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B:\Karla Marchena\Informes Financieros 1er Trimestre 2020\1. Consolidado 1er T\"/>
    </mc:Choice>
  </mc:AlternateContent>
  <xr:revisionPtr revIDLastSave="0" documentId="13_ncr:1_{ABF20804-E77B-46B7-B3B8-651DB8DDBDDE}" xr6:coauthVersionLast="36" xr6:coauthVersionMax="36" xr10:uidLastSave="{00000000-0000-0000-0000-000000000000}"/>
  <bookViews>
    <workbookView xWindow="0" yWindow="0" windowWidth="19200" windowHeight="6525" tabRatio="835" activeTab="6" xr2:uid="{9370B4FE-0D7A-4CFF-8502-8D8E27572CCF}"/>
  </bookViews>
  <sheets>
    <sheet name="Ademi" sheetId="18" r:id="rId1"/>
    <sheet name="Amigos Cia de Seguros" sheetId="1" r:id="rId2"/>
    <sheet name="Angloamericana" sheetId="2" r:id="rId3"/>
    <sheet name="APS" sheetId="26" r:id="rId4"/>
    <sheet name="Atlantica" sheetId="27" r:id="rId5"/>
    <sheet name="Atrio" sheetId="19" r:id="rId6"/>
    <sheet name="Autoseguros" sheetId="34" r:id="rId7"/>
    <sheet name="Banesco" sheetId="3" r:id="rId8"/>
    <sheet name="BMI" sheetId="4" r:id="rId9"/>
    <sheet name="BUPA" sheetId="5" r:id="rId10"/>
    <sheet name="Confedom" sheetId="28" r:id="rId11"/>
    <sheet name="Coopseguros" sheetId="20" r:id="rId12"/>
    <sheet name="Crecer" sheetId="25" r:id="rId13"/>
    <sheet name="Cuna Mutual" sheetId="6" r:id="rId14"/>
    <sheet name="Dominicana Cia de Seguros" sheetId="30" r:id="rId15"/>
    <sheet name="General de Seguros" sheetId="7" r:id="rId16"/>
    <sheet name="Humano" sheetId="8" r:id="rId17"/>
    <sheet name="Hylseg" sheetId="21" r:id="rId18"/>
    <sheet name="La Colonial" sheetId="9" r:id="rId19"/>
    <sheet name="La Internacional" sheetId="22" r:id="rId20"/>
    <sheet name="La Monumental" sheetId="10" r:id="rId21"/>
    <sheet name="Mapfre" sheetId="23" r:id="rId22"/>
    <sheet name="Midas" sheetId="31" r:id="rId23"/>
    <sheet name="Multiseguros" sheetId="32" r:id="rId24"/>
    <sheet name="Patria" sheetId="11" r:id="rId25"/>
    <sheet name="Pepin" sheetId="13" r:id="rId26"/>
    <sheet name="Reasanto" sheetId="24" r:id="rId27"/>
    <sheet name="Rehsa" sheetId="12" r:id="rId28"/>
    <sheet name="Reservas" sheetId="14" r:id="rId29"/>
    <sheet name="Sura" sheetId="15" r:id="rId30"/>
    <sheet name="Universal" sheetId="33" r:id="rId31"/>
    <sheet name="Unit" sheetId="16" r:id="rId32"/>
    <sheet name="WorldWide" sheetId="17" r:id="rId3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4" l="1"/>
  <c r="C2398" i="34"/>
  <c r="D2396" i="34"/>
  <c r="C2396" i="34"/>
  <c r="D2393" i="34"/>
  <c r="C2393" i="34"/>
  <c r="D2375" i="34"/>
  <c r="C2375" i="34"/>
  <c r="D2358" i="34"/>
  <c r="C2358" i="34"/>
  <c r="D2341" i="34"/>
  <c r="C2341" i="34"/>
  <c r="D2324" i="34"/>
  <c r="C2324" i="34"/>
  <c r="D2312" i="34"/>
  <c r="C2312" i="34"/>
  <c r="D2300" i="34"/>
  <c r="C2300" i="34"/>
  <c r="D2285" i="34"/>
  <c r="C2285" i="34"/>
  <c r="D2279" i="34"/>
  <c r="C2279" i="34"/>
  <c r="D2272" i="34"/>
  <c r="C2272" i="34"/>
  <c r="D2269" i="34"/>
  <c r="C2269" i="34"/>
  <c r="D2226" i="34"/>
  <c r="C2226" i="34"/>
  <c r="D2209" i="34"/>
  <c r="C2209" i="34"/>
  <c r="D2192" i="34"/>
  <c r="C2192" i="34"/>
  <c r="D2175" i="34"/>
  <c r="C2175" i="34"/>
  <c r="D2158" i="34"/>
  <c r="C2158" i="34"/>
  <c r="D2141" i="34"/>
  <c r="C2141" i="34"/>
  <c r="D2124" i="34"/>
  <c r="C2124" i="34"/>
  <c r="D2107" i="34"/>
  <c r="C2107" i="34"/>
  <c r="D2090" i="34"/>
  <c r="C2090" i="34"/>
  <c r="D2073" i="34"/>
  <c r="C2073" i="34"/>
  <c r="D2056" i="34"/>
  <c r="C2056" i="34"/>
  <c r="D2039" i="34"/>
  <c r="C2039" i="34"/>
  <c r="D2022" i="34"/>
  <c r="C2022" i="34"/>
  <c r="D2005" i="34"/>
  <c r="C2005" i="34"/>
  <c r="D1988" i="34"/>
  <c r="C1988" i="34"/>
  <c r="D1971" i="34"/>
  <c r="C1971" i="34"/>
  <c r="D1954" i="34"/>
  <c r="C1954" i="34"/>
  <c r="D1937" i="34"/>
  <c r="C1937" i="34"/>
  <c r="D1919" i="34"/>
  <c r="C1919" i="34"/>
  <c r="D1916" i="34"/>
  <c r="C1916" i="34"/>
  <c r="D1865" i="34"/>
  <c r="C1865" i="34"/>
  <c r="D1848" i="34"/>
  <c r="C1848" i="34"/>
  <c r="D1831" i="34"/>
  <c r="C1831" i="34"/>
  <c r="D1814" i="34"/>
  <c r="C1814" i="34"/>
  <c r="D1797" i="34"/>
  <c r="C1797" i="34"/>
  <c r="D1780" i="34"/>
  <c r="C1780" i="34"/>
  <c r="D1763" i="34"/>
  <c r="C1763" i="34"/>
  <c r="D1746" i="34"/>
  <c r="C1746" i="34"/>
  <c r="D1729" i="34"/>
  <c r="C1729" i="34"/>
  <c r="D1712" i="34"/>
  <c r="C1712" i="34"/>
  <c r="D1695" i="34"/>
  <c r="C1695" i="34"/>
  <c r="D1678" i="34"/>
  <c r="C1678" i="34"/>
  <c r="D1661" i="34"/>
  <c r="C1661" i="34"/>
  <c r="D1644" i="34"/>
  <c r="C1644" i="34"/>
  <c r="D1627" i="34"/>
  <c r="C1627" i="34"/>
  <c r="D1609" i="34"/>
  <c r="C1609" i="34"/>
  <c r="D1565" i="34"/>
  <c r="C1565" i="34"/>
  <c r="D1549" i="34"/>
  <c r="C1549" i="34"/>
  <c r="D1533" i="34"/>
  <c r="C1533" i="34"/>
  <c r="D1521" i="34"/>
  <c r="C1521" i="34"/>
  <c r="D1509" i="34"/>
  <c r="C1509" i="34"/>
  <c r="D1497" i="34"/>
  <c r="C1497" i="34"/>
  <c r="D1485" i="34"/>
  <c r="C1485" i="34"/>
  <c r="D1473" i="34"/>
  <c r="C1473" i="34"/>
  <c r="D1461" i="34"/>
  <c r="C1461" i="34"/>
  <c r="D1449" i="34"/>
  <c r="C1449" i="34"/>
  <c r="D1437" i="34"/>
  <c r="C1437" i="34"/>
  <c r="D1426" i="34"/>
  <c r="C1426" i="34"/>
  <c r="D1415" i="34"/>
  <c r="C1415" i="34"/>
  <c r="D1403" i="34"/>
  <c r="C1403" i="34"/>
  <c r="D1390" i="34"/>
  <c r="C1390" i="34"/>
  <c r="D1378" i="34"/>
  <c r="C1378" i="34"/>
  <c r="D1364" i="34"/>
  <c r="C1364" i="34"/>
  <c r="D1349" i="34"/>
  <c r="C1349" i="34"/>
  <c r="D1297" i="34"/>
  <c r="C1297" i="34"/>
  <c r="D1281" i="34"/>
  <c r="C1281" i="34"/>
  <c r="D1265" i="34"/>
  <c r="C1265" i="34"/>
  <c r="D1253" i="34"/>
  <c r="C1253" i="34"/>
  <c r="D1241" i="34"/>
  <c r="C1241" i="34"/>
  <c r="D1229" i="34"/>
  <c r="C1229" i="34"/>
  <c r="D1217" i="34"/>
  <c r="C1217" i="34"/>
  <c r="D1205" i="34"/>
  <c r="C1205" i="34"/>
  <c r="D1193" i="34"/>
  <c r="C1193" i="34"/>
  <c r="D1181" i="34"/>
  <c r="C1181" i="34"/>
  <c r="D1169" i="34"/>
  <c r="C1169" i="34"/>
  <c r="D1158" i="34"/>
  <c r="C1158" i="34"/>
  <c r="D1147" i="34"/>
  <c r="C1147" i="34"/>
  <c r="D1134" i="34"/>
  <c r="C1134" i="34"/>
  <c r="D1125" i="34"/>
  <c r="D2400" i="34" s="1"/>
  <c r="C1125" i="34"/>
  <c r="C2400" i="34" s="1"/>
  <c r="D1113" i="34"/>
  <c r="C1113" i="34"/>
  <c r="D1106" i="34"/>
  <c r="C1106" i="34"/>
  <c r="D1102" i="34"/>
  <c r="C1102" i="34"/>
  <c r="D1084" i="34"/>
  <c r="C1084" i="34"/>
  <c r="D1081" i="34"/>
  <c r="C1081" i="34"/>
  <c r="D1064" i="34"/>
  <c r="C1064" i="34"/>
  <c r="D1047" i="34"/>
  <c r="C1047" i="34"/>
  <c r="D1030" i="34"/>
  <c r="C1030" i="34"/>
  <c r="D1013" i="34"/>
  <c r="C1013" i="34"/>
  <c r="D996" i="34"/>
  <c r="C996" i="34"/>
  <c r="D979" i="34"/>
  <c r="C979" i="34"/>
  <c r="D962" i="34"/>
  <c r="C962" i="34"/>
  <c r="D945" i="34"/>
  <c r="C945" i="34"/>
  <c r="D928" i="34"/>
  <c r="C928" i="34"/>
  <c r="D911" i="34"/>
  <c r="C911" i="34"/>
  <c r="D894" i="34"/>
  <c r="C894" i="34"/>
  <c r="D877" i="34"/>
  <c r="C877" i="34"/>
  <c r="D860" i="34"/>
  <c r="C860" i="34"/>
  <c r="D843" i="34"/>
  <c r="C843" i="34"/>
  <c r="D826" i="34"/>
  <c r="C826" i="34"/>
  <c r="D808" i="34"/>
  <c r="C808" i="34"/>
  <c r="D805" i="34"/>
  <c r="C805" i="34"/>
  <c r="D788" i="34"/>
  <c r="C788" i="34"/>
  <c r="D771" i="34"/>
  <c r="C771" i="34"/>
  <c r="D754" i="34"/>
  <c r="C754" i="34"/>
  <c r="D737" i="34"/>
  <c r="C737" i="34"/>
  <c r="D720" i="34"/>
  <c r="C720" i="34"/>
  <c r="D703" i="34"/>
  <c r="C703" i="34"/>
  <c r="D686" i="34"/>
  <c r="C686" i="34"/>
  <c r="D669" i="34"/>
  <c r="C669" i="34"/>
  <c r="D652" i="34"/>
  <c r="C652" i="34"/>
  <c r="D635" i="34"/>
  <c r="C635" i="34"/>
  <c r="D618" i="34"/>
  <c r="C618" i="34"/>
  <c r="D601" i="34"/>
  <c r="C601" i="34"/>
  <c r="D583" i="34"/>
  <c r="C583" i="34"/>
  <c r="D567" i="34"/>
  <c r="C567" i="34"/>
  <c r="D551" i="34"/>
  <c r="C551" i="34"/>
  <c r="D539" i="34"/>
  <c r="C539" i="34"/>
  <c r="D527" i="34"/>
  <c r="C527" i="34"/>
  <c r="D513" i="34"/>
  <c r="C513" i="34"/>
  <c r="D499" i="34"/>
  <c r="C499" i="34"/>
  <c r="D488" i="34"/>
  <c r="C488" i="34"/>
  <c r="D477" i="34"/>
  <c r="C477" i="34"/>
  <c r="D465" i="34"/>
  <c r="C465" i="34"/>
  <c r="D453" i="34"/>
  <c r="C453" i="34"/>
  <c r="D441" i="34"/>
  <c r="C441" i="34"/>
  <c r="D428" i="34"/>
  <c r="C428" i="34"/>
  <c r="D415" i="34"/>
  <c r="C415" i="34"/>
  <c r="D402" i="34"/>
  <c r="C402" i="34"/>
  <c r="D388" i="34"/>
  <c r="C388" i="34"/>
  <c r="D372" i="34"/>
  <c r="C372" i="34"/>
  <c r="D356" i="34"/>
  <c r="C356" i="34"/>
  <c r="D344" i="34"/>
  <c r="C344" i="34"/>
  <c r="D331" i="34"/>
  <c r="C331" i="34"/>
  <c r="D317" i="34"/>
  <c r="C317" i="34"/>
  <c r="D303" i="34"/>
  <c r="C303" i="34"/>
  <c r="D292" i="34"/>
  <c r="C292" i="34"/>
  <c r="D281" i="34"/>
  <c r="C281" i="34"/>
  <c r="D269" i="34"/>
  <c r="C269" i="34"/>
  <c r="D257" i="34"/>
  <c r="C257" i="34"/>
  <c r="D245" i="34"/>
  <c r="D1115" i="34" s="1"/>
  <c r="D2402" i="34" s="1"/>
  <c r="C245" i="34"/>
  <c r="C1115" i="34" s="1"/>
  <c r="C2402" i="34" s="1"/>
  <c r="D225" i="34"/>
  <c r="C225" i="34"/>
  <c r="D219" i="34"/>
  <c r="C219" i="34"/>
  <c r="D216" i="34"/>
  <c r="D227" i="34" s="1"/>
  <c r="C216" i="34"/>
  <c r="C227" i="34" s="1"/>
  <c r="D207" i="34"/>
  <c r="C207" i="34"/>
  <c r="D200" i="34"/>
  <c r="C200" i="34"/>
  <c r="D192" i="34"/>
  <c r="C192" i="34"/>
  <c r="D167" i="34"/>
  <c r="C167" i="34"/>
  <c r="D157" i="34"/>
  <c r="C157" i="34"/>
  <c r="D149" i="34"/>
  <c r="C149" i="34"/>
  <c r="D141" i="34"/>
  <c r="C141" i="34"/>
  <c r="D123" i="34"/>
  <c r="C123" i="34"/>
  <c r="D105" i="34"/>
  <c r="D209" i="34" s="1"/>
  <c r="D229" i="34" s="1"/>
  <c r="C105" i="34"/>
  <c r="C209" i="34" s="1"/>
  <c r="C229" i="34" s="1"/>
  <c r="D92" i="34"/>
  <c r="C92" i="34"/>
  <c r="D81" i="34"/>
  <c r="C81" i="34"/>
  <c r="D77" i="34"/>
  <c r="C77" i="34"/>
  <c r="D69" i="34"/>
  <c r="C69" i="34"/>
  <c r="D62" i="34"/>
  <c r="C62" i="34"/>
  <c r="D51" i="34"/>
  <c r="C51" i="34"/>
  <c r="D40" i="34"/>
  <c r="C40" i="34"/>
  <c r="D25" i="34"/>
  <c r="C25" i="34"/>
  <c r="D18" i="34"/>
  <c r="D94" i="34" s="1"/>
  <c r="C18" i="34"/>
  <c r="C94" i="34" s="1"/>
  <c r="D2398" i="33" l="1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D2402" i="33" s="1"/>
  <c r="C245" i="33"/>
  <c r="C1115" i="33" s="1"/>
  <c r="C2402" i="33" s="1"/>
  <c r="D225" i="33"/>
  <c r="C225" i="33"/>
  <c r="D219" i="33"/>
  <c r="C219" i="33"/>
  <c r="D216" i="33"/>
  <c r="D227" i="33" s="1"/>
  <c r="C216" i="33"/>
  <c r="C227" i="33" s="1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D105" i="33"/>
  <c r="D209" i="33" s="1"/>
  <c r="D229" i="33" s="1"/>
  <c r="C105" i="33"/>
  <c r="C209" i="33" s="1"/>
  <c r="C229" i="33" s="1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D18" i="33"/>
  <c r="D94" i="33" s="1"/>
  <c r="C18" i="33"/>
  <c r="C94" i="33" s="1"/>
  <c r="D2398" i="32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D2402" i="32" s="1"/>
  <c r="C245" i="32"/>
  <c r="C1115" i="32" s="1"/>
  <c r="C2402" i="32" s="1"/>
  <c r="D225" i="32"/>
  <c r="C225" i="32"/>
  <c r="D219" i="32"/>
  <c r="C219" i="32"/>
  <c r="D216" i="32"/>
  <c r="D227" i="32" s="1"/>
  <c r="C216" i="32"/>
  <c r="C227" i="32" s="1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D105" i="32"/>
  <c r="D209" i="32" s="1"/>
  <c r="D229" i="32" s="1"/>
  <c r="C105" i="32"/>
  <c r="C209" i="32" s="1"/>
  <c r="C229" i="32" s="1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D18" i="32"/>
  <c r="D94" i="32" s="1"/>
  <c r="C18" i="32"/>
  <c r="C94" i="32" s="1"/>
  <c r="D2398" i="3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D2402" i="31" s="1"/>
  <c r="C245" i="31"/>
  <c r="C1115" i="31" s="1"/>
  <c r="C2402" i="31" s="1"/>
  <c r="D225" i="31"/>
  <c r="C225" i="31"/>
  <c r="D219" i="31"/>
  <c r="C219" i="31"/>
  <c r="D216" i="31"/>
  <c r="D227" i="31" s="1"/>
  <c r="C216" i="31"/>
  <c r="C227" i="31" s="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D105" i="31"/>
  <c r="D209" i="31" s="1"/>
  <c r="D229" i="31" s="1"/>
  <c r="C105" i="31"/>
  <c r="C209" i="31" s="1"/>
  <c r="C229" i="31" s="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D18" i="31"/>
  <c r="D94" i="31" s="1"/>
  <c r="C18" i="31"/>
  <c r="C94" i="31" s="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D2402" i="30" s="1"/>
  <c r="C245" i="30"/>
  <c r="C1115" i="30" s="1"/>
  <c r="C2402" i="30" s="1"/>
  <c r="D225" i="30"/>
  <c r="C225" i="30"/>
  <c r="D219" i="30"/>
  <c r="C219" i="30"/>
  <c r="D216" i="30"/>
  <c r="D227" i="30" s="1"/>
  <c r="C216" i="30"/>
  <c r="C227" i="30" s="1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D105" i="30"/>
  <c r="D209" i="30" s="1"/>
  <c r="D229" i="30" s="1"/>
  <c r="C105" i="30"/>
  <c r="C209" i="30" s="1"/>
  <c r="C229" i="30" s="1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D18" i="30"/>
  <c r="D94" i="30" s="1"/>
  <c r="C18" i="30"/>
  <c r="C94" i="30" s="1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D2402" i="28" s="1"/>
  <c r="C245" i="28"/>
  <c r="C1115" i="28" s="1"/>
  <c r="C2402" i="28" s="1"/>
  <c r="D225" i="28"/>
  <c r="C225" i="28"/>
  <c r="D219" i="28"/>
  <c r="C219" i="28"/>
  <c r="D216" i="28"/>
  <c r="D227" i="28" s="1"/>
  <c r="C216" i="28"/>
  <c r="C227" i="28" s="1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D105" i="28"/>
  <c r="D209" i="28" s="1"/>
  <c r="D229" i="28" s="1"/>
  <c r="C105" i="28"/>
  <c r="C209" i="28" s="1"/>
  <c r="C229" i="28" s="1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D18" i="28"/>
  <c r="D94" i="28" s="1"/>
  <c r="C18" i="28"/>
  <c r="C94" i="28" s="1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D2402" i="27" s="1"/>
  <c r="C245" i="27"/>
  <c r="C1115" i="27" s="1"/>
  <c r="C2402" i="27" s="1"/>
  <c r="D225" i="27"/>
  <c r="C225" i="27"/>
  <c r="D219" i="27"/>
  <c r="C219" i="27"/>
  <c r="D216" i="27"/>
  <c r="D227" i="27" s="1"/>
  <c r="C216" i="27"/>
  <c r="C227" i="27" s="1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D105" i="27"/>
  <c r="D209" i="27" s="1"/>
  <c r="D229" i="27" s="1"/>
  <c r="C105" i="27"/>
  <c r="C209" i="27" s="1"/>
  <c r="C229" i="27" s="1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D18" i="27"/>
  <c r="D94" i="27" s="1"/>
  <c r="C18" i="27"/>
  <c r="C94" i="27" s="1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D2402" i="26" s="1"/>
  <c r="C245" i="26"/>
  <c r="C1115" i="26" s="1"/>
  <c r="C2402" i="26" s="1"/>
  <c r="D225" i="26"/>
  <c r="C225" i="26"/>
  <c r="D219" i="26"/>
  <c r="C219" i="26"/>
  <c r="D216" i="26"/>
  <c r="D227" i="26" s="1"/>
  <c r="C216" i="26"/>
  <c r="C227" i="26" s="1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D105" i="26"/>
  <c r="D209" i="26" s="1"/>
  <c r="D229" i="26" s="1"/>
  <c r="C105" i="26"/>
  <c r="C209" i="26" s="1"/>
  <c r="C229" i="26" s="1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D18" i="26"/>
  <c r="D94" i="26" s="1"/>
  <c r="C18" i="26"/>
  <c r="C94" i="26" s="1"/>
  <c r="D2398" i="25" l="1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D2402" i="25" s="1"/>
  <c r="C245" i="25"/>
  <c r="C1115" i="25" s="1"/>
  <c r="C2402" i="25" s="1"/>
  <c r="D225" i="25"/>
  <c r="C225" i="25"/>
  <c r="D219" i="25"/>
  <c r="C219" i="25"/>
  <c r="D216" i="25"/>
  <c r="D227" i="25" s="1"/>
  <c r="C216" i="25"/>
  <c r="C227" i="25" s="1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D105" i="25"/>
  <c r="D209" i="25" s="1"/>
  <c r="D229" i="25" s="1"/>
  <c r="C105" i="25"/>
  <c r="C209" i="25" s="1"/>
  <c r="C229" i="25" s="1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D18" i="25"/>
  <c r="D94" i="25" s="1"/>
  <c r="C18" i="25"/>
  <c r="C94" i="25" s="1"/>
  <c r="D2398" i="24" l="1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D2402" i="24" s="1"/>
  <c r="C245" i="24"/>
  <c r="C1115" i="24" s="1"/>
  <c r="C2402" i="24" s="1"/>
  <c r="D225" i="24"/>
  <c r="C225" i="24"/>
  <c r="D219" i="24"/>
  <c r="C219" i="24"/>
  <c r="D216" i="24"/>
  <c r="D227" i="24" s="1"/>
  <c r="C216" i="24"/>
  <c r="C227" i="24" s="1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D105" i="24"/>
  <c r="D209" i="24" s="1"/>
  <c r="D229" i="24" s="1"/>
  <c r="C105" i="24"/>
  <c r="C209" i="24" s="1"/>
  <c r="C229" i="24" s="1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D18" i="24"/>
  <c r="D94" i="24" s="1"/>
  <c r="C18" i="24"/>
  <c r="C94" i="24" s="1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D2402" i="23" s="1"/>
  <c r="C245" i="23"/>
  <c r="C1115" i="23" s="1"/>
  <c r="C2402" i="23" s="1"/>
  <c r="D225" i="23"/>
  <c r="C225" i="23"/>
  <c r="D219" i="23"/>
  <c r="C219" i="23"/>
  <c r="D216" i="23"/>
  <c r="D227" i="23" s="1"/>
  <c r="C216" i="23"/>
  <c r="C227" i="23" s="1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D105" i="23"/>
  <c r="D209" i="23" s="1"/>
  <c r="D229" i="23" s="1"/>
  <c r="C105" i="23"/>
  <c r="C209" i="23" s="1"/>
  <c r="C229" i="23" s="1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D18" i="23"/>
  <c r="D94" i="23" s="1"/>
  <c r="C18" i="23"/>
  <c r="C94" i="23" s="1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D2402" i="22" s="1"/>
  <c r="C245" i="22"/>
  <c r="C1115" i="22" s="1"/>
  <c r="C2402" i="22" s="1"/>
  <c r="D225" i="22"/>
  <c r="C225" i="22"/>
  <c r="D219" i="22"/>
  <c r="C219" i="22"/>
  <c r="D216" i="22"/>
  <c r="D227" i="22" s="1"/>
  <c r="C216" i="22"/>
  <c r="C227" i="22" s="1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D209" i="22" s="1"/>
  <c r="D229" i="22" s="1"/>
  <c r="C105" i="22"/>
  <c r="C209" i="22" s="1"/>
  <c r="C229" i="22" s="1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D94" i="22" s="1"/>
  <c r="C18" i="22"/>
  <c r="C94" i="22" s="1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D2402" i="21" s="1"/>
  <c r="C245" i="21"/>
  <c r="C1115" i="21" s="1"/>
  <c r="C2402" i="21" s="1"/>
  <c r="D225" i="21"/>
  <c r="C225" i="21"/>
  <c r="D219" i="21"/>
  <c r="C219" i="21"/>
  <c r="D216" i="21"/>
  <c r="D227" i="21" s="1"/>
  <c r="C216" i="21"/>
  <c r="C227" i="21" s="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D105" i="21"/>
  <c r="D209" i="21" s="1"/>
  <c r="D229" i="21" s="1"/>
  <c r="C105" i="21"/>
  <c r="C209" i="21" s="1"/>
  <c r="C229" i="21" s="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D18" i="21"/>
  <c r="D94" i="21" s="1"/>
  <c r="C18" i="21"/>
  <c r="C94" i="21" s="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D2402" i="20" s="1"/>
  <c r="C245" i="20"/>
  <c r="C1115" i="20" s="1"/>
  <c r="C2402" i="20" s="1"/>
  <c r="D225" i="20"/>
  <c r="C225" i="20"/>
  <c r="D219" i="20"/>
  <c r="C219" i="20"/>
  <c r="D216" i="20"/>
  <c r="D227" i="20" s="1"/>
  <c r="C216" i="20"/>
  <c r="C227" i="20" s="1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D209" i="20" s="1"/>
  <c r="D229" i="20" s="1"/>
  <c r="C105" i="20"/>
  <c r="C209" i="20" s="1"/>
  <c r="C229" i="20" s="1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D94" i="20" s="1"/>
  <c r="C18" i="20"/>
  <c r="C94" i="20" s="1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D2402" i="19" s="1"/>
  <c r="C245" i="19"/>
  <c r="C1115" i="19" s="1"/>
  <c r="C2402" i="19" s="1"/>
  <c r="D225" i="19"/>
  <c r="C225" i="19"/>
  <c r="D219" i="19"/>
  <c r="C219" i="19"/>
  <c r="D216" i="19"/>
  <c r="D227" i="19" s="1"/>
  <c r="C216" i="19"/>
  <c r="C227" i="19" s="1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D105" i="19"/>
  <c r="D209" i="19" s="1"/>
  <c r="D229" i="19" s="1"/>
  <c r="C105" i="19"/>
  <c r="C209" i="19" s="1"/>
  <c r="C229" i="19" s="1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D18" i="19"/>
  <c r="D94" i="19" s="1"/>
  <c r="C18" i="19"/>
  <c r="C94" i="19" s="1"/>
  <c r="C18" i="18"/>
  <c r="D18" i="18"/>
  <c r="C25" i="18"/>
  <c r="D25" i="18"/>
  <c r="C40" i="18"/>
  <c r="D40" i="18"/>
  <c r="C51" i="18"/>
  <c r="D51" i="18"/>
  <c r="C62" i="18"/>
  <c r="D62" i="18"/>
  <c r="C69" i="18"/>
  <c r="D69" i="18"/>
  <c r="C77" i="18"/>
  <c r="D77" i="18"/>
  <c r="C81" i="18"/>
  <c r="D81" i="18"/>
  <c r="C92" i="18"/>
  <c r="D92" i="18"/>
  <c r="C94" i="18"/>
  <c r="D94" i="18"/>
  <c r="C105" i="18"/>
  <c r="D105" i="18"/>
  <c r="C123" i="18"/>
  <c r="D123" i="18"/>
  <c r="C141" i="18"/>
  <c r="D141" i="18"/>
  <c r="C149" i="18"/>
  <c r="D149" i="18"/>
  <c r="C157" i="18"/>
  <c r="D157" i="18"/>
  <c r="C167" i="18"/>
  <c r="D167" i="18"/>
  <c r="C192" i="18"/>
  <c r="D192" i="18"/>
  <c r="C200" i="18"/>
  <c r="D200" i="18"/>
  <c r="C207" i="18"/>
  <c r="D207" i="18"/>
  <c r="C209" i="18"/>
  <c r="D209" i="18"/>
  <c r="C216" i="18"/>
  <c r="D216" i="18"/>
  <c r="C219" i="18"/>
  <c r="D219" i="18"/>
  <c r="C225" i="18"/>
  <c r="D225" i="18"/>
  <c r="C227" i="18"/>
  <c r="D227" i="18"/>
  <c r="C229" i="18"/>
  <c r="D229" i="18"/>
  <c r="C245" i="18"/>
  <c r="D245" i="18"/>
  <c r="C257" i="18"/>
  <c r="D257" i="18"/>
  <c r="C269" i="18"/>
  <c r="D269" i="18"/>
  <c r="C281" i="18"/>
  <c r="D281" i="18"/>
  <c r="C292" i="18"/>
  <c r="D292" i="18"/>
  <c r="C303" i="18"/>
  <c r="D303" i="18"/>
  <c r="C317" i="18"/>
  <c r="D317" i="18"/>
  <c r="C331" i="18"/>
  <c r="D331" i="18"/>
  <c r="C344" i="18"/>
  <c r="D344" i="18"/>
  <c r="C356" i="18"/>
  <c r="D356" i="18"/>
  <c r="C372" i="18"/>
  <c r="D372" i="18"/>
  <c r="C388" i="18"/>
  <c r="D388" i="18"/>
  <c r="C402" i="18"/>
  <c r="D402" i="18"/>
  <c r="C415" i="18"/>
  <c r="D415" i="18"/>
  <c r="C428" i="18"/>
  <c r="D428" i="18"/>
  <c r="C441" i="18"/>
  <c r="D441" i="18"/>
  <c r="C453" i="18"/>
  <c r="D453" i="18"/>
  <c r="C465" i="18"/>
  <c r="D465" i="18"/>
  <c r="C477" i="18"/>
  <c r="D477" i="18"/>
  <c r="C488" i="18"/>
  <c r="D488" i="18"/>
  <c r="C499" i="18"/>
  <c r="D499" i="18"/>
  <c r="C513" i="18"/>
  <c r="D513" i="18"/>
  <c r="C527" i="18"/>
  <c r="D527" i="18"/>
  <c r="C539" i="18"/>
  <c r="D539" i="18"/>
  <c r="C551" i="18"/>
  <c r="D551" i="18"/>
  <c r="C567" i="18"/>
  <c r="D567" i="18"/>
  <c r="C583" i="18"/>
  <c r="D583" i="18"/>
  <c r="C601" i="18"/>
  <c r="D601" i="18"/>
  <c r="C618" i="18"/>
  <c r="D618" i="18"/>
  <c r="C635" i="18"/>
  <c r="D635" i="18"/>
  <c r="C652" i="18"/>
  <c r="D652" i="18"/>
  <c r="C669" i="18"/>
  <c r="D669" i="18"/>
  <c r="C686" i="18"/>
  <c r="D686" i="18"/>
  <c r="C703" i="18"/>
  <c r="D703" i="18"/>
  <c r="C720" i="18"/>
  <c r="D720" i="18"/>
  <c r="C737" i="18"/>
  <c r="D737" i="18"/>
  <c r="C754" i="18"/>
  <c r="D754" i="18"/>
  <c r="C771" i="18"/>
  <c r="D771" i="18"/>
  <c r="C788" i="18"/>
  <c r="D788" i="18"/>
  <c r="C805" i="18"/>
  <c r="D805" i="18"/>
  <c r="C808" i="18"/>
  <c r="D808" i="18"/>
  <c r="C826" i="18"/>
  <c r="D826" i="18"/>
  <c r="C843" i="18"/>
  <c r="D843" i="18"/>
  <c r="C860" i="18"/>
  <c r="D860" i="18"/>
  <c r="C877" i="18"/>
  <c r="D877" i="18"/>
  <c r="C894" i="18"/>
  <c r="D894" i="18"/>
  <c r="C911" i="18"/>
  <c r="D911" i="18"/>
  <c r="C928" i="18"/>
  <c r="D928" i="18"/>
  <c r="C945" i="18"/>
  <c r="D945" i="18"/>
  <c r="C962" i="18"/>
  <c r="D962" i="18"/>
  <c r="C979" i="18"/>
  <c r="D979" i="18"/>
  <c r="C996" i="18"/>
  <c r="D996" i="18"/>
  <c r="C1013" i="18"/>
  <c r="D1013" i="18"/>
  <c r="C1030" i="18"/>
  <c r="D1030" i="18"/>
  <c r="C1047" i="18"/>
  <c r="D1047" i="18"/>
  <c r="C1064" i="18"/>
  <c r="D1064" i="18"/>
  <c r="C1081" i="18"/>
  <c r="D1081" i="18"/>
  <c r="C1084" i="18"/>
  <c r="D1084" i="18"/>
  <c r="C1102" i="18"/>
  <c r="D1102" i="18"/>
  <c r="C1106" i="18"/>
  <c r="D1106" i="18"/>
  <c r="C1113" i="18"/>
  <c r="D1113" i="18"/>
  <c r="C1115" i="18"/>
  <c r="D1115" i="18"/>
  <c r="C1125" i="18"/>
  <c r="D1125" i="18"/>
  <c r="C1134" i="18"/>
  <c r="D1134" i="18"/>
  <c r="C1147" i="18"/>
  <c r="D1147" i="18"/>
  <c r="C1158" i="18"/>
  <c r="D1158" i="18"/>
  <c r="C1169" i="18"/>
  <c r="D1169" i="18"/>
  <c r="C1181" i="18"/>
  <c r="D1181" i="18"/>
  <c r="C1193" i="18"/>
  <c r="D1193" i="18"/>
  <c r="C1205" i="18"/>
  <c r="D1205" i="18"/>
  <c r="C1217" i="18"/>
  <c r="D1217" i="18"/>
  <c r="C1229" i="18"/>
  <c r="D1229" i="18"/>
  <c r="C1241" i="18"/>
  <c r="D1241" i="18"/>
  <c r="C1253" i="18"/>
  <c r="D1253" i="18"/>
  <c r="C1265" i="18"/>
  <c r="D1265" i="18"/>
  <c r="C1281" i="18"/>
  <c r="D1281" i="18"/>
  <c r="C1297" i="18"/>
  <c r="D1297" i="18"/>
  <c r="C1349" i="18"/>
  <c r="D1349" i="18"/>
  <c r="C1364" i="18"/>
  <c r="D1364" i="18"/>
  <c r="C1378" i="18"/>
  <c r="D1378" i="18"/>
  <c r="C1390" i="18"/>
  <c r="D1390" i="18"/>
  <c r="C1403" i="18"/>
  <c r="D1403" i="18"/>
  <c r="C1415" i="18"/>
  <c r="D1415" i="18"/>
  <c r="C1426" i="18"/>
  <c r="D1426" i="18"/>
  <c r="C1437" i="18"/>
  <c r="D1437" i="18"/>
  <c r="C1449" i="18"/>
  <c r="D1449" i="18"/>
  <c r="C1461" i="18"/>
  <c r="D1461" i="18"/>
  <c r="C1473" i="18"/>
  <c r="D1473" i="18"/>
  <c r="C1485" i="18"/>
  <c r="D1485" i="18"/>
  <c r="C1497" i="18"/>
  <c r="D1497" i="18"/>
  <c r="C1509" i="18"/>
  <c r="D1509" i="18"/>
  <c r="C1521" i="18"/>
  <c r="D1521" i="18"/>
  <c r="C1533" i="18"/>
  <c r="D1533" i="18"/>
  <c r="C1549" i="18"/>
  <c r="D1549" i="18"/>
  <c r="C1565" i="18"/>
  <c r="D1565" i="18"/>
  <c r="C1609" i="18"/>
  <c r="D1609" i="18"/>
  <c r="C1627" i="18"/>
  <c r="D1627" i="18"/>
  <c r="C1644" i="18"/>
  <c r="D1644" i="18"/>
  <c r="C1661" i="18"/>
  <c r="D1661" i="18"/>
  <c r="C1678" i="18"/>
  <c r="D1678" i="18"/>
  <c r="C1695" i="18"/>
  <c r="D1695" i="18"/>
  <c r="C1712" i="18"/>
  <c r="D1712" i="18"/>
  <c r="C1729" i="18"/>
  <c r="D1729" i="18"/>
  <c r="C1746" i="18"/>
  <c r="D1746" i="18"/>
  <c r="C1763" i="18"/>
  <c r="D1763" i="18"/>
  <c r="C1780" i="18"/>
  <c r="D1780" i="18"/>
  <c r="C1797" i="18"/>
  <c r="D1797" i="18"/>
  <c r="C1814" i="18"/>
  <c r="D1814" i="18"/>
  <c r="C1831" i="18"/>
  <c r="D1831" i="18"/>
  <c r="C1848" i="18"/>
  <c r="D1848" i="18"/>
  <c r="C1865" i="18"/>
  <c r="D1865" i="18"/>
  <c r="C1916" i="18"/>
  <c r="D1916" i="18"/>
  <c r="C1919" i="18"/>
  <c r="D1919" i="18"/>
  <c r="C1937" i="18"/>
  <c r="D1937" i="18"/>
  <c r="C1954" i="18"/>
  <c r="D1954" i="18"/>
  <c r="C1971" i="18"/>
  <c r="D1971" i="18"/>
  <c r="C1988" i="18"/>
  <c r="D1988" i="18"/>
  <c r="C2005" i="18"/>
  <c r="D2005" i="18"/>
  <c r="C2022" i="18"/>
  <c r="D2022" i="18"/>
  <c r="C2039" i="18"/>
  <c r="D2039" i="18"/>
  <c r="C2056" i="18"/>
  <c r="D2056" i="18"/>
  <c r="C2073" i="18"/>
  <c r="D2073" i="18"/>
  <c r="C2090" i="18"/>
  <c r="D2090" i="18"/>
  <c r="C2107" i="18"/>
  <c r="D2107" i="18"/>
  <c r="C2124" i="18"/>
  <c r="D2124" i="18"/>
  <c r="C2141" i="18"/>
  <c r="D2141" i="18"/>
  <c r="C2158" i="18"/>
  <c r="D2158" i="18"/>
  <c r="C2175" i="18"/>
  <c r="D2175" i="18"/>
  <c r="C2192" i="18"/>
  <c r="D2192" i="18"/>
  <c r="C2209" i="18"/>
  <c r="D2209" i="18"/>
  <c r="C2226" i="18"/>
  <c r="D2226" i="18"/>
  <c r="C2269" i="18"/>
  <c r="D2269" i="18"/>
  <c r="C2272" i="18"/>
  <c r="D2272" i="18"/>
  <c r="C2279" i="18"/>
  <c r="D2279" i="18"/>
  <c r="C2285" i="18"/>
  <c r="D2285" i="18"/>
  <c r="C2300" i="18"/>
  <c r="D2300" i="18"/>
  <c r="C2312" i="18"/>
  <c r="D2312" i="18"/>
  <c r="C2324" i="18"/>
  <c r="D2324" i="18"/>
  <c r="C2341" i="18"/>
  <c r="D2341" i="18"/>
  <c r="C2358" i="18"/>
  <c r="D2358" i="18"/>
  <c r="C2375" i="18"/>
  <c r="D2375" i="18"/>
  <c r="C2393" i="18"/>
  <c r="D2393" i="18"/>
  <c r="C2396" i="18"/>
  <c r="D2396" i="18"/>
  <c r="C2398" i="18"/>
  <c r="D2398" i="18"/>
  <c r="C2400" i="18"/>
  <c r="D2400" i="18"/>
  <c r="C2402" i="18"/>
  <c r="D2402" i="18"/>
  <c r="D2398" i="17" l="1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D2402" i="17" s="1"/>
  <c r="C245" i="17"/>
  <c r="C1115" i="17" s="1"/>
  <c r="C2402" i="17" s="1"/>
  <c r="D225" i="17"/>
  <c r="C225" i="17"/>
  <c r="D219" i="17"/>
  <c r="C219" i="17"/>
  <c r="D216" i="17"/>
  <c r="D227" i="17" s="1"/>
  <c r="C216" i="17"/>
  <c r="C227" i="17" s="1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 s="1"/>
  <c r="D229" i="17" s="1"/>
  <c r="C105" i="17"/>
  <c r="C209" i="17" s="1"/>
  <c r="C229" i="17" s="1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D18" i="17"/>
  <c r="D94" i="17" s="1"/>
  <c r="C18" i="17"/>
  <c r="C94" i="17" s="1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D2402" i="16" s="1"/>
  <c r="C245" i="16"/>
  <c r="C1115" i="16" s="1"/>
  <c r="C2402" i="16" s="1"/>
  <c r="D225" i="16"/>
  <c r="C225" i="16"/>
  <c r="D219" i="16"/>
  <c r="C219" i="16"/>
  <c r="D216" i="16"/>
  <c r="D227" i="16" s="1"/>
  <c r="C216" i="16"/>
  <c r="C227" i="16" s="1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D105" i="16"/>
  <c r="D209" i="16" s="1"/>
  <c r="D229" i="16" s="1"/>
  <c r="C105" i="16"/>
  <c r="C209" i="16" s="1"/>
  <c r="C229" i="16" s="1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D18" i="16"/>
  <c r="D94" i="16" s="1"/>
  <c r="C18" i="16"/>
  <c r="C94" i="16" s="1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D2402" i="15" s="1"/>
  <c r="C245" i="15"/>
  <c r="C1115" i="15" s="1"/>
  <c r="C2402" i="15" s="1"/>
  <c r="D225" i="15"/>
  <c r="C225" i="15"/>
  <c r="D219" i="15"/>
  <c r="C219" i="15"/>
  <c r="D216" i="15"/>
  <c r="D227" i="15" s="1"/>
  <c r="C216" i="15"/>
  <c r="C227" i="15" s="1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D105" i="15"/>
  <c r="D209" i="15" s="1"/>
  <c r="D229" i="15" s="1"/>
  <c r="C105" i="15"/>
  <c r="C209" i="15" s="1"/>
  <c r="C229" i="15" s="1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D18" i="15"/>
  <c r="D94" i="15" s="1"/>
  <c r="C18" i="15"/>
  <c r="C94" i="15" s="1"/>
  <c r="D2398" i="14" l="1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D2402" i="14" s="1"/>
  <c r="C245" i="14"/>
  <c r="C1115" i="14" s="1"/>
  <c r="C2402" i="14" s="1"/>
  <c r="D225" i="14"/>
  <c r="C225" i="14"/>
  <c r="D219" i="14"/>
  <c r="C219" i="14"/>
  <c r="D216" i="14"/>
  <c r="D227" i="14" s="1"/>
  <c r="C216" i="14"/>
  <c r="C227" i="14" s="1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D105" i="14"/>
  <c r="D209" i="14" s="1"/>
  <c r="D229" i="14" s="1"/>
  <c r="C105" i="14"/>
  <c r="C209" i="14" s="1"/>
  <c r="C229" i="14" s="1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D94" i="14" s="1"/>
  <c r="C18" i="14"/>
  <c r="C94" i="14" s="1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D2402" i="13" s="1"/>
  <c r="C245" i="13"/>
  <c r="C1115" i="13" s="1"/>
  <c r="C2402" i="13" s="1"/>
  <c r="D225" i="13"/>
  <c r="C225" i="13"/>
  <c r="D219" i="13"/>
  <c r="C219" i="13"/>
  <c r="D216" i="13"/>
  <c r="D227" i="13" s="1"/>
  <c r="C216" i="13"/>
  <c r="C227" i="13" s="1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 s="1"/>
  <c r="D229" i="13" s="1"/>
  <c r="C105" i="13"/>
  <c r="C209" i="13" s="1"/>
  <c r="C229" i="13" s="1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D18" i="13"/>
  <c r="D94" i="13" s="1"/>
  <c r="C18" i="13"/>
  <c r="C94" i="13" s="1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D2402" i="12" s="1"/>
  <c r="C245" i="12"/>
  <c r="C1115" i="12" s="1"/>
  <c r="C2402" i="12" s="1"/>
  <c r="D225" i="12"/>
  <c r="C225" i="12"/>
  <c r="D219" i="12"/>
  <c r="C219" i="12"/>
  <c r="D216" i="12"/>
  <c r="D227" i="12" s="1"/>
  <c r="C216" i="12"/>
  <c r="C227" i="12" s="1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D209" i="12" s="1"/>
  <c r="D229" i="12" s="1"/>
  <c r="C105" i="12"/>
  <c r="C209" i="12" s="1"/>
  <c r="C229" i="12" s="1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D18" i="12"/>
  <c r="D94" i="12" s="1"/>
  <c r="C18" i="12"/>
  <c r="C94" i="12" s="1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D2402" i="11" s="1"/>
  <c r="C245" i="11"/>
  <c r="C1115" i="11" s="1"/>
  <c r="C2402" i="11" s="1"/>
  <c r="D225" i="11"/>
  <c r="C225" i="11"/>
  <c r="D219" i="11"/>
  <c r="C219" i="11"/>
  <c r="D216" i="11"/>
  <c r="D227" i="11" s="1"/>
  <c r="C216" i="11"/>
  <c r="C227" i="11" s="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D105" i="11"/>
  <c r="D209" i="11" s="1"/>
  <c r="D229" i="11" s="1"/>
  <c r="C105" i="11"/>
  <c r="C209" i="11" s="1"/>
  <c r="C229" i="11" s="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D18" i="11"/>
  <c r="D94" i="11" s="1"/>
  <c r="C18" i="11"/>
  <c r="C94" i="11" s="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D2402" i="10" s="1"/>
  <c r="C245" i="10"/>
  <c r="C1115" i="10" s="1"/>
  <c r="C2402" i="10" s="1"/>
  <c r="D225" i="10"/>
  <c r="C225" i="10"/>
  <c r="D219" i="10"/>
  <c r="C219" i="10"/>
  <c r="D216" i="10"/>
  <c r="D227" i="10" s="1"/>
  <c r="C216" i="10"/>
  <c r="C227" i="10" s="1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D105" i="10"/>
  <c r="D209" i="10" s="1"/>
  <c r="D229" i="10" s="1"/>
  <c r="C105" i="10"/>
  <c r="C209" i="10" s="1"/>
  <c r="C229" i="10" s="1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D18" i="10"/>
  <c r="D94" i="10" s="1"/>
  <c r="C18" i="10"/>
  <c r="C94" i="10" s="1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D2402" i="9" s="1"/>
  <c r="C245" i="9"/>
  <c r="C1115" i="9" s="1"/>
  <c r="C2402" i="9" s="1"/>
  <c r="D225" i="9"/>
  <c r="C225" i="9"/>
  <c r="D219" i="9"/>
  <c r="C219" i="9"/>
  <c r="D216" i="9"/>
  <c r="D227" i="9" s="1"/>
  <c r="C216" i="9"/>
  <c r="C227" i="9" s="1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D105" i="9"/>
  <c r="D209" i="9" s="1"/>
  <c r="D229" i="9" s="1"/>
  <c r="C105" i="9"/>
  <c r="C209" i="9" s="1"/>
  <c r="C229" i="9" s="1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D18" i="9"/>
  <c r="D94" i="9" s="1"/>
  <c r="C18" i="9"/>
  <c r="C94" i="9" s="1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D2402" i="8" s="1"/>
  <c r="C245" i="8"/>
  <c r="C1115" i="8" s="1"/>
  <c r="C2402" i="8" s="1"/>
  <c r="D225" i="8"/>
  <c r="C225" i="8"/>
  <c r="D219" i="8"/>
  <c r="C219" i="8"/>
  <c r="D216" i="8"/>
  <c r="D227" i="8" s="1"/>
  <c r="C216" i="8"/>
  <c r="C227" i="8" s="1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D105" i="8"/>
  <c r="D209" i="8" s="1"/>
  <c r="D229" i="8" s="1"/>
  <c r="C105" i="8"/>
  <c r="C209" i="8" s="1"/>
  <c r="C229" i="8" s="1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D18" i="8"/>
  <c r="D94" i="8" s="1"/>
  <c r="C18" i="8"/>
  <c r="C94" i="8" s="1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D2402" i="7" s="1"/>
  <c r="C245" i="7"/>
  <c r="C1115" i="7" s="1"/>
  <c r="C2402" i="7" s="1"/>
  <c r="D225" i="7"/>
  <c r="C225" i="7"/>
  <c r="D219" i="7"/>
  <c r="C219" i="7"/>
  <c r="D216" i="7"/>
  <c r="D227" i="7" s="1"/>
  <c r="C216" i="7"/>
  <c r="C227" i="7" s="1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D105" i="7"/>
  <c r="D209" i="7" s="1"/>
  <c r="D229" i="7" s="1"/>
  <c r="C105" i="7"/>
  <c r="C209" i="7" s="1"/>
  <c r="C229" i="7" s="1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D18" i="7"/>
  <c r="D94" i="7" s="1"/>
  <c r="C18" i="7"/>
  <c r="C94" i="7" s="1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D2402" i="6" s="1"/>
  <c r="C245" i="6"/>
  <c r="C1115" i="6" s="1"/>
  <c r="C2402" i="6" s="1"/>
  <c r="D225" i="6"/>
  <c r="C225" i="6"/>
  <c r="D219" i="6"/>
  <c r="C219" i="6"/>
  <c r="D216" i="6"/>
  <c r="D227" i="6" s="1"/>
  <c r="C216" i="6"/>
  <c r="C227" i="6" s="1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D105" i="6"/>
  <c r="D209" i="6" s="1"/>
  <c r="D229" i="6" s="1"/>
  <c r="C105" i="6"/>
  <c r="C209" i="6" s="1"/>
  <c r="C229" i="6" s="1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D94" i="6" s="1"/>
  <c r="C18" i="6"/>
  <c r="C94" i="6" s="1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D2402" i="5" s="1"/>
  <c r="C245" i="5"/>
  <c r="C1115" i="5" s="1"/>
  <c r="C2402" i="5" s="1"/>
  <c r="D225" i="5"/>
  <c r="C225" i="5"/>
  <c r="D219" i="5"/>
  <c r="C219" i="5"/>
  <c r="D216" i="5"/>
  <c r="D227" i="5" s="1"/>
  <c r="C216" i="5"/>
  <c r="C227" i="5" s="1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D209" i="5" s="1"/>
  <c r="D229" i="5" s="1"/>
  <c r="C105" i="5"/>
  <c r="C209" i="5" s="1"/>
  <c r="C229" i="5" s="1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D94" i="5" s="1"/>
  <c r="C18" i="5"/>
  <c r="C94" i="5" s="1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D2402" i="4" s="1"/>
  <c r="C245" i="4"/>
  <c r="C1115" i="4" s="1"/>
  <c r="C2402" i="4" s="1"/>
  <c r="D225" i="4"/>
  <c r="C225" i="4"/>
  <c r="D219" i="4"/>
  <c r="C219" i="4"/>
  <c r="D216" i="4"/>
  <c r="D227" i="4" s="1"/>
  <c r="C216" i="4"/>
  <c r="C227" i="4" s="1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D105" i="4"/>
  <c r="D209" i="4" s="1"/>
  <c r="D229" i="4" s="1"/>
  <c r="C105" i="4"/>
  <c r="C209" i="4" s="1"/>
  <c r="C229" i="4" s="1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D18" i="4"/>
  <c r="D94" i="4" s="1"/>
  <c r="C18" i="4"/>
  <c r="C94" i="4" s="1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D2402" i="3" s="1"/>
  <c r="C245" i="3"/>
  <c r="C1115" i="3" s="1"/>
  <c r="C2402" i="3" s="1"/>
  <c r="D225" i="3"/>
  <c r="C225" i="3"/>
  <c r="D219" i="3"/>
  <c r="C219" i="3"/>
  <c r="D216" i="3"/>
  <c r="D227" i="3" s="1"/>
  <c r="C216" i="3"/>
  <c r="C227" i="3" s="1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D105" i="3"/>
  <c r="D209" i="3" s="1"/>
  <c r="D229" i="3" s="1"/>
  <c r="C105" i="3"/>
  <c r="C209" i="3" s="1"/>
  <c r="C229" i="3" s="1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D18" i="3"/>
  <c r="D94" i="3" s="1"/>
  <c r="C18" i="3"/>
  <c r="C94" i="3" s="1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D2402" i="2" s="1"/>
  <c r="C245" i="2"/>
  <c r="C1115" i="2" s="1"/>
  <c r="C2402" i="2" s="1"/>
  <c r="D225" i="2"/>
  <c r="C225" i="2"/>
  <c r="D219" i="2"/>
  <c r="C219" i="2"/>
  <c r="D216" i="2"/>
  <c r="D227" i="2" s="1"/>
  <c r="C216" i="2"/>
  <c r="C227" i="2" s="1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D105" i="2"/>
  <c r="D209" i="2" s="1"/>
  <c r="D229" i="2" s="1"/>
  <c r="C105" i="2"/>
  <c r="C209" i="2" s="1"/>
  <c r="C229" i="2" s="1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D18" i="2"/>
  <c r="D94" i="2" s="1"/>
  <c r="C18" i="2"/>
  <c r="C94" i="2" s="1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D2402" i="1" s="1"/>
  <c r="C245" i="1"/>
  <c r="C1115" i="1" s="1"/>
  <c r="C2402" i="1" s="1"/>
  <c r="D225" i="1"/>
  <c r="C225" i="1"/>
  <c r="D219" i="1"/>
  <c r="C219" i="1"/>
  <c r="D216" i="1"/>
  <c r="D227" i="1" s="1"/>
  <c r="C216" i="1"/>
  <c r="C227" i="1" s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D105" i="1"/>
  <c r="D209" i="1" s="1"/>
  <c r="D229" i="1" s="1"/>
  <c r="C105" i="1"/>
  <c r="C209" i="1" s="1"/>
  <c r="C229" i="1" s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D18" i="1"/>
  <c r="D94" i="1" s="1"/>
  <c r="C18" i="1"/>
  <c r="C94" i="1" s="1"/>
</calcChain>
</file>

<file path=xl/sharedStrings.xml><?xml version="1.0" encoding="utf-8"?>
<sst xmlns="http://schemas.openxmlformats.org/spreadsheetml/2006/main" count="78910" uniqueCount="461">
  <si>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</si>
  <si>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</si>
  <si>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</si>
  <si>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</si>
  <si>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</si>
  <si>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</si>
  <si>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</si>
  <si>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</si>
  <si>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</si>
  <si>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</si>
  <si>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</si>
  <si>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</si>
  <si>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</si>
  <si>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</si>
  <si>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</si>
  <si>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</si>
  <si>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</si>
  <si>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</si>
  <si>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</si>
  <si>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</si>
  <si>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</si>
  <si>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</si>
  <si>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</si>
  <si>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</si>
  <si>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</si>
  <si>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</si>
  <si>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</si>
  <si>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</si>
  <si>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</si>
  <si>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</si>
  <si>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</si>
  <si>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</si>
  <si>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</si>
  <si>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</si>
  <si>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</si>
  <si>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</si>
  <si>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</si>
  <si>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</si>
  <si>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</si>
  <si>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</si>
  <si>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</si>
  <si>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</si>
  <si>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</si>
  <si>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</si>
  <si>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</si>
  <si>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</si>
  <si>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</si>
  <si>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</si>
  <si>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</si>
  <si>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</si>
  <si>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</si>
  <si>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</si>
  <si>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</si>
  <si>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</si>
  <si>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</si>
  <si>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</si>
  <si>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</si>
  <si>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</si>
  <si>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</si>
  <si>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</si>
  <si>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</si>
  <si>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</si>
  <si>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</si>
  <si>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</si>
  <si>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</si>
  <si>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</si>
  <si>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</si>
  <si>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</si>
  <si>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</si>
  <si>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</si>
  <si>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</si>
  <si>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</si>
  <si>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</si>
  <si>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</si>
  <si>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</si>
  <si>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</si>
  <si>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</si>
  <si>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</si>
  <si>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</si>
  <si>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</si>
  <si>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</si>
  <si>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</si>
  <si>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</si>
  <si>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</si>
  <si>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</si>
  <si>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</si>
  <si>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</si>
  <si>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</si>
  <si>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</si>
  <si>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</si>
  <si>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</si>
  <si>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</si>
  <si>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</si>
  <si>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</si>
  <si>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</si>
  <si>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</si>
  <si>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</si>
  <si>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</si>
  <si>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</si>
  <si>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</si>
  <si>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</si>
  <si>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</si>
  <si>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</si>
  <si>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</si>
  <si>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</si>
  <si>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</si>
  <si>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</si>
  <si>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</si>
  <si>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</si>
  <si>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</si>
  <si>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</si>
  <si>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</si>
  <si>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</si>
  <si>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</si>
  <si>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</si>
  <si>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</si>
  <si>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</si>
  <si>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</si>
  <si>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</si>
  <si>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</si>
  <si>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</si>
  <si>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</si>
  <si>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</si>
  <si>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</si>
  <si>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</si>
  <si>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</si>
  <si>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</si>
  <si>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</si>
  <si>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</si>
  <si>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</si>
  <si>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</si>
  <si>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</si>
  <si>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</si>
  <si>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</si>
  <si>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</si>
  <si>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</si>
  <si>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</si>
  <si>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</si>
  <si>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</si>
  <si>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</si>
  <si>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</si>
  <si>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</si>
  <si>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</si>
  <si>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</si>
  <si>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</si>
  <si>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</si>
  <si>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</si>
  <si>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</si>
  <si>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</si>
  <si>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</si>
  <si>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</si>
  <si>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</si>
  <si>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</si>
  <si>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</si>
  <si>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</si>
  <si>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</si>
  <si>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</si>
  <si>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</si>
  <si>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</si>
  <si>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</si>
  <si>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</si>
  <si>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</si>
  <si>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</si>
  <si>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</si>
  <si>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</si>
  <si>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</si>
  <si>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</si>
  <si>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</si>
  <si>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</si>
  <si>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</si>
  <si>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</si>
  <si>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</si>
  <si>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</si>
  <si>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</si>
  <si>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</si>
  <si>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</si>
  <si>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</si>
  <si>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</si>
  <si>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</si>
  <si>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</si>
  <si>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</si>
  <si>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</si>
  <si>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</si>
  <si>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</si>
  <si>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</si>
  <si>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</si>
  <si>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</si>
  <si>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</si>
  <si>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</si>
  <si>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</si>
  <si>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</si>
  <si>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</si>
  <si>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</si>
  <si>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</si>
  <si>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</si>
  <si>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</si>
  <si>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</si>
  <si>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</si>
  <si>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</si>
  <si>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</si>
  <si>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</si>
  <si>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</si>
  <si>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</si>
  <si>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</si>
  <si>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</si>
  <si>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</si>
  <si>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</si>
  <si>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</si>
  <si>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</si>
  <si>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</si>
  <si>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</si>
  <si>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</si>
  <si>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</si>
  <si>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</si>
  <si>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</si>
  <si>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</si>
  <si>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</si>
  <si>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</si>
  <si>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</si>
  <si>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</si>
  <si>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</si>
  <si>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</si>
  <si>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</si>
  <si>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</si>
  <si>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</si>
  <si>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</si>
  <si>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</si>
  <si>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</si>
  <si>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</si>
  <si>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</si>
  <si>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</si>
  <si>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</si>
  <si>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</si>
  <si>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</si>
  <si>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</si>
  <si>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</si>
  <si>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</si>
  <si>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</si>
  <si>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</si>
  <si>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</si>
  <si>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</si>
  <si>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</si>
  <si>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</si>
  <si>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</si>
  <si>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</si>
  <si>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</si>
  <si>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</si>
  <si>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</si>
  <si>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</si>
  <si>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</si>
  <si>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</si>
  <si>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</si>
  <si>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</si>
  <si>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</si>
  <si>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</si>
  <si>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</si>
  <si>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</si>
  <si>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</si>
  <si>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</si>
  <si>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</si>
  <si>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</si>
  <si>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</si>
  <si>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</si>
  <si>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</si>
  <si>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</si>
  <si>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</si>
  <si>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</si>
  <si>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</si>
  <si>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</si>
  <si>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</si>
  <si>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</si>
  <si>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</si>
  <si>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</si>
  <si>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</si>
  <si>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</si>
  <si>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</si>
  <si>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</si>
  <si>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</si>
  <si>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</si>
  <si>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</si>
  <si>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</si>
  <si>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</si>
  <si>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</si>
  <si>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</si>
  <si>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</si>
  <si>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</si>
  <si>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</si>
  <si>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</si>
  <si>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</si>
  <si>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</si>
  <si>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</si>
  <si>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</si>
  <si>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</si>
  <si>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</si>
  <si>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</si>
  <si>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</si>
  <si>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</si>
  <si>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</si>
  <si>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</si>
  <si>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</si>
  <si>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</si>
  <si>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</si>
  <si>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</si>
  <si>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</si>
  <si>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</si>
  <si>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</si>
  <si>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</si>
  <si>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</si>
  <si>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</si>
  <si>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</si>
  <si>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</si>
  <si>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</si>
  <si>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</si>
  <si>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</si>
  <si>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</si>
  <si>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</si>
  <si>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</si>
  <si>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</si>
  <si>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</si>
  <si>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</si>
  <si>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</si>
  <si>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</si>
  <si>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</si>
  <si>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</si>
  <si>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</si>
  <si>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</si>
  <si>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</si>
  <si>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</si>
  <si>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</si>
  <si>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</si>
  <si>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</si>
  <si>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</si>
  <si>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</si>
  <si>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</si>
  <si>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</si>
  <si>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</si>
  <si>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</si>
  <si>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</si>
  <si>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</si>
  <si>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</si>
  <si>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</si>
  <si>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</si>
  <si>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</si>
  <si>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</si>
  <si>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</si>
  <si>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</si>
  <si>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</si>
  <si>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</si>
  <si>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</si>
  <si>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</si>
  <si>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</si>
  <si>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</si>
  <si>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</si>
  <si>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</si>
  <si>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</si>
  <si>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</si>
  <si>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</si>
  <si>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</si>
  <si>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</si>
  <si>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</si>
  <si>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</si>
  <si>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</si>
  <si>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</si>
  <si>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</si>
  <si>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</si>
  <si>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</si>
  <si>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</si>
  <si>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</si>
  <si>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</si>
  <si>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</si>
  <si>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</si>
  <si>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</si>
  <si>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</si>
  <si>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</si>
  <si>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</si>
  <si>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</si>
  <si>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</si>
  <si>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</si>
  <si>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</si>
  <si>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</si>
  <si>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</si>
  <si>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</si>
  <si>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</si>
  <si>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</si>
  <si>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</si>
  <si>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</si>
  <si>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</si>
  <si>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</si>
  <si>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</si>
  <si>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</si>
  <si>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</si>
  <si>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</si>
  <si>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</si>
  <si>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</si>
  <si>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</si>
  <si>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</si>
  <si>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</si>
  <si>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</si>
  <si>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</si>
  <si>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</si>
  <si>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</si>
  <si>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</si>
  <si>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</si>
  <si>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</si>
  <si>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</si>
  <si>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</si>
  <si>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</si>
  <si>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</si>
  <si>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</si>
  <si>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</si>
  <si>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</si>
  <si>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</si>
  <si>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</si>
  <si>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</si>
  <si>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</si>
  <si>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</si>
  <si>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</si>
  <si>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</si>
  <si>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</si>
  <si>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</si>
  <si>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</si>
  <si>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</si>
  <si>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</si>
  <si>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</si>
  <si>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</si>
  <si>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</si>
  <si>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</si>
  <si>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</si>
  <si>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</si>
  <si>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</si>
  <si>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</si>
  <si>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</si>
  <si>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</si>
  <si>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</si>
  <si>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</si>
  <si>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</si>
  <si>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</si>
  <si>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</si>
  <si>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</si>
  <si>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</si>
  <si>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</si>
  <si>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</si>
  <si>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</si>
  <si>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</si>
  <si>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</si>
  <si>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</si>
  <si>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</si>
  <si>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</si>
  <si>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</si>
  <si>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</si>
  <si>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</si>
  <si>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</si>
  <si>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</si>
  <si>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</si>
  <si>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</si>
  <si>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</si>
  <si>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                                                                                     </t>
  </si>
  <si>
    <t>.</t>
  </si>
  <si>
    <t>+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</si>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</sst>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5" fillId="0" borderId="0" applyFont="0" applyFill="0" applyBorder="0" applyAlignment="0" applyProtection="0"/>
  </cellStyleXfs>
  <cellXfs count="11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2" fillId="3" borderId="9" xfId="0" applyNumberFormat="1" applyFont="1" applyFill="1" applyBorder="1" applyAlignment="1">
      <alignment horizontal="right"/>
    </xf>
    <xf numFmtId="0" fontId="2" fillId="3" borderId="10" xfId="0" applyFont="1" applyFill="1" applyBorder="1" applyAlignment="1">
      <alignment horizontal="left"/>
    </xf>
    <xf numFmtId="0" fontId="3" fillId="3" borderId="11" xfId="0" applyFont="1" applyFill="1" applyBorder="1"/>
    <xf numFmtId="3" fontId="2" fillId="3" borderId="12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3" fillId="0" borderId="13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7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1" fillId="2" borderId="15" xfId="0" applyFont="1" applyFill="1" applyBorder="1" applyAlignment="1">
      <alignment horizontal="center"/>
    </xf>
    <xf numFmtId="0" fontId="2" fillId="0" borderId="15" xfId="0" applyFont="1" applyBorder="1"/>
    <xf numFmtId="0" fontId="3" fillId="0" borderId="15" xfId="0" applyFont="1" applyBorder="1"/>
    <xf numFmtId="0" fontId="3" fillId="3" borderId="19" xfId="0" applyFont="1" applyFill="1" applyBorder="1"/>
    <xf numFmtId="3" fontId="2" fillId="3" borderId="1" xfId="0" applyNumberFormat="1" applyFont="1" applyFill="1" applyBorder="1" applyAlignment="1">
      <alignment horizontal="right"/>
    </xf>
    <xf numFmtId="0" fontId="2" fillId="0" borderId="14" xfId="0" applyFont="1" applyBorder="1"/>
    <xf numFmtId="0" fontId="3" fillId="0" borderId="20" xfId="0" applyFont="1" applyBorder="1"/>
    <xf numFmtId="0" fontId="3" fillId="0" borderId="17" xfId="0" applyFont="1" applyBorder="1"/>
    <xf numFmtId="0" fontId="3" fillId="3" borderId="21" xfId="0" applyFont="1" applyFill="1" applyBorder="1"/>
    <xf numFmtId="0" fontId="3" fillId="4" borderId="19" xfId="0" applyFont="1" applyFill="1" applyBorder="1"/>
    <xf numFmtId="0" fontId="3" fillId="0" borderId="14" xfId="0" applyFont="1" applyBorder="1"/>
    <xf numFmtId="0" fontId="3" fillId="0" borderId="15" xfId="0" applyFont="1" applyFill="1" applyBorder="1"/>
    <xf numFmtId="0" fontId="3" fillId="6" borderId="19" xfId="0" applyFont="1" applyFill="1" applyBorder="1"/>
    <xf numFmtId="3" fontId="2" fillId="6" borderId="1" xfId="0" applyNumberFormat="1" applyFont="1" applyFill="1" applyBorder="1" applyAlignment="1">
      <alignment horizontal="right"/>
    </xf>
    <xf numFmtId="0" fontId="2" fillId="0" borderId="15" xfId="0" applyFont="1" applyFill="1" applyBorder="1"/>
    <xf numFmtId="0" fontId="2" fillId="0" borderId="14" xfId="0" applyFont="1" applyFill="1" applyBorder="1"/>
    <xf numFmtId="0" fontId="3" fillId="0" borderId="17" xfId="0" applyFont="1" applyFill="1" applyBorder="1"/>
    <xf numFmtId="0" fontId="3" fillId="0" borderId="14" xfId="0" applyFont="1" applyFill="1" applyBorder="1"/>
    <xf numFmtId="0" fontId="2" fillId="3" borderId="19" xfId="0" applyFont="1" applyFill="1" applyBorder="1"/>
    <xf numFmtId="0" fontId="3" fillId="0" borderId="20" xfId="0" applyFont="1" applyFill="1" applyBorder="1" applyAlignment="1">
      <alignment horizontal="left"/>
    </xf>
    <xf numFmtId="0" fontId="3" fillId="0" borderId="20" xfId="0" applyFont="1" applyFill="1" applyBorder="1"/>
    <xf numFmtId="0" fontId="3" fillId="4" borderId="15" xfId="0" applyFont="1" applyFill="1" applyBorder="1"/>
    <xf numFmtId="4" fontId="3" fillId="0" borderId="0" xfId="0" applyNumberFormat="1" applyFont="1" applyBorder="1" applyAlignment="1">
      <alignment horizontal="right"/>
    </xf>
    <xf numFmtId="0" fontId="3" fillId="0" borderId="0" xfId="0" applyFont="1" applyBorder="1"/>
    <xf numFmtId="4" fontId="2" fillId="3" borderId="4" xfId="0" applyNumberFormat="1" applyFont="1" applyFill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0" borderId="6" xfId="2" applyNumberFormat="1" applyFont="1" applyBorder="1" applyAlignment="1">
      <alignment horizontal="right"/>
    </xf>
    <xf numFmtId="4" fontId="2" fillId="3" borderId="9" xfId="0" applyNumberFormat="1" applyFont="1" applyFill="1" applyBorder="1" applyAlignment="1">
      <alignment horizontal="right"/>
    </xf>
    <xf numFmtId="4" fontId="2" fillId="3" borderId="12" xfId="0" applyNumberFormat="1" applyFont="1" applyFill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4" fontId="2" fillId="4" borderId="4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3" fillId="0" borderId="13" xfId="0" applyNumberFormat="1" applyFont="1" applyBorder="1" applyAlignment="1">
      <alignment horizontal="right"/>
    </xf>
    <xf numFmtId="4" fontId="3" fillId="0" borderId="6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2" fillId="0" borderId="8" xfId="0" applyNumberFormat="1" applyFont="1" applyFill="1" applyBorder="1" applyAlignment="1">
      <alignment horizontal="right"/>
    </xf>
    <xf numFmtId="4" fontId="2" fillId="3" borderId="16" xfId="0" applyNumberFormat="1" applyFont="1" applyFill="1" applyBorder="1" applyAlignment="1">
      <alignment horizontal="right"/>
    </xf>
    <xf numFmtId="4" fontId="3" fillId="0" borderId="22" xfId="0" applyNumberFormat="1" applyFont="1" applyBorder="1" applyAlignment="1">
      <alignment horizontal="right"/>
    </xf>
    <xf numFmtId="4" fontId="3" fillId="0" borderId="23" xfId="0" applyNumberFormat="1" applyFont="1" applyBorder="1" applyAlignment="1">
      <alignment horizontal="right"/>
    </xf>
    <xf numFmtId="4" fontId="2" fillId="0" borderId="6" xfId="0" applyNumberFormat="1" applyFont="1" applyFill="1" applyBorder="1" applyAlignment="1">
      <alignment horizontal="right"/>
    </xf>
    <xf numFmtId="4" fontId="2" fillId="0" borderId="17" xfId="0" applyNumberFormat="1" applyFont="1" applyFill="1" applyBorder="1" applyAlignment="1">
      <alignment horizontal="right"/>
    </xf>
    <xf numFmtId="4" fontId="2" fillId="0" borderId="23" xfId="0" applyNumberFormat="1" applyFon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</cellXfs>
  <cellStyles count="3">
    <cellStyle name="Millares" xfId="2" builtinId="3"/>
    <cellStyle name="Normal" xfId="0" builtinId="0"/>
    <cellStyle name="Normal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F5CC-AE84-4A71-8A96-C9AE304E5700}">
  <dimension ref="A1:D2402"/>
  <sheetViews>
    <sheetView workbookViewId="0">
      <selection activeCell="G13" sqref="G13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14648939</v>
      </c>
      <c r="D11" s="8">
        <v>22834614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>
        <v>5000000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29313200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14648939</v>
      </c>
      <c r="D18" s="11">
        <f>SUM(D4:D17)</f>
        <v>57147814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17854777</v>
      </c>
      <c r="D22" s="8">
        <v>4226098</v>
      </c>
    </row>
    <row r="23" spans="1:4" x14ac:dyDescent="0.25">
      <c r="A23" s="6">
        <v>1204</v>
      </c>
      <c r="B23" s="7" t="s">
        <v>23</v>
      </c>
      <c r="C23" s="8">
        <v>120714</v>
      </c>
      <c r="D23" s="8">
        <v>66613</v>
      </c>
    </row>
    <row r="24" spans="1:4" ht="15.75" thickBot="1" x14ac:dyDescent="0.3">
      <c r="A24" s="16">
        <v>1205</v>
      </c>
      <c r="B24" s="17" t="s">
        <v>24</v>
      </c>
      <c r="C24" s="8">
        <v>1297516</v>
      </c>
      <c r="D24" s="18">
        <v>2203443</v>
      </c>
    </row>
    <row r="25" spans="1:4" ht="15.75" thickBot="1" x14ac:dyDescent="0.3">
      <c r="A25" s="9" t="s">
        <v>18</v>
      </c>
      <c r="B25" s="10"/>
      <c r="C25" s="11">
        <f>SUM(C20:C24)</f>
        <v>19283007</v>
      </c>
      <c r="D25" s="11">
        <f>SUM(D20:D24)</f>
        <v>6506154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416466</v>
      </c>
      <c r="D27" s="8">
        <v>134540</v>
      </c>
    </row>
    <row r="28" spans="1:4" x14ac:dyDescent="0.25">
      <c r="A28" s="6">
        <v>1302</v>
      </c>
      <c r="B28" s="7" t="s">
        <v>27</v>
      </c>
      <c r="C28" s="8">
        <v>7392346</v>
      </c>
      <c r="D28" s="8">
        <v>7890284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16928</v>
      </c>
      <c r="D30" s="8">
        <v>20000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20000</v>
      </c>
      <c r="D32" s="8"/>
    </row>
    <row r="33" spans="1:4" x14ac:dyDescent="0.25">
      <c r="A33" s="6">
        <v>1307</v>
      </c>
      <c r="B33" s="7" t="s">
        <v>32</v>
      </c>
      <c r="C33" s="8">
        <v>421549</v>
      </c>
      <c r="D33" s="8">
        <v>383690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917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8267289</v>
      </c>
      <c r="D40" s="11">
        <f>SUM(D27:D39)</f>
        <v>8429431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311572</v>
      </c>
      <c r="D46" s="8">
        <v>1475735</v>
      </c>
    </row>
    <row r="47" spans="1:4" x14ac:dyDescent="0.25">
      <c r="A47" s="6">
        <v>1406</v>
      </c>
      <c r="B47" s="7" t="s">
        <v>45</v>
      </c>
      <c r="C47" s="8">
        <v>19613409</v>
      </c>
      <c r="D47" s="8">
        <v>17001279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19924981</v>
      </c>
      <c r="D51" s="21">
        <f>SUM(D42:D50)</f>
        <v>18477014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1344711</v>
      </c>
      <c r="D57" s="8">
        <v>1098404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1020565</v>
      </c>
      <c r="D59" s="8">
        <v>858617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66687</v>
      </c>
      <c r="D61" s="8">
        <v>106912</v>
      </c>
    </row>
    <row r="62" spans="1:4" x14ac:dyDescent="0.25">
      <c r="A62" s="22" t="s">
        <v>18</v>
      </c>
      <c r="B62" s="23"/>
      <c r="C62" s="24">
        <f>SUM(C53:C61)</f>
        <v>2431963</v>
      </c>
      <c r="D62" s="24">
        <f>SUM(D53:D61)</f>
        <v>2063933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41872968</v>
      </c>
      <c r="D68" s="8"/>
    </row>
    <row r="69" spans="1:4" ht="15.75" thickBot="1" x14ac:dyDescent="0.3">
      <c r="A69" s="9" t="s">
        <v>18</v>
      </c>
      <c r="B69" s="10"/>
      <c r="C69" s="11">
        <f>SUM(C64:C68)</f>
        <v>44872968</v>
      </c>
      <c r="D69" s="11">
        <f>SUM(D64:D68)</f>
        <v>3000000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5007787</v>
      </c>
      <c r="D73" s="8">
        <v>3432132</v>
      </c>
    </row>
    <row r="74" spans="1:4" x14ac:dyDescent="0.25">
      <c r="A74" s="6">
        <v>1704</v>
      </c>
      <c r="B74" s="7" t="s">
        <v>68</v>
      </c>
      <c r="C74" s="8">
        <v>-1799918</v>
      </c>
      <c r="D74" s="8">
        <v>-779221</v>
      </c>
    </row>
    <row r="75" spans="1:4" x14ac:dyDescent="0.25">
      <c r="A75" s="6">
        <v>1705</v>
      </c>
      <c r="B75" s="7" t="s">
        <v>69</v>
      </c>
      <c r="C75" s="8">
        <v>233083</v>
      </c>
      <c r="D75" s="8">
        <v>233083</v>
      </c>
    </row>
    <row r="76" spans="1:4" ht="15.75" thickBot="1" x14ac:dyDescent="0.3">
      <c r="A76" s="6">
        <v>1706</v>
      </c>
      <c r="B76" s="7" t="s">
        <v>70</v>
      </c>
      <c r="C76" s="8">
        <v>-163049</v>
      </c>
      <c r="D76" s="8">
        <v>-116433</v>
      </c>
    </row>
    <row r="77" spans="1:4" ht="15.75" thickBot="1" x14ac:dyDescent="0.3">
      <c r="A77" s="9" t="s">
        <v>18</v>
      </c>
      <c r="B77" s="10"/>
      <c r="C77" s="11">
        <f>SUM(C71:C76)</f>
        <v>3277903</v>
      </c>
      <c r="D77" s="11">
        <f>SUM(D71:D76)</f>
        <v>2769561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1244847</v>
      </c>
      <c r="D86" s="8">
        <v>1170418</v>
      </c>
    </row>
    <row r="87" spans="1:4" x14ac:dyDescent="0.25">
      <c r="A87" s="6">
        <v>1905</v>
      </c>
      <c r="B87" s="7" t="s">
        <v>78</v>
      </c>
      <c r="C87" s="8">
        <v>748469</v>
      </c>
      <c r="D87" s="8">
        <v>664426</v>
      </c>
    </row>
    <row r="88" spans="1:4" x14ac:dyDescent="0.25">
      <c r="A88" s="6">
        <v>1906</v>
      </c>
      <c r="B88" s="7" t="s">
        <v>79</v>
      </c>
      <c r="C88" s="8">
        <v>-168317</v>
      </c>
      <c r="D88" s="8">
        <v>-31620</v>
      </c>
    </row>
    <row r="89" spans="1:4" x14ac:dyDescent="0.25">
      <c r="A89" s="6">
        <v>1907</v>
      </c>
      <c r="B89" s="7" t="s">
        <v>80</v>
      </c>
      <c r="C89" s="8">
        <v>13973964</v>
      </c>
      <c r="D89" s="8">
        <v>10893373</v>
      </c>
    </row>
    <row r="90" spans="1:4" x14ac:dyDescent="0.25">
      <c r="A90" s="6">
        <v>1908</v>
      </c>
      <c r="B90" s="7" t="s">
        <v>81</v>
      </c>
      <c r="C90" s="8">
        <v>-7200797</v>
      </c>
      <c r="D90" s="8">
        <v>-4604285</v>
      </c>
    </row>
    <row r="91" spans="1:4" ht="15.75" thickBot="1" x14ac:dyDescent="0.3">
      <c r="A91" s="6">
        <v>1910</v>
      </c>
      <c r="B91" s="7" t="s">
        <v>38</v>
      </c>
      <c r="C91" s="8">
        <v>780022</v>
      </c>
      <c r="D91" s="8">
        <v>3372</v>
      </c>
    </row>
    <row r="92" spans="1:4" ht="15.75" thickBot="1" x14ac:dyDescent="0.3">
      <c r="A92" s="9" t="s">
        <v>82</v>
      </c>
      <c r="B92" s="10"/>
      <c r="C92" s="11">
        <f>SUM(C83:C91)</f>
        <v>9378188</v>
      </c>
      <c r="D92" s="11">
        <f>SUM(D83:D91)</f>
        <v>8095684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122085238</v>
      </c>
      <c r="D94" s="29">
        <f>D18+D25+D40+D51+D62+D69+D77+D81+D92</f>
        <v>106489591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-1670</v>
      </c>
      <c r="D98" s="8">
        <v>1670</v>
      </c>
    </row>
    <row r="99" spans="1:4" x14ac:dyDescent="0.25">
      <c r="A99" s="6">
        <v>2102</v>
      </c>
      <c r="B99" s="7" t="s">
        <v>87</v>
      </c>
      <c r="C99" s="8">
        <v>4047389</v>
      </c>
      <c r="D99" s="8">
        <v>3129653</v>
      </c>
    </row>
    <row r="100" spans="1:4" x14ac:dyDescent="0.25">
      <c r="A100" s="6">
        <v>2103</v>
      </c>
      <c r="B100" s="7" t="s">
        <v>88</v>
      </c>
      <c r="C100" s="8">
        <v>1619</v>
      </c>
      <c r="D100" s="8">
        <v>764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2371</v>
      </c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4049709</v>
      </c>
      <c r="D105" s="11">
        <f>SUM(D98:D104)</f>
        <v>3132087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697554</v>
      </c>
      <c r="D107" s="8">
        <v>723905</v>
      </c>
    </row>
    <row r="108" spans="1:4" x14ac:dyDescent="0.25">
      <c r="A108" s="6">
        <v>2202</v>
      </c>
      <c r="B108" s="7" t="s">
        <v>95</v>
      </c>
      <c r="C108" s="8">
        <v>775288</v>
      </c>
      <c r="D108" s="8">
        <v>580435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4</v>
      </c>
      <c r="D111" s="8">
        <v>905</v>
      </c>
    </row>
    <row r="112" spans="1:4" x14ac:dyDescent="0.25">
      <c r="A112" s="6">
        <v>2206</v>
      </c>
      <c r="B112" s="7" t="s">
        <v>99</v>
      </c>
      <c r="C112" s="8">
        <v>99404</v>
      </c>
      <c r="D112" s="8">
        <v>66627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254500</v>
      </c>
      <c r="D114" s="8">
        <v>173150</v>
      </c>
    </row>
    <row r="115" spans="1:4" x14ac:dyDescent="0.25">
      <c r="A115" s="6">
        <v>2209</v>
      </c>
      <c r="B115" s="7" t="s">
        <v>102</v>
      </c>
      <c r="C115" s="8">
        <v>-749</v>
      </c>
      <c r="D115" s="8">
        <v>271</v>
      </c>
    </row>
    <row r="116" spans="1:4" x14ac:dyDescent="0.25">
      <c r="A116" s="6">
        <v>2210</v>
      </c>
      <c r="B116" s="7" t="s">
        <v>103</v>
      </c>
      <c r="C116" s="8">
        <v>32025</v>
      </c>
      <c r="D116" s="8">
        <v>18908</v>
      </c>
    </row>
    <row r="117" spans="1:4" x14ac:dyDescent="0.25">
      <c r="A117" s="6">
        <v>2211</v>
      </c>
      <c r="B117" s="7" t="s">
        <v>104</v>
      </c>
      <c r="C117" s="8">
        <v>315125</v>
      </c>
      <c r="D117" s="8">
        <v>129802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4007</v>
      </c>
      <c r="D121" s="8">
        <v>19719</v>
      </c>
    </row>
    <row r="122" spans="1:4" ht="15.75" thickBot="1" x14ac:dyDescent="0.3">
      <c r="A122" s="19">
        <v>2216</v>
      </c>
      <c r="B122" s="20" t="s">
        <v>109</v>
      </c>
      <c r="C122" s="8">
        <v>102691</v>
      </c>
      <c r="D122" s="8">
        <v>98881</v>
      </c>
    </row>
    <row r="123" spans="1:4" ht="15.75" thickBot="1" x14ac:dyDescent="0.3">
      <c r="A123" s="9" t="s">
        <v>18</v>
      </c>
      <c r="B123" s="10"/>
      <c r="C123" s="11">
        <f>SUM(C107:C122)</f>
        <v>2279849</v>
      </c>
      <c r="D123" s="11">
        <f>SUM(D107:D122)</f>
        <v>1812603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2569500</v>
      </c>
      <c r="D126" s="8">
        <v>1800000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106876</v>
      </c>
      <c r="D138" s="8">
        <v>4128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2676376</v>
      </c>
      <c r="D141" s="11">
        <f>SUM(D125:D140)</f>
        <v>1804128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6071382</v>
      </c>
      <c r="D143" s="8">
        <v>11690047</v>
      </c>
    </row>
    <row r="144" spans="1:4" x14ac:dyDescent="0.25">
      <c r="A144" s="6">
        <v>2402</v>
      </c>
      <c r="B144" s="7" t="s">
        <v>129</v>
      </c>
      <c r="C144" s="8">
        <v>6375922</v>
      </c>
      <c r="D144" s="8">
        <v>3730274</v>
      </c>
    </row>
    <row r="145" spans="1:4" x14ac:dyDescent="0.25">
      <c r="A145" s="6">
        <v>2403</v>
      </c>
      <c r="B145" s="7" t="s">
        <v>130</v>
      </c>
      <c r="C145" s="8">
        <v>5543705</v>
      </c>
      <c r="D145" s="8">
        <v>5075385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-228082</v>
      </c>
      <c r="D147" s="8">
        <v>411720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17762927</v>
      </c>
      <c r="D149" s="11">
        <f>SUM(D143:D148)</f>
        <v>20907426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>
        <v>3947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875418</v>
      </c>
      <c r="D155" s="8">
        <v>342734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875418</v>
      </c>
      <c r="D157" s="11">
        <f>SUM(D151:D156)</f>
        <v>346681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592268</v>
      </c>
      <c r="D160" s="8">
        <v>624365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1072634</v>
      </c>
      <c r="D164" s="8">
        <v>202308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1664902</v>
      </c>
      <c r="D167" s="11">
        <f>SUM(D159:D166)</f>
        <v>826673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2658952</v>
      </c>
      <c r="D169" s="8">
        <v>1785960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2778401</v>
      </c>
      <c r="D172" s="8">
        <v>4447461</v>
      </c>
    </row>
    <row r="173" spans="1:4" x14ac:dyDescent="0.25">
      <c r="A173" s="6">
        <v>2705</v>
      </c>
      <c r="B173" s="7" t="s">
        <v>155</v>
      </c>
      <c r="C173" s="8">
        <v>259463</v>
      </c>
      <c r="D173" s="8">
        <v>152063</v>
      </c>
    </row>
    <row r="174" spans="1:4" x14ac:dyDescent="0.25">
      <c r="A174" s="6">
        <v>2706</v>
      </c>
      <c r="B174" s="7" t="s">
        <v>156</v>
      </c>
      <c r="C174" s="8">
        <v>9049</v>
      </c>
      <c r="D174" s="8">
        <v>4588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10089</v>
      </c>
      <c r="D177" s="8">
        <v>12197</v>
      </c>
    </row>
    <row r="178" spans="1:4" x14ac:dyDescent="0.25">
      <c r="A178" s="6">
        <v>2710</v>
      </c>
      <c r="B178" s="7" t="s">
        <v>160</v>
      </c>
      <c r="C178" s="8">
        <v>3717241</v>
      </c>
      <c r="D178" s="8">
        <v>2650914</v>
      </c>
    </row>
    <row r="179" spans="1:4" x14ac:dyDescent="0.25">
      <c r="A179" s="6">
        <v>2711</v>
      </c>
      <c r="B179" s="7" t="s">
        <v>161</v>
      </c>
      <c r="C179" s="8">
        <v>2080</v>
      </c>
      <c r="D179" s="8">
        <v>441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139717</v>
      </c>
      <c r="D181" s="8">
        <v>70918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244435</v>
      </c>
      <c r="D183" s="8">
        <v>304424</v>
      </c>
    </row>
    <row r="184" spans="1:4" x14ac:dyDescent="0.25">
      <c r="A184" s="6">
        <v>2716</v>
      </c>
      <c r="B184" s="7" t="s">
        <v>166</v>
      </c>
      <c r="C184" s="8">
        <v>2883618</v>
      </c>
      <c r="D184" s="8">
        <v>3408099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100583</v>
      </c>
      <c r="D187" s="8">
        <v>107727</v>
      </c>
    </row>
    <row r="188" spans="1:4" x14ac:dyDescent="0.25">
      <c r="A188" s="16">
        <v>2720</v>
      </c>
      <c r="B188" s="17" t="s">
        <v>170</v>
      </c>
      <c r="C188" s="8">
        <v>6397</v>
      </c>
      <c r="D188" s="8">
        <v>5440</v>
      </c>
    </row>
    <row r="189" spans="1:4" x14ac:dyDescent="0.25">
      <c r="A189" s="16">
        <v>2721</v>
      </c>
      <c r="B189" s="17" t="s">
        <v>171</v>
      </c>
      <c r="C189" s="8">
        <v>92092</v>
      </c>
      <c r="D189" s="8">
        <v>84165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1542143</v>
      </c>
      <c r="D191" s="8">
        <v>6750</v>
      </c>
    </row>
    <row r="192" spans="1:4" ht="15.75" thickBot="1" x14ac:dyDescent="0.3">
      <c r="A192" s="9" t="s">
        <v>18</v>
      </c>
      <c r="B192" s="10"/>
      <c r="C192" s="21">
        <f>SUM(C169:C191)</f>
        <v>14444260</v>
      </c>
      <c r="D192" s="21">
        <f>SUM(D169:D191)</f>
        <v>13041147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109434</v>
      </c>
      <c r="D194" s="8">
        <v>63642</v>
      </c>
    </row>
    <row r="195" spans="1:4" x14ac:dyDescent="0.25">
      <c r="A195" s="6">
        <v>2802</v>
      </c>
      <c r="B195" s="7" t="s">
        <v>176</v>
      </c>
      <c r="C195" s="8">
        <v>1782773</v>
      </c>
      <c r="D195" s="8">
        <v>410751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1892207</v>
      </c>
      <c r="D200" s="11">
        <f>SUM(D194:D199)</f>
        <v>474393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2863618</v>
      </c>
      <c r="D202" s="8">
        <v>2917303</v>
      </c>
    </row>
    <row r="203" spans="1:4" x14ac:dyDescent="0.25">
      <c r="A203" s="6">
        <v>2902</v>
      </c>
      <c r="B203" s="7" t="s">
        <v>182</v>
      </c>
      <c r="C203" s="8">
        <v>1457410</v>
      </c>
      <c r="D203" s="8">
        <v>1677613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65819</v>
      </c>
      <c r="D205" s="8">
        <v>731753</v>
      </c>
    </row>
    <row r="206" spans="1:4" ht="15.75" thickBot="1" x14ac:dyDescent="0.3">
      <c r="A206" s="16">
        <v>2910</v>
      </c>
      <c r="B206" s="17" t="s">
        <v>38</v>
      </c>
      <c r="C206" s="8">
        <v>31553</v>
      </c>
      <c r="D206" s="8"/>
    </row>
    <row r="207" spans="1:4" ht="15.75" thickBot="1" x14ac:dyDescent="0.3">
      <c r="A207" s="9" t="s">
        <v>18</v>
      </c>
      <c r="B207" s="10"/>
      <c r="C207" s="11">
        <f>SUM(C202:C206)</f>
        <v>4418400</v>
      </c>
      <c r="D207" s="11">
        <f>SUM(D202:D206)</f>
        <v>5326669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50064048</v>
      </c>
      <c r="D209" s="29">
        <f>D105+D123+D141+D149+D157+D167+D192+D200+D207</f>
        <v>47671807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45100000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-1353400</v>
      </c>
      <c r="D214" s="8">
        <v>-6000000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43746600</v>
      </c>
      <c r="D216" s="11">
        <f>SUM(D213:D215)</f>
        <v>24000000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5603172</v>
      </c>
      <c r="D221" s="8">
        <v>3927220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22671418</v>
      </c>
      <c r="D223" s="8">
        <v>30890564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28274590</v>
      </c>
      <c r="D225" s="11">
        <f>SUM(D221:D224)</f>
        <v>34817784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72021190</v>
      </c>
      <c r="D227" s="29">
        <f>D216+D219+D225</f>
        <v>58817784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122085238</v>
      </c>
      <c r="D229" s="29">
        <f>D209+D227</f>
        <v>106489591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31999078</v>
      </c>
      <c r="D236" s="8">
        <v>23453820</v>
      </c>
    </row>
    <row r="237" spans="1:4" x14ac:dyDescent="0.25">
      <c r="A237" s="6">
        <v>410104</v>
      </c>
      <c r="B237" s="7" t="s">
        <v>205</v>
      </c>
      <c r="C237" s="8">
        <v>1658</v>
      </c>
      <c r="D237" s="8">
        <v>6601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610</v>
      </c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32001346</v>
      </c>
      <c r="D245" s="21">
        <f>SUM(D234:D244)</f>
        <v>23460421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2626096</v>
      </c>
      <c r="D248" s="8">
        <v>2566540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2626096</v>
      </c>
      <c r="D257" s="11">
        <f>SUM(D247:D256)</f>
        <v>2566540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950</v>
      </c>
      <c r="D260" s="8">
        <v>725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950</v>
      </c>
      <c r="D269" s="11">
        <f>SUM(D259:D268)</f>
        <v>725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128364</v>
      </c>
      <c r="D283" s="8">
        <v>142516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128364</v>
      </c>
      <c r="D292" s="11">
        <f>SUM(D283:D291)</f>
        <v>142516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58796</v>
      </c>
      <c r="D294" s="8">
        <v>7345</v>
      </c>
    </row>
    <row r="295" spans="1:4" x14ac:dyDescent="0.25">
      <c r="A295" s="6">
        <v>410602</v>
      </c>
      <c r="B295" s="7" t="s">
        <v>88</v>
      </c>
      <c r="C295" s="8">
        <v>29</v>
      </c>
      <c r="D295" s="8">
        <v>41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58825</v>
      </c>
      <c r="D303" s="11">
        <f>SUM(D294:D302)</f>
        <v>7386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5068420</v>
      </c>
      <c r="D306" s="8">
        <v>6073850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5068420</v>
      </c>
      <c r="D317" s="11">
        <f>SUM(D305:D316)</f>
        <v>6073850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1172690</v>
      </c>
      <c r="D334" s="8">
        <v>1205447</v>
      </c>
    </row>
    <row r="335" spans="1:4" x14ac:dyDescent="0.25">
      <c r="A335" s="6">
        <v>410903</v>
      </c>
      <c r="B335" s="7" t="s">
        <v>88</v>
      </c>
      <c r="C335" s="8">
        <v>330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1173020</v>
      </c>
      <c r="D344" s="11">
        <f>SUM(D333:D343)</f>
        <v>1205447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468503</v>
      </c>
      <c r="D347" s="8">
        <v>424541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53</v>
      </c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468556</v>
      </c>
      <c r="D356" s="11">
        <f>SUM(D346:D355)</f>
        <v>424541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2447984</v>
      </c>
      <c r="D359" s="8">
        <v>1640000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2447984</v>
      </c>
      <c r="D372" s="11">
        <f>SUM(D358:D371)</f>
        <v>1640000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304545</v>
      </c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304545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6499066</v>
      </c>
      <c r="D586" s="8">
        <v>6063172</v>
      </c>
    </row>
    <row r="587" spans="1:4" x14ac:dyDescent="0.25">
      <c r="A587" s="6">
        <v>430102</v>
      </c>
      <c r="B587" s="7" t="s">
        <v>95</v>
      </c>
      <c r="C587" s="8">
        <v>6497066</v>
      </c>
      <c r="D587" s="8">
        <v>6056767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253215</v>
      </c>
      <c r="D589" s="8">
        <v>473078</v>
      </c>
    </row>
    <row r="590" spans="1:4" x14ac:dyDescent="0.25">
      <c r="A590" s="6">
        <v>430105</v>
      </c>
      <c r="B590" s="7" t="s">
        <v>98</v>
      </c>
      <c r="C590" s="8">
        <v>108946</v>
      </c>
      <c r="D590" s="8">
        <v>114182</v>
      </c>
    </row>
    <row r="591" spans="1:4" x14ac:dyDescent="0.25">
      <c r="A591" s="6">
        <v>430106</v>
      </c>
      <c r="B591" s="7" t="s">
        <v>271</v>
      </c>
      <c r="C591" s="8">
        <v>186163</v>
      </c>
      <c r="D591" s="8">
        <v>177580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318664</v>
      </c>
      <c r="D593" s="8">
        <v>254375</v>
      </c>
    </row>
    <row r="594" spans="1:4" x14ac:dyDescent="0.25">
      <c r="A594" s="6">
        <v>430109</v>
      </c>
      <c r="B594" s="7" t="s">
        <v>102</v>
      </c>
      <c r="C594" s="8">
        <v>20572</v>
      </c>
      <c r="D594" s="8">
        <v>635204</v>
      </c>
    </row>
    <row r="595" spans="1:4" x14ac:dyDescent="0.25">
      <c r="A595" s="6">
        <v>430110</v>
      </c>
      <c r="B595" s="7" t="s">
        <v>103</v>
      </c>
      <c r="C595" s="8">
        <v>16873</v>
      </c>
      <c r="D595" s="8"/>
    </row>
    <row r="596" spans="1:4" x14ac:dyDescent="0.25">
      <c r="A596" s="6">
        <v>430111</v>
      </c>
      <c r="B596" s="7" t="s">
        <v>104</v>
      </c>
      <c r="C596" s="8">
        <v>122040</v>
      </c>
      <c r="D596" s="8">
        <v>95298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-3089</v>
      </c>
      <c r="D600" s="8">
        <v>7434</v>
      </c>
    </row>
    <row r="601" spans="1:4" ht="15.75" thickBot="1" x14ac:dyDescent="0.3">
      <c r="A601" s="9" t="s">
        <v>18</v>
      </c>
      <c r="B601" s="10"/>
      <c r="C601" s="11">
        <f>SUM(C586:C600)</f>
        <v>14019516</v>
      </c>
      <c r="D601" s="11">
        <f>SUM(D586:D600)</f>
        <v>13877090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1264794</v>
      </c>
      <c r="D603" s="8">
        <v>1119057</v>
      </c>
    </row>
    <row r="604" spans="1:4" x14ac:dyDescent="0.25">
      <c r="A604" s="6">
        <v>430202</v>
      </c>
      <c r="B604" s="7" t="s">
        <v>95</v>
      </c>
      <c r="C604" s="8">
        <v>640178</v>
      </c>
      <c r="D604" s="8">
        <v>570664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1904972</v>
      </c>
      <c r="D618" s="11">
        <f>SUM(D603:D617)</f>
        <v>1689721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619249</v>
      </c>
      <c r="D620" s="8">
        <v>435280</v>
      </c>
    </row>
    <row r="621" spans="1:4" x14ac:dyDescent="0.25">
      <c r="A621" s="6">
        <v>430302</v>
      </c>
      <c r="B621" s="7" t="s">
        <v>95</v>
      </c>
      <c r="C621" s="8">
        <v>583372</v>
      </c>
      <c r="D621" s="8">
        <v>408157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32340</v>
      </c>
      <c r="D623" s="8">
        <v>84297</v>
      </c>
    </row>
    <row r="624" spans="1:4" x14ac:dyDescent="0.25">
      <c r="A624" s="6">
        <v>430305</v>
      </c>
      <c r="B624" s="7" t="s">
        <v>98</v>
      </c>
      <c r="C624" s="8">
        <v>20522</v>
      </c>
      <c r="D624" s="8">
        <v>21614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27431</v>
      </c>
      <c r="D627" s="8">
        <v>22705</v>
      </c>
    </row>
    <row r="628" spans="1:4" x14ac:dyDescent="0.25">
      <c r="A628" s="6">
        <v>430309</v>
      </c>
      <c r="B628" s="7" t="s">
        <v>102</v>
      </c>
      <c r="C628" s="8">
        <v>3880</v>
      </c>
      <c r="D628" s="8">
        <v>155044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-409</v>
      </c>
      <c r="D634" s="8">
        <v>777</v>
      </c>
    </row>
    <row r="635" spans="1:4" ht="15.75" thickBot="1" x14ac:dyDescent="0.3">
      <c r="A635" s="9" t="s">
        <v>18</v>
      </c>
      <c r="B635" s="10"/>
      <c r="C635" s="11">
        <f>SUM(C620:C634)</f>
        <v>1286385</v>
      </c>
      <c r="D635" s="11">
        <f>SUM(D620:D634)</f>
        <v>1127874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621735</v>
      </c>
      <c r="D654" s="8">
        <v>455628</v>
      </c>
    </row>
    <row r="655" spans="1:4" x14ac:dyDescent="0.25">
      <c r="A655" s="6">
        <v>430502</v>
      </c>
      <c r="B655" s="7" t="s">
        <v>95</v>
      </c>
      <c r="C655" s="8">
        <v>391529</v>
      </c>
      <c r="D655" s="8">
        <v>273136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33719</v>
      </c>
      <c r="D657" s="8"/>
    </row>
    <row r="658" spans="1:4" x14ac:dyDescent="0.25">
      <c r="A658" s="6">
        <v>430505</v>
      </c>
      <c r="B658" s="7" t="s">
        <v>98</v>
      </c>
      <c r="C658" s="8">
        <v>3242</v>
      </c>
      <c r="D658" s="8">
        <v>5735</v>
      </c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9082</v>
      </c>
      <c r="D661" s="8">
        <v>5315</v>
      </c>
    </row>
    <row r="662" spans="1:4" x14ac:dyDescent="0.25">
      <c r="A662" s="6">
        <v>430509</v>
      </c>
      <c r="B662" s="7" t="s">
        <v>102</v>
      </c>
      <c r="C662" s="8">
        <v>62018</v>
      </c>
      <c r="D662" s="8">
        <v>17854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311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1121636</v>
      </c>
      <c r="D669" s="11">
        <f>SUM(D654:D668)</f>
        <v>757668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108553</v>
      </c>
      <c r="D671" s="8">
        <v>106529</v>
      </c>
    </row>
    <row r="672" spans="1:4" x14ac:dyDescent="0.25">
      <c r="A672" s="6">
        <v>430602</v>
      </c>
      <c r="B672" s="7" t="s">
        <v>95</v>
      </c>
      <c r="C672" s="8">
        <v>108553</v>
      </c>
      <c r="D672" s="8">
        <v>106529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3644</v>
      </c>
      <c r="D674" s="8">
        <v>13975</v>
      </c>
    </row>
    <row r="675" spans="1:4" x14ac:dyDescent="0.25">
      <c r="A675" s="6">
        <v>430605</v>
      </c>
      <c r="B675" s="7" t="s">
        <v>98</v>
      </c>
      <c r="C675" s="8">
        <v>1717</v>
      </c>
      <c r="D675" s="8">
        <v>2535</v>
      </c>
    </row>
    <row r="676" spans="1:4" x14ac:dyDescent="0.25">
      <c r="A676" s="6">
        <v>430606</v>
      </c>
      <c r="B676" s="7" t="s">
        <v>271</v>
      </c>
      <c r="C676" s="8">
        <v>8142</v>
      </c>
      <c r="D676" s="8">
        <v>7722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14598</v>
      </c>
      <c r="D678" s="8">
        <v>14871</v>
      </c>
    </row>
    <row r="679" spans="1:4" x14ac:dyDescent="0.25">
      <c r="A679" s="6">
        <v>430609</v>
      </c>
      <c r="B679" s="7" t="s">
        <v>102</v>
      </c>
      <c r="C679" s="8">
        <v>1024</v>
      </c>
      <c r="D679" s="8">
        <v>29901</v>
      </c>
    </row>
    <row r="680" spans="1:4" x14ac:dyDescent="0.25">
      <c r="A680" s="6">
        <v>430610</v>
      </c>
      <c r="B680" s="7" t="s">
        <v>103</v>
      </c>
      <c r="C680" s="8">
        <v>844</v>
      </c>
      <c r="D680" s="8"/>
    </row>
    <row r="681" spans="1:4" x14ac:dyDescent="0.25">
      <c r="A681" s="6">
        <v>430611</v>
      </c>
      <c r="B681" s="7" t="s">
        <v>104</v>
      </c>
      <c r="C681" s="8">
        <v>4882</v>
      </c>
      <c r="D681" s="8">
        <v>3797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12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251969</v>
      </c>
      <c r="D686" s="11">
        <f>SUM(D671:D685)</f>
        <v>285859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347041</v>
      </c>
      <c r="D688" s="8">
        <v>203386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347041</v>
      </c>
      <c r="D703" s="11">
        <f>SUM(D688:D702)</f>
        <v>203386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2425270</v>
      </c>
      <c r="D739" s="8">
        <v>1676814</v>
      </c>
    </row>
    <row r="740" spans="1:4" x14ac:dyDescent="0.25">
      <c r="A740" s="6">
        <v>431002</v>
      </c>
      <c r="B740" s="7" t="s">
        <v>95</v>
      </c>
      <c r="C740" s="8">
        <v>2422707</v>
      </c>
      <c r="D740" s="8">
        <v>1674255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189231</v>
      </c>
      <c r="D742" s="8"/>
    </row>
    <row r="743" spans="1:4" x14ac:dyDescent="0.25">
      <c r="A743" s="6">
        <v>431005</v>
      </c>
      <c r="B743" s="7" t="s">
        <v>98</v>
      </c>
      <c r="C743" s="8">
        <v>17127</v>
      </c>
      <c r="D743" s="8">
        <v>29197</v>
      </c>
    </row>
    <row r="744" spans="1:4" x14ac:dyDescent="0.25">
      <c r="A744" s="6">
        <v>431006</v>
      </c>
      <c r="B744" s="7" t="s">
        <v>99</v>
      </c>
      <c r="C744" s="8">
        <v>71032</v>
      </c>
      <c r="D744" s="8">
        <v>75243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101750</v>
      </c>
      <c r="D746" s="8">
        <v>37773</v>
      </c>
    </row>
    <row r="747" spans="1:4" x14ac:dyDescent="0.25">
      <c r="A747" s="6">
        <v>431009</v>
      </c>
      <c r="B747" s="7" t="s">
        <v>102</v>
      </c>
      <c r="C747" s="8">
        <v>254081</v>
      </c>
      <c r="D747" s="8">
        <v>81398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38119</v>
      </c>
      <c r="D749" s="8">
        <v>36011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2974</v>
      </c>
      <c r="D753" s="8"/>
    </row>
    <row r="754" spans="1:4" ht="15.75" thickBot="1" x14ac:dyDescent="0.3">
      <c r="A754" s="9" t="s">
        <v>18</v>
      </c>
      <c r="B754" s="10"/>
      <c r="C754" s="11">
        <f>SUM(C739:C753)</f>
        <v>5522291</v>
      </c>
      <c r="D754" s="11">
        <f>SUM(D739:D753)</f>
        <v>3610691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2423667</v>
      </c>
      <c r="D756" s="8">
        <v>2153195</v>
      </c>
    </row>
    <row r="757" spans="1:4" x14ac:dyDescent="0.25">
      <c r="A757" s="6">
        <v>431102</v>
      </c>
      <c r="B757" s="7" t="s">
        <v>95</v>
      </c>
      <c r="C757" s="8">
        <v>2341882</v>
      </c>
      <c r="D757" s="8">
        <v>2152927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101286</v>
      </c>
      <c r="D759" s="8">
        <v>189231</v>
      </c>
    </row>
    <row r="760" spans="1:4" x14ac:dyDescent="0.25">
      <c r="A760" s="6">
        <v>431105</v>
      </c>
      <c r="B760" s="7" t="s">
        <v>98</v>
      </c>
      <c r="C760" s="8">
        <v>16342</v>
      </c>
      <c r="D760" s="8">
        <v>17127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59244</v>
      </c>
      <c r="D763" s="8">
        <v>38476</v>
      </c>
    </row>
    <row r="764" spans="1:4" x14ac:dyDescent="0.25">
      <c r="A764" s="6">
        <v>431109</v>
      </c>
      <c r="B764" s="7" t="s">
        <v>102</v>
      </c>
      <c r="C764" s="8">
        <v>8869</v>
      </c>
      <c r="D764" s="8">
        <v>254081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1413</v>
      </c>
    </row>
    <row r="771" spans="1:4" ht="15.75" thickBot="1" x14ac:dyDescent="0.3">
      <c r="A771" s="9" t="s">
        <v>18</v>
      </c>
      <c r="B771" s="10"/>
      <c r="C771" s="11">
        <f>SUM(C756:C770)</f>
        <v>4951290</v>
      </c>
      <c r="D771" s="11">
        <f>SUM(D756:D770)</f>
        <v>4806450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42773</v>
      </c>
      <c r="D773" s="8"/>
    </row>
    <row r="774" spans="1:4" x14ac:dyDescent="0.25">
      <c r="A774" s="6">
        <v>431202</v>
      </c>
      <c r="B774" s="7" t="s">
        <v>95</v>
      </c>
      <c r="C774" s="8">
        <v>1183268</v>
      </c>
      <c r="D774" s="8">
        <v>582892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887181</v>
      </c>
      <c r="D777" s="8">
        <v>880000</v>
      </c>
    </row>
    <row r="778" spans="1:4" x14ac:dyDescent="0.25">
      <c r="A778" s="6">
        <v>431206</v>
      </c>
      <c r="B778" s="7" t="s">
        <v>99</v>
      </c>
      <c r="C778" s="8">
        <v>13497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182330</v>
      </c>
      <c r="D780" s="8">
        <v>54679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52172</v>
      </c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2361221</v>
      </c>
      <c r="D788" s="11">
        <f>SUM(D773:D787)</f>
        <v>1517571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413269</v>
      </c>
      <c r="D790" s="8">
        <v>38742</v>
      </c>
    </row>
    <row r="791" spans="1:4" x14ac:dyDescent="0.25">
      <c r="A791" s="6">
        <v>431302</v>
      </c>
      <c r="B791" s="7" t="s">
        <v>95</v>
      </c>
      <c r="C791" s="8">
        <v>2538059</v>
      </c>
      <c r="D791" s="8">
        <v>412389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887316</v>
      </c>
      <c r="D794" s="8">
        <v>880000</v>
      </c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452666</v>
      </c>
      <c r="D797" s="8">
        <v>54994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699842</v>
      </c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4991152</v>
      </c>
      <c r="D805" s="24">
        <f>SUM(D790:D804)</f>
        <v>1386125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317639</v>
      </c>
      <c r="D1092" s="8">
        <v>700297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47477</v>
      </c>
      <c r="D1097" s="8">
        <v>10169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365116</v>
      </c>
      <c r="D1102" s="11">
        <f>SUM(D1087:D1101)</f>
        <v>710466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25371</v>
      </c>
      <c r="D1109" s="8">
        <v>18144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703735</v>
      </c>
      <c r="D1111" s="8">
        <v>49413</v>
      </c>
    </row>
    <row r="1112" spans="1:4" ht="15.75" thickBot="1" x14ac:dyDescent="0.3">
      <c r="A1112" s="16">
        <v>450310</v>
      </c>
      <c r="B1112" s="17" t="s">
        <v>38</v>
      </c>
      <c r="C1112" s="8">
        <v>14</v>
      </c>
      <c r="D1112" s="8">
        <v>9579</v>
      </c>
    </row>
    <row r="1113" spans="1:4" ht="15.75" thickBot="1" x14ac:dyDescent="0.3">
      <c r="A1113" s="9" t="s">
        <v>18</v>
      </c>
      <c r="B1113" s="10"/>
      <c r="C1113" s="11">
        <f>SUM(C1108:C1112)</f>
        <v>729120</v>
      </c>
      <c r="D1113" s="11">
        <f>SUM(D1108:D1112)</f>
        <v>77136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82129815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65571463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8929043</v>
      </c>
      <c r="D1121" s="8">
        <v>9996929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8929043</v>
      </c>
      <c r="D1125" s="11">
        <f>SUM(D1120:D1124)</f>
        <v>9996929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1175938</v>
      </c>
      <c r="D1138" s="8">
        <v>146904</v>
      </c>
    </row>
    <row r="1139" spans="1:4" x14ac:dyDescent="0.25">
      <c r="A1139" s="6">
        <v>510304</v>
      </c>
      <c r="B1139" s="7" t="s">
        <v>88</v>
      </c>
      <c r="C1139" s="8">
        <v>571</v>
      </c>
      <c r="D1139" s="8">
        <v>825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1176509</v>
      </c>
      <c r="D1147" s="11">
        <f>SUM(D1136:D1146)</f>
        <v>147729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7345</v>
      </c>
      <c r="D1149" s="8">
        <v>4734</v>
      </c>
    </row>
    <row r="1150" spans="1:4" x14ac:dyDescent="0.25">
      <c r="A1150" s="6">
        <v>510402</v>
      </c>
      <c r="B1150" s="7" t="s">
        <v>88</v>
      </c>
      <c r="C1150" s="8">
        <v>41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7386</v>
      </c>
      <c r="D1158" s="11">
        <f>SUM(D1149:D1157)</f>
        <v>4734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131352</v>
      </c>
      <c r="D1160" s="8">
        <v>128364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131352</v>
      </c>
      <c r="D1169" s="11">
        <f>SUM(D1160:D1168)</f>
        <v>128364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9366247</v>
      </c>
      <c r="D1184" s="8">
        <v>8489006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132</v>
      </c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9366379</v>
      </c>
      <c r="D1193" s="11">
        <f>SUM(D1183:D1192)</f>
        <v>8489006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3802</v>
      </c>
      <c r="D1208" s="8">
        <v>2376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3802</v>
      </c>
      <c r="D1217" s="11">
        <f>SUM(D1207:D1216)</f>
        <v>2376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342468</v>
      </c>
      <c r="D1232" s="8">
        <v>256750</v>
      </c>
    </row>
    <row r="1233" spans="1:4" x14ac:dyDescent="0.25">
      <c r="A1233" s="6">
        <v>511103</v>
      </c>
      <c r="B1233" s="7" t="s">
        <v>334</v>
      </c>
      <c r="C1233" s="8">
        <v>7876</v>
      </c>
      <c r="D1233" s="8">
        <v>21004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350344</v>
      </c>
      <c r="D1241" s="11">
        <f>SUM(D1231:D1240)</f>
        <v>277754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1599954</v>
      </c>
      <c r="D1244" s="8">
        <v>1172690</v>
      </c>
    </row>
    <row r="1245" spans="1:4" x14ac:dyDescent="0.25">
      <c r="A1245" s="49">
        <v>511203</v>
      </c>
      <c r="B1245" s="7" t="s">
        <v>334</v>
      </c>
      <c r="C1245" s="8">
        <v>83</v>
      </c>
      <c r="D1245" s="8">
        <v>330</v>
      </c>
    </row>
    <row r="1246" spans="1:4" x14ac:dyDescent="0.25">
      <c r="A1246" s="49">
        <v>511204</v>
      </c>
      <c r="B1246" s="7" t="s">
        <v>89</v>
      </c>
      <c r="C1246" s="8">
        <v>244</v>
      </c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1600281</v>
      </c>
      <c r="D1253" s="11">
        <f>SUM(D1243:D1252)</f>
        <v>1173020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424541</v>
      </c>
      <c r="D1256" s="8">
        <v>471707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424541</v>
      </c>
      <c r="D1265" s="11">
        <f>SUM(D1255:D1264)</f>
        <v>471707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2874045</v>
      </c>
      <c r="D1268" s="8">
        <v>1800000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2874045</v>
      </c>
      <c r="D1281" s="11">
        <f>SUM(D1267:D1280)</f>
        <v>1800000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320435</v>
      </c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320435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355914</v>
      </c>
      <c r="D1612" s="8">
        <v>213476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355914</v>
      </c>
      <c r="D1627" s="11">
        <f>SUM(D1612:D1626)</f>
        <v>213476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271382</v>
      </c>
      <c r="D1629" s="8">
        <v>266323</v>
      </c>
    </row>
    <row r="1630" spans="1:4" x14ac:dyDescent="0.25">
      <c r="A1630" s="6">
        <v>530202</v>
      </c>
      <c r="B1630" s="7" t="s">
        <v>95</v>
      </c>
      <c r="C1630" s="8">
        <v>271382</v>
      </c>
      <c r="D1630" s="8">
        <v>266323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9111</v>
      </c>
      <c r="D1632" s="8">
        <v>34936</v>
      </c>
    </row>
    <row r="1633" spans="1:4" x14ac:dyDescent="0.25">
      <c r="A1633" s="6">
        <v>530205</v>
      </c>
      <c r="B1633" s="7" t="s">
        <v>98</v>
      </c>
      <c r="C1633" s="8">
        <v>11446</v>
      </c>
      <c r="D1633" s="8">
        <v>16902</v>
      </c>
    </row>
    <row r="1634" spans="1:4" x14ac:dyDescent="0.25">
      <c r="A1634" s="6">
        <v>530206</v>
      </c>
      <c r="B1634" s="7" t="s">
        <v>99</v>
      </c>
      <c r="C1634" s="8">
        <v>20355</v>
      </c>
      <c r="D1634" s="8">
        <v>19304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36496</v>
      </c>
      <c r="D1636" s="8">
        <v>37177</v>
      </c>
    </row>
    <row r="1637" spans="1:4" x14ac:dyDescent="0.25">
      <c r="A1637" s="6">
        <v>530209</v>
      </c>
      <c r="B1637" s="7" t="s">
        <v>102</v>
      </c>
      <c r="C1637" s="8">
        <v>2561</v>
      </c>
      <c r="D1637" s="8">
        <v>74752</v>
      </c>
    </row>
    <row r="1638" spans="1:4" x14ac:dyDescent="0.25">
      <c r="A1638" s="6">
        <v>530210</v>
      </c>
      <c r="B1638" s="7" t="s">
        <v>103</v>
      </c>
      <c r="C1638" s="8">
        <v>2109</v>
      </c>
      <c r="D1638" s="8"/>
    </row>
    <row r="1639" spans="1:4" x14ac:dyDescent="0.25">
      <c r="A1639" s="6">
        <v>530211</v>
      </c>
      <c r="B1639" s="7" t="s">
        <v>104</v>
      </c>
      <c r="C1639" s="8">
        <v>12204</v>
      </c>
      <c r="D1639" s="8">
        <v>9492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31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637077</v>
      </c>
      <c r="D1644" s="11">
        <f>SUM(D1629:D1643)</f>
        <v>725209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106529</v>
      </c>
      <c r="D1646" s="8">
        <v>74411</v>
      </c>
    </row>
    <row r="1647" spans="1:4" x14ac:dyDescent="0.25">
      <c r="A1647" s="6">
        <v>530302</v>
      </c>
      <c r="B1647" s="7" t="s">
        <v>95</v>
      </c>
      <c r="C1647" s="8">
        <v>106529</v>
      </c>
      <c r="D1647" s="8">
        <v>74410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13975</v>
      </c>
      <c r="D1649" s="8"/>
    </row>
    <row r="1650" spans="1:4" x14ac:dyDescent="0.25">
      <c r="A1650" s="6">
        <v>530305</v>
      </c>
      <c r="B1650" s="7" t="s">
        <v>98</v>
      </c>
      <c r="C1650" s="8">
        <v>2535</v>
      </c>
      <c r="D1650" s="8">
        <v>88</v>
      </c>
    </row>
    <row r="1651" spans="1:4" x14ac:dyDescent="0.25">
      <c r="A1651" s="6">
        <v>530306</v>
      </c>
      <c r="B1651" s="7" t="s">
        <v>99</v>
      </c>
      <c r="C1651" s="8">
        <v>7722</v>
      </c>
      <c r="D1651" s="8">
        <v>9029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14871</v>
      </c>
      <c r="D1653" s="8">
        <v>6412</v>
      </c>
    </row>
    <row r="1654" spans="1:4" x14ac:dyDescent="0.25">
      <c r="A1654" s="6">
        <v>530309</v>
      </c>
      <c r="B1654" s="7" t="s">
        <v>102</v>
      </c>
      <c r="C1654" s="8">
        <v>29901</v>
      </c>
      <c r="D1654" s="8">
        <v>9814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3797</v>
      </c>
      <c r="D1656" s="8">
        <v>3601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285859</v>
      </c>
      <c r="D1661" s="24">
        <f>SUM(D1646:D1660)</f>
        <v>177765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753617</v>
      </c>
      <c r="D1663" s="8">
        <v>621735</v>
      </c>
    </row>
    <row r="1664" spans="1:4" x14ac:dyDescent="0.25">
      <c r="A1664" s="6">
        <v>530402</v>
      </c>
      <c r="B1664" s="7" t="s">
        <v>95</v>
      </c>
      <c r="C1664" s="8">
        <v>489421</v>
      </c>
      <c r="D1664" s="8">
        <v>391528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12936</v>
      </c>
      <c r="D1666" s="8">
        <v>33719</v>
      </c>
    </row>
    <row r="1667" spans="1:4" x14ac:dyDescent="0.25">
      <c r="A1667" s="6">
        <v>530405</v>
      </c>
      <c r="B1667" s="7" t="s">
        <v>98</v>
      </c>
      <c r="C1667" s="8">
        <v>3079</v>
      </c>
      <c r="D1667" s="8">
        <v>3242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10972</v>
      </c>
      <c r="D1670" s="8">
        <v>9082</v>
      </c>
    </row>
    <row r="1671" spans="1:4" x14ac:dyDescent="0.25">
      <c r="A1671" s="6">
        <v>530409</v>
      </c>
      <c r="B1671" s="7" t="s">
        <v>102</v>
      </c>
      <c r="C1671" s="8">
        <v>1552</v>
      </c>
      <c r="D1671" s="8">
        <v>62018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-164</v>
      </c>
      <c r="D1677" s="8">
        <v>311</v>
      </c>
    </row>
    <row r="1678" spans="1:4" ht="15.75" thickBot="1" x14ac:dyDescent="0.3">
      <c r="A1678" s="9" t="s">
        <v>18</v>
      </c>
      <c r="B1678" s="10"/>
      <c r="C1678" s="51">
        <f>SUM(C1663:C1677)</f>
        <v>1271413</v>
      </c>
      <c r="D1678" s="51">
        <f>SUM(D1663:D1677)</f>
        <v>1121635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2298526</v>
      </c>
      <c r="D1680" s="8">
        <v>1916796</v>
      </c>
    </row>
    <row r="1681" spans="1:4" x14ac:dyDescent="0.25">
      <c r="A1681" s="6">
        <v>530502</v>
      </c>
      <c r="B1681" s="7" t="s">
        <v>95</v>
      </c>
      <c r="C1681" s="8">
        <v>2285310</v>
      </c>
      <c r="D1681" s="8">
        <v>1916487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4583836</v>
      </c>
      <c r="D1695" s="21">
        <f>SUM(D1680:D1694)</f>
        <v>3833283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1643743</v>
      </c>
      <c r="D1697" s="8">
        <v>1568320</v>
      </c>
    </row>
    <row r="1698" spans="1:4" x14ac:dyDescent="0.25">
      <c r="A1698" s="6">
        <v>530602</v>
      </c>
      <c r="B1698" s="7" t="s">
        <v>95</v>
      </c>
      <c r="C1698" s="8">
        <v>1634676</v>
      </c>
      <c r="D1698" s="8">
        <v>1567960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3278419</v>
      </c>
      <c r="D1712" s="11">
        <f>SUM(D1697:D1711)</f>
        <v>3136280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296225</v>
      </c>
      <c r="D1714" s="8">
        <v>612205</v>
      </c>
    </row>
    <row r="1715" spans="1:4" x14ac:dyDescent="0.25">
      <c r="A1715" s="6">
        <v>530702</v>
      </c>
      <c r="B1715" s="7" t="s">
        <v>95</v>
      </c>
      <c r="C1715" s="8">
        <v>296210</v>
      </c>
      <c r="D1715" s="8">
        <v>612203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108946</v>
      </c>
      <c r="D1718" s="8">
        <v>114182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43721</v>
      </c>
      <c r="D1721" s="8">
        <v>12693</v>
      </c>
    </row>
    <row r="1722" spans="1:4" x14ac:dyDescent="0.25">
      <c r="A1722" s="6">
        <v>530709</v>
      </c>
      <c r="B1722" s="7" t="s">
        <v>102</v>
      </c>
      <c r="C1722" s="8">
        <v>22174</v>
      </c>
      <c r="D1722" s="8">
        <v>635204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>
        <v>3533</v>
      </c>
    </row>
    <row r="1729" spans="1:4" ht="15.75" thickBot="1" x14ac:dyDescent="0.3">
      <c r="A1729" s="9" t="s">
        <v>18</v>
      </c>
      <c r="B1729" s="10"/>
      <c r="C1729" s="11">
        <f>SUM(C1714:C1728)</f>
        <v>767276</v>
      </c>
      <c r="D1729" s="11">
        <f>SUM(D1714:D1728)</f>
        <v>1990020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1820674</v>
      </c>
      <c r="D1731" s="8">
        <v>1285670</v>
      </c>
    </row>
    <row r="1732" spans="1:4" x14ac:dyDescent="0.25">
      <c r="A1732" s="6">
        <v>530802</v>
      </c>
      <c r="B1732" s="7" t="s">
        <v>95</v>
      </c>
      <c r="C1732" s="8">
        <v>1638511</v>
      </c>
      <c r="D1732" s="8">
        <v>1285670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253215</v>
      </c>
      <c r="D1734" s="8">
        <v>473078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104390</v>
      </c>
      <c r="D1738" s="8">
        <v>83496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3816790</v>
      </c>
      <c r="D1746" s="24">
        <f>SUM(D1731:D1745)</f>
        <v>3127914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741117</v>
      </c>
      <c r="D1766" s="8">
        <v>412840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7876</v>
      </c>
      <c r="D1772" s="8">
        <v>21004</v>
      </c>
    </row>
    <row r="1773" spans="1:4" x14ac:dyDescent="0.25">
      <c r="A1773" s="6">
        <v>531009</v>
      </c>
      <c r="B1773" s="7" t="s">
        <v>102</v>
      </c>
      <c r="C1773" s="8">
        <v>39383</v>
      </c>
      <c r="D1773" s="8">
        <v>21004</v>
      </c>
    </row>
    <row r="1774" spans="1:4" x14ac:dyDescent="0.25">
      <c r="A1774" s="6">
        <v>531010</v>
      </c>
      <c r="B1774" s="7" t="s">
        <v>103</v>
      </c>
      <c r="C1774" s="8">
        <v>7876</v>
      </c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796252</v>
      </c>
      <c r="D1780" s="11">
        <f>SUM(D1765:D1779)</f>
        <v>454848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2599627</v>
      </c>
      <c r="D1782" s="8">
        <v>2425269</v>
      </c>
    </row>
    <row r="1783" spans="1:4" x14ac:dyDescent="0.25">
      <c r="A1783" s="6">
        <v>531102</v>
      </c>
      <c r="B1783" s="7" t="s">
        <v>95</v>
      </c>
      <c r="C1783" s="8">
        <v>2598827</v>
      </c>
      <c r="D1783" s="8">
        <v>2422707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101286</v>
      </c>
      <c r="D1785" s="8">
        <v>189231</v>
      </c>
    </row>
    <row r="1786" spans="1:4" x14ac:dyDescent="0.25">
      <c r="A1786" s="6">
        <v>531105</v>
      </c>
      <c r="B1786" s="7" t="s">
        <v>98</v>
      </c>
      <c r="C1786" s="8">
        <v>16342</v>
      </c>
      <c r="D1786" s="8">
        <v>17127</v>
      </c>
    </row>
    <row r="1787" spans="1:4" x14ac:dyDescent="0.25">
      <c r="A1787" s="6">
        <v>531106</v>
      </c>
      <c r="B1787" s="7" t="s">
        <v>99</v>
      </c>
      <c r="C1787" s="8">
        <v>74465</v>
      </c>
      <c r="D1787" s="8">
        <v>71032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127466</v>
      </c>
      <c r="D1789" s="8">
        <v>101750</v>
      </c>
    </row>
    <row r="1790" spans="1:4" x14ac:dyDescent="0.25">
      <c r="A1790" s="6">
        <v>531109</v>
      </c>
      <c r="B1790" s="7" t="s">
        <v>102</v>
      </c>
      <c r="C1790" s="8">
        <v>8229</v>
      </c>
      <c r="D1790" s="8">
        <v>254081</v>
      </c>
    </row>
    <row r="1791" spans="1:4" x14ac:dyDescent="0.25">
      <c r="A1791" s="6">
        <v>531110</v>
      </c>
      <c r="B1791" s="7" t="s">
        <v>103</v>
      </c>
      <c r="C1791" s="8">
        <v>6749</v>
      </c>
      <c r="D1791" s="8"/>
    </row>
    <row r="1792" spans="1:4" x14ac:dyDescent="0.25">
      <c r="A1792" s="6">
        <v>531111</v>
      </c>
      <c r="B1792" s="7" t="s">
        <v>104</v>
      </c>
      <c r="C1792" s="8">
        <v>48816</v>
      </c>
      <c r="D1792" s="8">
        <v>38119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-1236</v>
      </c>
      <c r="D1796" s="8">
        <v>2974</v>
      </c>
    </row>
    <row r="1797" spans="1:4" ht="15.75" thickBot="1" x14ac:dyDescent="0.3">
      <c r="A1797" s="9" t="s">
        <v>18</v>
      </c>
      <c r="B1797" s="10"/>
      <c r="C1797" s="11">
        <f>SUM(C1782:C1796)</f>
        <v>5580571</v>
      </c>
      <c r="D1797" s="11">
        <f>SUM(D1782:D1796)</f>
        <v>5522290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2153195</v>
      </c>
      <c r="D1799" s="8">
        <v>1588268</v>
      </c>
    </row>
    <row r="1800" spans="1:4" x14ac:dyDescent="0.25">
      <c r="A1800" s="6">
        <v>531202</v>
      </c>
      <c r="B1800" s="7" t="s">
        <v>95</v>
      </c>
      <c r="C1800" s="8">
        <v>2152928</v>
      </c>
      <c r="D1800" s="8">
        <v>1556974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189231</v>
      </c>
      <c r="D1802" s="8"/>
    </row>
    <row r="1803" spans="1:4" x14ac:dyDescent="0.25">
      <c r="A1803" s="6">
        <v>531205</v>
      </c>
      <c r="B1803" s="7" t="s">
        <v>98</v>
      </c>
      <c r="C1803" s="8">
        <v>17127</v>
      </c>
      <c r="D1803" s="8">
        <v>28822</v>
      </c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38476</v>
      </c>
      <c r="D1806" s="8">
        <v>10924</v>
      </c>
    </row>
    <row r="1807" spans="1:4" x14ac:dyDescent="0.25">
      <c r="A1807" s="6">
        <v>531209</v>
      </c>
      <c r="B1807" s="7" t="s">
        <v>102</v>
      </c>
      <c r="C1807" s="8">
        <v>254081</v>
      </c>
      <c r="D1807" s="8">
        <v>73303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1413</v>
      </c>
      <c r="D1813" s="8"/>
    </row>
    <row r="1814" spans="1:4" ht="15.75" thickBot="1" x14ac:dyDescent="0.3">
      <c r="A1814" s="9" t="s">
        <v>18</v>
      </c>
      <c r="B1814" s="10"/>
      <c r="C1814" s="11">
        <f>SUM(C1799:C1813)</f>
        <v>4806451</v>
      </c>
      <c r="D1814" s="11">
        <f>SUM(D1799:D1813)</f>
        <v>3258291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459188</v>
      </c>
      <c r="D1816" s="8">
        <v>42773</v>
      </c>
    </row>
    <row r="1817" spans="1:4" x14ac:dyDescent="0.25">
      <c r="A1817" s="6">
        <v>531302</v>
      </c>
      <c r="B1817" s="7" t="s">
        <v>95</v>
      </c>
      <c r="C1817" s="8">
        <v>2553118</v>
      </c>
      <c r="D1817" s="8">
        <v>412485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887316</v>
      </c>
      <c r="D1820" s="8">
        <v>880000</v>
      </c>
    </row>
    <row r="1821" spans="1:4" x14ac:dyDescent="0.25">
      <c r="A1821" s="6">
        <v>531306</v>
      </c>
      <c r="B1821" s="7" t="s">
        <v>99</v>
      </c>
      <c r="C1821" s="8">
        <v>13497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456268</v>
      </c>
      <c r="D1823" s="8">
        <v>54994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728642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5098029</v>
      </c>
      <c r="D1831" s="11">
        <f>SUM(D1816:D1830)</f>
        <v>1390252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38742</v>
      </c>
      <c r="D1833" s="8"/>
    </row>
    <row r="1834" spans="1:4" x14ac:dyDescent="0.25">
      <c r="A1834" s="6">
        <v>531402</v>
      </c>
      <c r="B1834" s="7" t="s">
        <v>95</v>
      </c>
      <c r="C1834" s="8">
        <v>1182158</v>
      </c>
      <c r="D1834" s="8">
        <v>578764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887181</v>
      </c>
      <c r="D1837" s="8">
        <v>880000</v>
      </c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182330</v>
      </c>
      <c r="D1840" s="8">
        <v>54679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52172</v>
      </c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2342583</v>
      </c>
      <c r="D1848" s="11">
        <f>SUM(D1833:D1847)</f>
        <v>1513443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2498190</v>
      </c>
      <c r="D1867" s="8">
        <v>3567000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75000</v>
      </c>
      <c r="D1870" s="8">
        <v>40000</v>
      </c>
    </row>
    <row r="1871" spans="1:4" x14ac:dyDescent="0.25">
      <c r="A1871" s="6">
        <v>531605</v>
      </c>
      <c r="B1871" s="7" t="s">
        <v>352</v>
      </c>
      <c r="C1871" s="8">
        <v>19897</v>
      </c>
      <c r="D1871" s="8">
        <v>31928</v>
      </c>
    </row>
    <row r="1872" spans="1:4" x14ac:dyDescent="0.25">
      <c r="A1872" s="6">
        <v>531606</v>
      </c>
      <c r="B1872" s="7" t="s">
        <v>353</v>
      </c>
      <c r="C1872" s="8">
        <v>244435</v>
      </c>
      <c r="D1872" s="8">
        <v>304424</v>
      </c>
    </row>
    <row r="1873" spans="1:4" x14ac:dyDescent="0.25">
      <c r="A1873" s="6">
        <v>531607</v>
      </c>
      <c r="B1873" s="7" t="s">
        <v>354</v>
      </c>
      <c r="C1873" s="8">
        <v>244435</v>
      </c>
      <c r="D1873" s="8">
        <v>304424</v>
      </c>
    </row>
    <row r="1874" spans="1:4" x14ac:dyDescent="0.25">
      <c r="A1874" s="6">
        <v>531608</v>
      </c>
      <c r="B1874" s="7" t="s">
        <v>355</v>
      </c>
      <c r="C1874" s="8">
        <v>34851</v>
      </c>
      <c r="D1874" s="8">
        <v>16187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>
        <v>61175</v>
      </c>
    </row>
    <row r="1877" spans="1:4" x14ac:dyDescent="0.25">
      <c r="A1877" s="6">
        <v>531611</v>
      </c>
      <c r="B1877" s="7" t="s">
        <v>358</v>
      </c>
      <c r="C1877" s="8">
        <v>503479</v>
      </c>
      <c r="D1877" s="8">
        <v>319324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171600</v>
      </c>
      <c r="D1881" s="8">
        <v>165000</v>
      </c>
    </row>
    <row r="1882" spans="1:4" x14ac:dyDescent="0.25">
      <c r="A1882" s="6">
        <v>531616</v>
      </c>
      <c r="B1882" s="7" t="s">
        <v>363</v>
      </c>
      <c r="C1882" s="8">
        <v>7923</v>
      </c>
      <c r="D1882" s="8">
        <v>8849</v>
      </c>
    </row>
    <row r="1883" spans="1:4" x14ac:dyDescent="0.25">
      <c r="A1883" s="6">
        <v>531617</v>
      </c>
      <c r="B1883" s="7" t="s">
        <v>364</v>
      </c>
      <c r="C1883" s="8">
        <v>195412</v>
      </c>
      <c r="D1883" s="8">
        <v>134343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1000606</v>
      </c>
      <c r="D1885" s="8">
        <v>690024</v>
      </c>
    </row>
    <row r="1886" spans="1:4" x14ac:dyDescent="0.25">
      <c r="A1886" s="6">
        <v>531620</v>
      </c>
      <c r="B1886" s="7" t="s">
        <v>367</v>
      </c>
      <c r="C1886" s="8">
        <v>435022</v>
      </c>
      <c r="D1886" s="8">
        <v>1121807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38000</v>
      </c>
      <c r="D1889" s="8"/>
    </row>
    <row r="1890" spans="1:4" x14ac:dyDescent="0.25">
      <c r="A1890" s="6">
        <v>531624</v>
      </c>
      <c r="B1890" s="7" t="s">
        <v>371</v>
      </c>
      <c r="C1890" s="8">
        <v>4385290</v>
      </c>
      <c r="D1890" s="8">
        <v>1098193</v>
      </c>
    </row>
    <row r="1891" spans="1:4" x14ac:dyDescent="0.25">
      <c r="A1891" s="6">
        <v>531625</v>
      </c>
      <c r="B1891" s="7" t="s">
        <v>372</v>
      </c>
      <c r="C1891" s="8">
        <v>82202</v>
      </c>
      <c r="D1891" s="8">
        <v>120521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223870</v>
      </c>
      <c r="D1893" s="8">
        <v>171430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35667</v>
      </c>
      <c r="D1896" s="8">
        <v>42235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82500</v>
      </c>
      <c r="D1899" s="8">
        <v>81900</v>
      </c>
    </row>
    <row r="1900" spans="1:4" x14ac:dyDescent="0.25">
      <c r="A1900" s="6">
        <v>531634</v>
      </c>
      <c r="B1900" s="7" t="s">
        <v>381</v>
      </c>
      <c r="C1900" s="8">
        <v>32215</v>
      </c>
      <c r="D1900" s="8">
        <v>41730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>
        <v>115000</v>
      </c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356437</v>
      </c>
      <c r="D1904" s="8"/>
    </row>
    <row r="1905" spans="1:4" x14ac:dyDescent="0.25">
      <c r="A1905" s="6">
        <v>531639</v>
      </c>
      <c r="B1905" s="7" t="s">
        <v>386</v>
      </c>
      <c r="C1905" s="8">
        <v>96010</v>
      </c>
      <c r="D1905" s="8">
        <v>77149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29681</v>
      </c>
      <c r="D1909" s="8">
        <v>36866</v>
      </c>
    </row>
    <row r="1910" spans="1:4" x14ac:dyDescent="0.25">
      <c r="A1910" s="6">
        <v>531644</v>
      </c>
      <c r="B1910" s="7" t="s">
        <v>169</v>
      </c>
      <c r="C1910" s="8">
        <v>209408</v>
      </c>
      <c r="D1910" s="8">
        <v>233364</v>
      </c>
    </row>
    <row r="1911" spans="1:4" x14ac:dyDescent="0.25">
      <c r="A1911" s="6">
        <v>531645</v>
      </c>
      <c r="B1911" s="7" t="s">
        <v>170</v>
      </c>
      <c r="C1911" s="8">
        <v>17801</v>
      </c>
      <c r="D1911" s="8">
        <v>16223</v>
      </c>
    </row>
    <row r="1912" spans="1:4" x14ac:dyDescent="0.25">
      <c r="A1912" s="6">
        <v>531646</v>
      </c>
      <c r="B1912" s="7" t="s">
        <v>171</v>
      </c>
      <c r="C1912" s="8">
        <v>175803</v>
      </c>
      <c r="D1912" s="8">
        <v>124407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92820</v>
      </c>
      <c r="D1914" s="8">
        <v>81468</v>
      </c>
    </row>
    <row r="1915" spans="1:4" ht="15.75" thickBot="1" x14ac:dyDescent="0.3">
      <c r="A1915" s="6">
        <v>531660</v>
      </c>
      <c r="B1915" s="7" t="s">
        <v>38</v>
      </c>
      <c r="C1915" s="8">
        <v>1345694</v>
      </c>
      <c r="D1915" s="8">
        <v>2966952</v>
      </c>
    </row>
    <row r="1916" spans="1:4" x14ac:dyDescent="0.25">
      <c r="A1916" s="22" t="s">
        <v>18</v>
      </c>
      <c r="B1916" s="23"/>
      <c r="C1916" s="24">
        <f>SUM(C1867:C1915)</f>
        <v>12749248</v>
      </c>
      <c r="D1916" s="24">
        <f>SUM(D1867:D1915)</f>
        <v>11856923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9285</v>
      </c>
      <c r="D1918" s="8">
        <v>20927</v>
      </c>
    </row>
    <row r="1919" spans="1:4" ht="15.75" thickBot="1" x14ac:dyDescent="0.3">
      <c r="A1919" s="9" t="s">
        <v>18</v>
      </c>
      <c r="B1919" s="10"/>
      <c r="C1919" s="11">
        <f>SUM(C1918:C1918)</f>
        <v>9285</v>
      </c>
      <c r="D1919" s="11">
        <f>SUM(D1918:D1918)</f>
        <v>20927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136928</v>
      </c>
      <c r="D2276" s="8">
        <v>117740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136928</v>
      </c>
      <c r="D2279" s="11">
        <f>SUM(D2275:D2278)</f>
        <v>117740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63517</v>
      </c>
      <c r="D2282" s="8">
        <v>57809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63517</v>
      </c>
      <c r="D2285" s="11">
        <f>SUM(D2281:D2284)</f>
        <v>57809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71763565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61009724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10366250</v>
      </c>
      <c r="D2402" s="61">
        <f>D1115-D2400</f>
        <v>4561739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E468A-7707-42CE-A9F3-9F01A6B3C76C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79945477</v>
      </c>
      <c r="D11" s="8">
        <v>75265301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24781652</v>
      </c>
      <c r="D16" s="8">
        <v>22922226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104727129</v>
      </c>
      <c r="D18" s="11">
        <f>SUM(D4:D17)</f>
        <v>98187527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1306882</v>
      </c>
      <c r="D22" s="8">
        <v>1148468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25894731</v>
      </c>
      <c r="D24" s="18">
        <v>61326904</v>
      </c>
    </row>
    <row r="25" spans="1:4" ht="15.75" thickBot="1" x14ac:dyDescent="0.3">
      <c r="A25" s="9" t="s">
        <v>18</v>
      </c>
      <c r="B25" s="10"/>
      <c r="C25" s="11">
        <f>SUM(C20:C24)</f>
        <v>27232613</v>
      </c>
      <c r="D25" s="11">
        <f>SUM(D20:D24)</f>
        <v>62506372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7210272</v>
      </c>
      <c r="D27" s="8">
        <v>9092883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3888690</v>
      </c>
      <c r="D38" s="8">
        <v>5711692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11098962</v>
      </c>
      <c r="D40" s="11">
        <f>SUM(D27:D39)</f>
        <v>14804575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30525970</v>
      </c>
      <c r="D46" s="8">
        <v>29180085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30525970</v>
      </c>
      <c r="D51" s="21">
        <f>SUM(D42:D50)</f>
        <v>29180085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21444</v>
      </c>
      <c r="D53" s="8">
        <v>15791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24923308</v>
      </c>
      <c r="D57" s="8">
        <v>22358917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13172</v>
      </c>
      <c r="D61" s="8">
        <v>9254</v>
      </c>
    </row>
    <row r="62" spans="1:4" x14ac:dyDescent="0.25">
      <c r="A62" s="22" t="s">
        <v>18</v>
      </c>
      <c r="B62" s="23"/>
      <c r="C62" s="24">
        <f>SUM(C53:C61)</f>
        <v>24957924</v>
      </c>
      <c r="D62" s="24">
        <f>SUM(D53:D61)</f>
        <v>22383962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43996834</v>
      </c>
      <c r="D68" s="8">
        <v>338422</v>
      </c>
    </row>
    <row r="69" spans="1:4" ht="15.75" thickBot="1" x14ac:dyDescent="0.3">
      <c r="A69" s="9" t="s">
        <v>18</v>
      </c>
      <c r="B69" s="10"/>
      <c r="C69" s="11">
        <f>SUM(C64:C68)</f>
        <v>45815530</v>
      </c>
      <c r="D69" s="11">
        <f>SUM(D64:D68)</f>
        <v>2157118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7134914</v>
      </c>
      <c r="D73" s="8">
        <v>8215268</v>
      </c>
    </row>
    <row r="74" spans="1:4" x14ac:dyDescent="0.25">
      <c r="A74" s="6">
        <v>1704</v>
      </c>
      <c r="B74" s="7" t="s">
        <v>68</v>
      </c>
      <c r="C74" s="8">
        <v>-5537849</v>
      </c>
      <c r="D74" s="8">
        <v>-7480946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1137533</v>
      </c>
    </row>
    <row r="76" spans="1:4" ht="15.75" thickBot="1" x14ac:dyDescent="0.3">
      <c r="A76" s="6">
        <v>1706</v>
      </c>
      <c r="B76" s="7" t="s">
        <v>70</v>
      </c>
      <c r="C76" s="8">
        <v>-738097</v>
      </c>
      <c r="D76" s="8">
        <v>-933927</v>
      </c>
    </row>
    <row r="77" spans="1:4" ht="15.75" thickBot="1" x14ac:dyDescent="0.3">
      <c r="A77" s="9" t="s">
        <v>18</v>
      </c>
      <c r="B77" s="10"/>
      <c r="C77" s="11">
        <f>SUM(C71:C76)</f>
        <v>1788634</v>
      </c>
      <c r="D77" s="11">
        <f>SUM(D71:D76)</f>
        <v>937928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525588</v>
      </c>
    </row>
    <row r="86" spans="1:4" x14ac:dyDescent="0.25">
      <c r="A86" s="6">
        <v>1904</v>
      </c>
      <c r="B86" s="7" t="s">
        <v>77</v>
      </c>
      <c r="C86" s="8">
        <v>2273854</v>
      </c>
      <c r="D86" s="8">
        <v>3382936</v>
      </c>
    </row>
    <row r="87" spans="1:4" x14ac:dyDescent="0.25">
      <c r="A87" s="6">
        <v>1905</v>
      </c>
      <c r="B87" s="7" t="s">
        <v>78</v>
      </c>
      <c r="C87" s="8">
        <v>5739039</v>
      </c>
      <c r="D87" s="8">
        <v>5291463</v>
      </c>
    </row>
    <row r="88" spans="1:4" x14ac:dyDescent="0.25">
      <c r="A88" s="6">
        <v>1906</v>
      </c>
      <c r="B88" s="7" t="s">
        <v>79</v>
      </c>
      <c r="C88" s="8">
        <v>-4571672</v>
      </c>
      <c r="D88" s="8">
        <v>-5148488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674454</v>
      </c>
      <c r="D91" s="8"/>
    </row>
    <row r="92" spans="1:4" ht="15.75" thickBot="1" x14ac:dyDescent="0.3">
      <c r="A92" s="9" t="s">
        <v>82</v>
      </c>
      <c r="B92" s="10"/>
      <c r="C92" s="11">
        <f>SUM(C83:C91)</f>
        <v>4634158</v>
      </c>
      <c r="D92" s="11">
        <f>SUM(D83:D91)</f>
        <v>4051499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250780920</v>
      </c>
      <c r="D94" s="29">
        <f>D18+D25+D40+D51+D62+D69+D77+D81+D92</f>
        <v>234209066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72190685</v>
      </c>
      <c r="D103" s="8">
        <v>63653732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72190685</v>
      </c>
      <c r="D105" s="11">
        <f>SUM(D98:D104)</f>
        <v>63653732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4688272</v>
      </c>
      <c r="D129" s="8">
        <v>2735400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-2109717</v>
      </c>
      <c r="D136" s="8">
        <v>-1230925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2578555</v>
      </c>
      <c r="D141" s="11">
        <f>SUM(D125:D140)</f>
        <v>1504475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34309644</v>
      </c>
      <c r="D144" s="8">
        <v>34363692</v>
      </c>
    </row>
    <row r="145" spans="1:4" x14ac:dyDescent="0.25">
      <c r="A145" s="6">
        <v>2403</v>
      </c>
      <c r="B145" s="7" t="s">
        <v>130</v>
      </c>
      <c r="C145" s="8">
        <v>22054582</v>
      </c>
      <c r="D145" s="8">
        <v>19446505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56364226</v>
      </c>
      <c r="D149" s="11">
        <f>SUM(D143:D148)</f>
        <v>53810197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3200023</v>
      </c>
      <c r="D160" s="8">
        <v>1569902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9494191</v>
      </c>
      <c r="D162" s="8">
        <v>9814192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12694214</v>
      </c>
      <c r="D167" s="11">
        <f>SUM(D159:D166)</f>
        <v>11384094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3306511</v>
      </c>
      <c r="D172" s="8">
        <v>2838611</v>
      </c>
    </row>
    <row r="173" spans="1:4" x14ac:dyDescent="0.25">
      <c r="A173" s="6">
        <v>2705</v>
      </c>
      <c r="B173" s="7" t="s">
        <v>155</v>
      </c>
      <c r="C173" s="8">
        <v>343175</v>
      </c>
      <c r="D173" s="8">
        <v>304179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8677</v>
      </c>
      <c r="D177" s="8">
        <v>8215</v>
      </c>
    </row>
    <row r="178" spans="1:4" x14ac:dyDescent="0.25">
      <c r="A178" s="6">
        <v>2710</v>
      </c>
      <c r="B178" s="7" t="s">
        <v>160</v>
      </c>
      <c r="C178" s="8">
        <v>663033</v>
      </c>
      <c r="D178" s="8">
        <v>481970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77040</v>
      </c>
      <c r="D181" s="8">
        <v>107653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211111</v>
      </c>
      <c r="D183" s="8">
        <v>257408</v>
      </c>
    </row>
    <row r="184" spans="1:4" x14ac:dyDescent="0.25">
      <c r="A184" s="6">
        <v>2716</v>
      </c>
      <c r="B184" s="7" t="s">
        <v>166</v>
      </c>
      <c r="C184" s="8">
        <v>173256</v>
      </c>
      <c r="D184" s="8">
        <v>461173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85345</v>
      </c>
      <c r="D187" s="8">
        <v>72560</v>
      </c>
    </row>
    <row r="188" spans="1:4" x14ac:dyDescent="0.25">
      <c r="A188" s="16">
        <v>2720</v>
      </c>
      <c r="B188" s="17" t="s">
        <v>170</v>
      </c>
      <c r="C188" s="8">
        <v>5762</v>
      </c>
      <c r="D188" s="8">
        <v>5197</v>
      </c>
    </row>
    <row r="189" spans="1:4" x14ac:dyDescent="0.25">
      <c r="A189" s="16">
        <v>2721</v>
      </c>
      <c r="B189" s="17" t="s">
        <v>171</v>
      </c>
      <c r="C189" s="8">
        <v>81388</v>
      </c>
      <c r="D189" s="8">
        <v>74241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791989</v>
      </c>
      <c r="D191" s="8">
        <v>80656</v>
      </c>
    </row>
    <row r="192" spans="1:4" ht="15.75" thickBot="1" x14ac:dyDescent="0.3">
      <c r="A192" s="9" t="s">
        <v>18</v>
      </c>
      <c r="B192" s="10"/>
      <c r="C192" s="21">
        <f>SUM(C169:C191)</f>
        <v>5747287</v>
      </c>
      <c r="D192" s="21">
        <f>SUM(D169:D191)</f>
        <v>4691863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10882614</v>
      </c>
      <c r="D195" s="8">
        <v>9066966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10882614</v>
      </c>
      <c r="D200" s="11">
        <f>SUM(D194:D199)</f>
        <v>9066966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2584420</v>
      </c>
      <c r="D203" s="8">
        <v>1818577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2584420</v>
      </c>
      <c r="D207" s="11">
        <f>SUM(D202:D206)</f>
        <v>1818577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163042001</v>
      </c>
      <c r="D209" s="29">
        <f>D105+D123+D141+D149+D157+D167+D192+D200+D207</f>
        <v>145929904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198060175</v>
      </c>
      <c r="D213" s="8">
        <v>198060175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198060175</v>
      </c>
      <c r="D216" s="11">
        <f>SUM(D213:D215)</f>
        <v>198060175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421986</v>
      </c>
      <c r="D221" s="8">
        <v>421986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-110743242</v>
      </c>
      <c r="D223" s="8">
        <v>-110203000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-110321256</v>
      </c>
      <c r="D225" s="11">
        <f>SUM(D221:D224)</f>
        <v>-109781014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87738919</v>
      </c>
      <c r="D227" s="29">
        <f>D216+D219+D225</f>
        <v>88279161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250780920</v>
      </c>
      <c r="D229" s="29">
        <f>D209+D227</f>
        <v>234209065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79230428</v>
      </c>
      <c r="D243" s="8">
        <v>66437694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79230428</v>
      </c>
      <c r="D245" s="21">
        <f>SUM(D234:D244)</f>
        <v>66437694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13191866</v>
      </c>
      <c r="D255" s="8">
        <v>11061876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13191866</v>
      </c>
      <c r="D257" s="11">
        <f>SUM(D247:D256)</f>
        <v>11061876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4424750</v>
      </c>
      <c r="D290" s="8">
        <v>3332243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4424750</v>
      </c>
      <c r="D292" s="11">
        <f>SUM(D283:D291)</f>
        <v>3332243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5347787</v>
      </c>
      <c r="D301" s="8">
        <v>4998986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5347787</v>
      </c>
      <c r="D303" s="11">
        <f>SUM(D294:D302)</f>
        <v>4998986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14600040</v>
      </c>
      <c r="D309" s="8">
        <v>15759802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14600040</v>
      </c>
      <c r="D317" s="11">
        <f>SUM(D305:D316)</f>
        <v>15759802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26575078</v>
      </c>
      <c r="D342" s="8">
        <v>20013471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26575078</v>
      </c>
      <c r="D344" s="11">
        <f>SUM(D333:D343)</f>
        <v>20013471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14419937</v>
      </c>
      <c r="D354" s="8">
        <v>12091660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14419937</v>
      </c>
      <c r="D356" s="11">
        <f>SUM(D346:D355)</f>
        <v>12091660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8692827</v>
      </c>
      <c r="D362" s="8">
        <v>2767026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8692827</v>
      </c>
      <c r="D372" s="11">
        <f>SUM(D358:D371)</f>
        <v>2767026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2109722</v>
      </c>
      <c r="D378" s="8">
        <v>1230927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2109722</v>
      </c>
      <c r="D388" s="11">
        <f>SUM(D374:D387)</f>
        <v>1230927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1203829</v>
      </c>
      <c r="D1092" s="8">
        <v>1064549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89197</v>
      </c>
      <c r="D1097" s="8">
        <v>40495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172966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1465992</v>
      </c>
      <c r="D1102" s="11">
        <f>SUM(D1087:D1101)</f>
        <v>1105044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8991</v>
      </c>
      <c r="D1109" s="8">
        <v>10580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1475096</v>
      </c>
      <c r="D1111" s="8">
        <v>375594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1484087</v>
      </c>
      <c r="D1113" s="11">
        <f>SUM(D1108:D1112)</f>
        <v>386174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171542514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139184903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32751261</v>
      </c>
      <c r="D1124" s="8">
        <v>34089216</v>
      </c>
    </row>
    <row r="1125" spans="1:4" ht="15.75" thickBot="1" x14ac:dyDescent="0.3">
      <c r="A1125" s="9" t="s">
        <v>18</v>
      </c>
      <c r="B1125" s="10"/>
      <c r="C1125" s="11">
        <f>SUM(C1120:C1124)</f>
        <v>32751261</v>
      </c>
      <c r="D1125" s="11">
        <f>SUM(D1120:D1124)</f>
        <v>34089216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13369467</v>
      </c>
      <c r="D1145" s="8">
        <v>12568931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13369467</v>
      </c>
      <c r="D1147" s="11">
        <f>SUM(D1136:D1146)</f>
        <v>12568931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4998986</v>
      </c>
      <c r="D1156" s="8">
        <v>3360066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4998986</v>
      </c>
      <c r="D1158" s="11">
        <f>SUM(D1149:D1157)</f>
        <v>3360066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5276746</v>
      </c>
      <c r="D1167" s="8">
        <v>4424750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5276746</v>
      </c>
      <c r="D1169" s="11">
        <f>SUM(D1160:D1168)</f>
        <v>4424750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35653693</v>
      </c>
      <c r="D1191" s="8">
        <v>29896963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35653693</v>
      </c>
      <c r="D1193" s="11">
        <f>SUM(D1183:D1192)</f>
        <v>29896963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396152</v>
      </c>
      <c r="D1239" s="8">
        <v>332189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396152</v>
      </c>
      <c r="D1241" s="11">
        <f>SUM(D1231:D1240)</f>
        <v>332189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31692171</v>
      </c>
      <c r="D1251" s="8">
        <v>26575077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31692171</v>
      </c>
      <c r="D1253" s="11">
        <f>SUM(D1243:D1252)</f>
        <v>26575077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12091660</v>
      </c>
      <c r="D1263" s="8">
        <v>9106129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12091660</v>
      </c>
      <c r="D1265" s="11">
        <f>SUM(D1255:D1264)</f>
        <v>9106129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4688271</v>
      </c>
      <c r="D1271" s="8">
        <v>2735393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4688271</v>
      </c>
      <c r="D1281" s="11">
        <f>SUM(D1267:D1280)</f>
        <v>2735393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3911772</v>
      </c>
      <c r="D1287" s="8">
        <v>1245161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3911772</v>
      </c>
      <c r="D1297" s="11">
        <f>SUM(D1283:D1296)</f>
        <v>1245161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2602958</v>
      </c>
      <c r="D1299" s="8">
        <v>2440414</v>
      </c>
    </row>
    <row r="1300" spans="1:4" x14ac:dyDescent="0.25">
      <c r="A1300" s="6">
        <v>511602</v>
      </c>
      <c r="B1300" s="7" t="s">
        <v>348</v>
      </c>
      <c r="C1300" s="8">
        <v>359587</v>
      </c>
      <c r="D1300" s="8">
        <v>271237</v>
      </c>
    </row>
    <row r="1301" spans="1:4" x14ac:dyDescent="0.25">
      <c r="A1301" s="6">
        <v>511603</v>
      </c>
      <c r="B1301" s="7" t="s">
        <v>349</v>
      </c>
      <c r="C1301" s="8">
        <v>225000</v>
      </c>
      <c r="D1301" s="8">
        <v>183600</v>
      </c>
    </row>
    <row r="1302" spans="1:4" x14ac:dyDescent="0.25">
      <c r="A1302" s="6">
        <v>511604</v>
      </c>
      <c r="B1302" s="7" t="s">
        <v>350</v>
      </c>
      <c r="C1302" s="8"/>
      <c r="D1302" s="8">
        <v>14844</v>
      </c>
    </row>
    <row r="1303" spans="1:4" x14ac:dyDescent="0.25">
      <c r="A1303" s="6">
        <v>511605</v>
      </c>
      <c r="B1303" s="7" t="s">
        <v>351</v>
      </c>
      <c r="C1303" s="8"/>
      <c r="D1303" s="8">
        <v>12331</v>
      </c>
    </row>
    <row r="1304" spans="1:4" x14ac:dyDescent="0.25">
      <c r="A1304" s="6">
        <v>511606</v>
      </c>
      <c r="B1304" s="7" t="s">
        <v>352</v>
      </c>
      <c r="C1304" s="8">
        <v>156481</v>
      </c>
      <c r="D1304" s="8">
        <v>249493</v>
      </c>
    </row>
    <row r="1305" spans="1:4" x14ac:dyDescent="0.25">
      <c r="A1305" s="6">
        <v>511607</v>
      </c>
      <c r="B1305" s="7" t="s">
        <v>353</v>
      </c>
      <c r="C1305" s="8">
        <v>272417</v>
      </c>
      <c r="D1305" s="8">
        <v>407740</v>
      </c>
    </row>
    <row r="1306" spans="1:4" x14ac:dyDescent="0.25">
      <c r="A1306" s="6">
        <v>511608</v>
      </c>
      <c r="B1306" s="7" t="s">
        <v>354</v>
      </c>
      <c r="C1306" s="8">
        <v>211111</v>
      </c>
      <c r="D1306" s="8">
        <v>257408</v>
      </c>
    </row>
    <row r="1307" spans="1:4" x14ac:dyDescent="0.25">
      <c r="A1307" s="6">
        <v>511609</v>
      </c>
      <c r="B1307" s="7" t="s">
        <v>355</v>
      </c>
      <c r="C1307" s="8">
        <v>140130</v>
      </c>
      <c r="D1307" s="8">
        <v>48054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180642</v>
      </c>
      <c r="D1309" s="8">
        <v>227096</v>
      </c>
    </row>
    <row r="1310" spans="1:4" x14ac:dyDescent="0.25">
      <c r="A1310" s="6">
        <v>511612</v>
      </c>
      <c r="B1310" s="7" t="s">
        <v>358</v>
      </c>
      <c r="C1310" s="8">
        <v>263199</v>
      </c>
      <c r="D1310" s="8">
        <v>81797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1048583</v>
      </c>
      <c r="D1314" s="8">
        <v>1076518</v>
      </c>
    </row>
    <row r="1315" spans="1:4" x14ac:dyDescent="0.25">
      <c r="A1315" s="6">
        <v>511617</v>
      </c>
      <c r="B1315" s="7" t="s">
        <v>363</v>
      </c>
      <c r="C1315" s="8">
        <v>37639</v>
      </c>
      <c r="D1315" s="8">
        <v>43095</v>
      </c>
    </row>
    <row r="1316" spans="1:4" x14ac:dyDescent="0.25">
      <c r="A1316" s="6">
        <v>511618</v>
      </c>
      <c r="B1316" s="7" t="s">
        <v>364</v>
      </c>
      <c r="C1316" s="8">
        <v>646160</v>
      </c>
      <c r="D1316" s="8">
        <v>907469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240042</v>
      </c>
      <c r="D1318" s="8">
        <v>267135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241580</v>
      </c>
      <c r="D1322" s="8"/>
    </row>
    <row r="1323" spans="1:4" x14ac:dyDescent="0.25">
      <c r="A1323" s="6">
        <v>511625</v>
      </c>
      <c r="B1323" s="7" t="s">
        <v>371</v>
      </c>
      <c r="C1323" s="8">
        <v>669157</v>
      </c>
      <c r="D1323" s="8">
        <v>520509</v>
      </c>
    </row>
    <row r="1324" spans="1:4" x14ac:dyDescent="0.25">
      <c r="A1324" s="6">
        <v>511626</v>
      </c>
      <c r="B1324" s="7" t="s">
        <v>372</v>
      </c>
      <c r="C1324" s="8">
        <v>185165</v>
      </c>
      <c r="D1324" s="8">
        <v>184661</v>
      </c>
    </row>
    <row r="1325" spans="1:4" x14ac:dyDescent="0.25">
      <c r="A1325" s="6">
        <v>511627</v>
      </c>
      <c r="B1325" s="7" t="s">
        <v>373</v>
      </c>
      <c r="C1325" s="8">
        <v>148612</v>
      </c>
      <c r="D1325" s="8">
        <v>122930</v>
      </c>
    </row>
    <row r="1326" spans="1:4" x14ac:dyDescent="0.25">
      <c r="A1326" s="6">
        <v>511628</v>
      </c>
      <c r="B1326" s="7" t="s">
        <v>374</v>
      </c>
      <c r="C1326" s="8">
        <v>5555</v>
      </c>
      <c r="D1326" s="8">
        <v>141132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17848</v>
      </c>
      <c r="D1329" s="8">
        <v>7826</v>
      </c>
    </row>
    <row r="1330" spans="1:4" x14ac:dyDescent="0.25">
      <c r="A1330" s="6">
        <v>511632</v>
      </c>
      <c r="B1330" s="7" t="s">
        <v>378</v>
      </c>
      <c r="C1330" s="8">
        <v>109369</v>
      </c>
      <c r="D1330" s="8">
        <v>118650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53575</v>
      </c>
      <c r="D1332" s="8">
        <v>22976</v>
      </c>
    </row>
    <row r="1333" spans="1:4" x14ac:dyDescent="0.25">
      <c r="A1333" s="6">
        <v>511635</v>
      </c>
      <c r="B1333" s="7" t="s">
        <v>381</v>
      </c>
      <c r="C1333" s="8">
        <v>40500</v>
      </c>
      <c r="D1333" s="8">
        <v>42870</v>
      </c>
    </row>
    <row r="1334" spans="1:4" x14ac:dyDescent="0.25">
      <c r="A1334" s="6">
        <v>511636</v>
      </c>
      <c r="B1334" s="7" t="s">
        <v>382</v>
      </c>
      <c r="C1334" s="8">
        <v>178107</v>
      </c>
      <c r="D1334" s="8">
        <v>177476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556083</v>
      </c>
      <c r="D1338" s="8">
        <v>646088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11057</v>
      </c>
      <c r="D1340" s="8">
        <v>8762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29103</v>
      </c>
      <c r="D1342" s="8">
        <v>27168</v>
      </c>
    </row>
    <row r="1343" spans="1:4" x14ac:dyDescent="0.25">
      <c r="A1343" s="16">
        <v>511645</v>
      </c>
      <c r="B1343" s="17" t="s">
        <v>169</v>
      </c>
      <c r="C1343" s="18">
        <v>206342</v>
      </c>
      <c r="D1343" s="18">
        <v>176855</v>
      </c>
    </row>
    <row r="1344" spans="1:4" x14ac:dyDescent="0.25">
      <c r="A1344" s="16">
        <v>511646</v>
      </c>
      <c r="B1344" s="17" t="s">
        <v>170</v>
      </c>
      <c r="C1344" s="18">
        <v>17115</v>
      </c>
      <c r="D1344" s="18">
        <v>15617</v>
      </c>
    </row>
    <row r="1345" spans="1:4" x14ac:dyDescent="0.25">
      <c r="A1345" s="16">
        <v>511647</v>
      </c>
      <c r="B1345" s="17" t="s">
        <v>171</v>
      </c>
      <c r="C1345" s="18">
        <v>168397</v>
      </c>
      <c r="D1345" s="18">
        <v>155948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4275</v>
      </c>
      <c r="D1347" s="18">
        <v>8013</v>
      </c>
    </row>
    <row r="1348" spans="1:4" ht="15.75" thickBot="1" x14ac:dyDescent="0.3">
      <c r="A1348" s="16">
        <v>511660</v>
      </c>
      <c r="B1348" s="17" t="s">
        <v>38</v>
      </c>
      <c r="C1348" s="18">
        <v>2479</v>
      </c>
      <c r="D1348" s="18">
        <v>20401</v>
      </c>
    </row>
    <row r="1349" spans="1:4" ht="15.75" thickBot="1" x14ac:dyDescent="0.3">
      <c r="A1349" s="9" t="s">
        <v>18</v>
      </c>
      <c r="B1349" s="10"/>
      <c r="C1349" s="11">
        <f>SUM(C1299:C1348)</f>
        <v>9028268</v>
      </c>
      <c r="D1349" s="11">
        <f>SUM(D1299:D1348)</f>
        <v>8886113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1911949</v>
      </c>
      <c r="D2276" s="8">
        <v>1209738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1911949</v>
      </c>
      <c r="D2279" s="11">
        <f>SUM(D2275:D2278)</f>
        <v>1209738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190662</v>
      </c>
      <c r="D2282" s="8">
        <v>91283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9184488</v>
      </c>
      <c r="D2284" s="8">
        <v>4818473</v>
      </c>
    </row>
    <row r="2285" spans="1:4" ht="15.75" thickBot="1" x14ac:dyDescent="0.3">
      <c r="A2285" s="9" t="s">
        <v>18</v>
      </c>
      <c r="B2285" s="10"/>
      <c r="C2285" s="11">
        <f>SUM(C2281:C2284)</f>
        <v>9375150</v>
      </c>
      <c r="D2285" s="11">
        <f>SUM(D2281:D2284)</f>
        <v>4909756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165145546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139339482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6396968</v>
      </c>
      <c r="D2402" s="61">
        <f>D1115-D2400</f>
        <v>-154579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1B09-29B1-45FE-9522-2049A07BA6DD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726000</v>
      </c>
      <c r="D6" s="5">
        <v>726000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34857744.200000003</v>
      </c>
      <c r="D8" s="5">
        <v>31489005.52</v>
      </c>
    </row>
    <row r="9" spans="1:4" x14ac:dyDescent="0.25">
      <c r="A9" s="6">
        <v>1105</v>
      </c>
      <c r="B9" s="7" t="s">
        <v>9</v>
      </c>
      <c r="C9" s="5">
        <v>-11450484.48</v>
      </c>
      <c r="D9" s="5">
        <v>-5400387.96</v>
      </c>
    </row>
    <row r="10" spans="1:4" x14ac:dyDescent="0.25">
      <c r="A10" s="6">
        <v>1106</v>
      </c>
      <c r="B10" s="7" t="s">
        <v>10</v>
      </c>
      <c r="C10" s="5">
        <v>1914668.03</v>
      </c>
      <c r="D10" s="5">
        <v>2131718.0299999998</v>
      </c>
    </row>
    <row r="11" spans="1:4" x14ac:dyDescent="0.25">
      <c r="A11" s="6">
        <v>1107</v>
      </c>
      <c r="B11" s="7" t="s">
        <v>11</v>
      </c>
      <c r="C11" s="5">
        <v>84702926.180000007</v>
      </c>
      <c r="D11" s="5">
        <v>102700489.59999999</v>
      </c>
    </row>
    <row r="12" spans="1:4" x14ac:dyDescent="0.25">
      <c r="A12" s="6">
        <v>1108</v>
      </c>
      <c r="B12" s="7" t="s">
        <v>12</v>
      </c>
      <c r="C12" s="5"/>
      <c r="D12" s="5"/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1322555</v>
      </c>
      <c r="D14" s="5">
        <v>1255070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>
        <v>4671856.25</v>
      </c>
      <c r="D17" s="5">
        <v>4042568.29</v>
      </c>
    </row>
    <row r="18" spans="1:4" ht="15.75" thickBot="1" x14ac:dyDescent="0.3">
      <c r="A18" s="9" t="s">
        <v>18</v>
      </c>
      <c r="B18" s="10"/>
      <c r="C18" s="93">
        <f>SUM(C4:C17)</f>
        <v>116745265.18000001</v>
      </c>
      <c r="D18" s="93">
        <f>SUM(D4:D17)</f>
        <v>136944463.47999999</v>
      </c>
    </row>
    <row r="19" spans="1:4" x14ac:dyDescent="0.25">
      <c r="A19" s="12">
        <v>12</v>
      </c>
      <c r="B19" s="13" t="s">
        <v>19</v>
      </c>
      <c r="C19" s="94"/>
      <c r="D19" s="94"/>
    </row>
    <row r="20" spans="1:4" x14ac:dyDescent="0.25">
      <c r="A20" s="6">
        <v>1201</v>
      </c>
      <c r="B20" s="7" t="s">
        <v>20</v>
      </c>
      <c r="C20" s="66">
        <v>257674.81</v>
      </c>
      <c r="D20" s="5">
        <v>35904.25</v>
      </c>
    </row>
    <row r="21" spans="1:4" x14ac:dyDescent="0.25">
      <c r="A21" s="6">
        <v>1202</v>
      </c>
      <c r="B21" s="7" t="s">
        <v>21</v>
      </c>
      <c r="C21" s="5">
        <v>16500</v>
      </c>
      <c r="D21" s="5">
        <v>14500</v>
      </c>
    </row>
    <row r="22" spans="1:4" x14ac:dyDescent="0.25">
      <c r="A22" s="6">
        <v>1203</v>
      </c>
      <c r="B22" s="7" t="s">
        <v>22</v>
      </c>
      <c r="C22" s="5">
        <v>17819762.280000001</v>
      </c>
      <c r="D22" s="5">
        <v>6881979.3799999999</v>
      </c>
    </row>
    <row r="23" spans="1:4" x14ac:dyDescent="0.25">
      <c r="A23" s="6">
        <v>1204</v>
      </c>
      <c r="B23" s="7" t="s">
        <v>23</v>
      </c>
      <c r="C23" s="5">
        <v>11979126.93</v>
      </c>
      <c r="D23" s="5">
        <v>6051047.8300000001</v>
      </c>
    </row>
    <row r="24" spans="1:4" ht="15.75" thickBot="1" x14ac:dyDescent="0.3">
      <c r="A24" s="16">
        <v>1205</v>
      </c>
      <c r="B24" s="17" t="s">
        <v>24</v>
      </c>
      <c r="C24" s="5"/>
      <c r="D24" s="102"/>
    </row>
    <row r="25" spans="1:4" ht="15.75" thickBot="1" x14ac:dyDescent="0.3">
      <c r="A25" s="9" t="s">
        <v>18</v>
      </c>
      <c r="B25" s="10"/>
      <c r="C25" s="93">
        <f>SUM(C20:C24)</f>
        <v>30073064.02</v>
      </c>
      <c r="D25" s="93">
        <f>SUM(D20:D24)</f>
        <v>12983431.460000001</v>
      </c>
    </row>
    <row r="26" spans="1:4" x14ac:dyDescent="0.25">
      <c r="A26" s="12">
        <v>13</v>
      </c>
      <c r="B26" s="13" t="s">
        <v>25</v>
      </c>
      <c r="C26" s="94"/>
      <c r="D26" s="94"/>
    </row>
    <row r="27" spans="1:4" x14ac:dyDescent="0.25">
      <c r="A27" s="6">
        <v>1301</v>
      </c>
      <c r="B27" s="7" t="s">
        <v>26</v>
      </c>
      <c r="C27" s="5">
        <v>3110851.91</v>
      </c>
      <c r="D27" s="5">
        <v>2914418.22</v>
      </c>
    </row>
    <row r="28" spans="1:4" x14ac:dyDescent="0.25">
      <c r="A28" s="6">
        <v>1302</v>
      </c>
      <c r="B28" s="7" t="s">
        <v>27</v>
      </c>
      <c r="C28" s="5">
        <v>64916141.520000003</v>
      </c>
      <c r="D28" s="5">
        <v>40438746.490000002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35060.44</v>
      </c>
      <c r="D32" s="5">
        <v>43060.44</v>
      </c>
    </row>
    <row r="33" spans="1:4" x14ac:dyDescent="0.25">
      <c r="A33" s="6">
        <v>1307</v>
      </c>
      <c r="B33" s="7" t="s">
        <v>32</v>
      </c>
      <c r="C33" s="5"/>
      <c r="D33" s="5"/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10874286.359999999</v>
      </c>
      <c r="D37" s="5">
        <v>13028312.390000001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93">
        <f>SUM(C27:C39)</f>
        <v>78936340.230000004</v>
      </c>
      <c r="D40" s="93">
        <f>SUM(D27:D39)</f>
        <v>56424537.539999999</v>
      </c>
    </row>
    <row r="41" spans="1:4" x14ac:dyDescent="0.25">
      <c r="A41" s="12">
        <v>14</v>
      </c>
      <c r="B41" s="13" t="s">
        <v>39</v>
      </c>
      <c r="C41" s="94"/>
      <c r="D41" s="94"/>
    </row>
    <row r="42" spans="1:4" x14ac:dyDescent="0.25">
      <c r="A42" s="6">
        <v>1401</v>
      </c>
      <c r="B42" s="7" t="s">
        <v>40</v>
      </c>
      <c r="C42" s="5">
        <v>585085.24</v>
      </c>
      <c r="D42" s="5">
        <v>585085.24</v>
      </c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93">
        <f>SUM(C42:C50)</f>
        <v>585085.24</v>
      </c>
      <c r="D51" s="96">
        <f>SUM(D42:D50)</f>
        <v>585085.24</v>
      </c>
    </row>
    <row r="52" spans="1:4" x14ac:dyDescent="0.25">
      <c r="A52" s="12">
        <v>15</v>
      </c>
      <c r="B52" s="13" t="s">
        <v>49</v>
      </c>
      <c r="C52" s="94"/>
      <c r="D52" s="94"/>
    </row>
    <row r="53" spans="1:4" x14ac:dyDescent="0.25">
      <c r="A53" s="6">
        <v>1501</v>
      </c>
      <c r="B53" s="7" t="s">
        <v>50</v>
      </c>
      <c r="C53" s="5">
        <v>198379.54</v>
      </c>
      <c r="D53" s="5">
        <v>205728.24</v>
      </c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>
        <v>5172956.46</v>
      </c>
      <c r="D56" s="5">
        <v>6484174.5499999998</v>
      </c>
    </row>
    <row r="57" spans="1:4" x14ac:dyDescent="0.25">
      <c r="A57" s="6">
        <v>1505</v>
      </c>
      <c r="B57" s="7" t="s">
        <v>54</v>
      </c>
      <c r="C57" s="5"/>
      <c r="D57" s="5"/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>
        <v>31610</v>
      </c>
      <c r="D60" s="5">
        <v>151764.99</v>
      </c>
    </row>
    <row r="61" spans="1:4" ht="15.75" thickBot="1" x14ac:dyDescent="0.3">
      <c r="A61" s="16">
        <v>1510</v>
      </c>
      <c r="B61" s="17" t="s">
        <v>38</v>
      </c>
      <c r="C61" s="5">
        <v>2400</v>
      </c>
      <c r="D61" s="5">
        <v>2400</v>
      </c>
    </row>
    <row r="62" spans="1:4" x14ac:dyDescent="0.25">
      <c r="A62" s="22" t="s">
        <v>18</v>
      </c>
      <c r="B62" s="23"/>
      <c r="C62" s="97">
        <f>SUM(C53:C61)</f>
        <v>5405346</v>
      </c>
      <c r="D62" s="97">
        <f>SUM(D53:D61)</f>
        <v>6844067.7800000003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2275000</v>
      </c>
      <c r="D64" s="5">
        <v>2275000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93">
        <f>SUM(C64:C68)</f>
        <v>2275000</v>
      </c>
      <c r="D69" s="93">
        <f>SUM(D64:D68)</f>
        <v>2275000</v>
      </c>
    </row>
    <row r="70" spans="1:4" x14ac:dyDescent="0.25">
      <c r="A70" s="12">
        <v>17</v>
      </c>
      <c r="B70" s="13" t="s">
        <v>64</v>
      </c>
      <c r="C70" s="94"/>
      <c r="D70" s="94"/>
    </row>
    <row r="71" spans="1:4" x14ac:dyDescent="0.25">
      <c r="A71" s="6">
        <v>1701</v>
      </c>
      <c r="B71" s="7" t="s">
        <v>65</v>
      </c>
      <c r="C71" s="5">
        <v>89592740.219999999</v>
      </c>
      <c r="D71" s="5">
        <v>36355313.939999998</v>
      </c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7957147.2300000004</v>
      </c>
      <c r="D73" s="5">
        <v>7593466.9199999999</v>
      </c>
    </row>
    <row r="74" spans="1:4" x14ac:dyDescent="0.25">
      <c r="A74" s="6">
        <v>1704</v>
      </c>
      <c r="B74" s="7" t="s">
        <v>68</v>
      </c>
      <c r="C74" s="5">
        <v>-6543580.9800000004</v>
      </c>
      <c r="D74" s="5">
        <v>-5689583.0199999996</v>
      </c>
    </row>
    <row r="75" spans="1:4" x14ac:dyDescent="0.25">
      <c r="A75" s="6">
        <v>1705</v>
      </c>
      <c r="B75" s="7" t="s">
        <v>69</v>
      </c>
      <c r="C75" s="5">
        <v>55277.7</v>
      </c>
      <c r="D75" s="5">
        <v>55277.7</v>
      </c>
    </row>
    <row r="76" spans="1:4" ht="15.75" thickBot="1" x14ac:dyDescent="0.3">
      <c r="A76" s="6">
        <v>1706</v>
      </c>
      <c r="B76" s="7" t="s">
        <v>70</v>
      </c>
      <c r="C76" s="5"/>
      <c r="D76" s="5"/>
    </row>
    <row r="77" spans="1:4" ht="15.75" thickBot="1" x14ac:dyDescent="0.3">
      <c r="A77" s="9" t="s">
        <v>18</v>
      </c>
      <c r="B77" s="10"/>
      <c r="C77" s="93">
        <f>SUM(C71:C76)</f>
        <v>91061584.170000002</v>
      </c>
      <c r="D77" s="93">
        <f>SUM(D71:D76)</f>
        <v>38314475.540000007</v>
      </c>
    </row>
    <row r="78" spans="1:4" x14ac:dyDescent="0.25">
      <c r="A78" s="12">
        <v>18</v>
      </c>
      <c r="B78" s="13" t="s">
        <v>71</v>
      </c>
      <c r="C78" s="94"/>
      <c r="D78" s="94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93">
        <f>SUM(C79:C80)</f>
        <v>0</v>
      </c>
      <c r="D81" s="93">
        <f>SUM(D79:D80)</f>
        <v>0</v>
      </c>
    </row>
    <row r="82" spans="1:4" x14ac:dyDescent="0.25">
      <c r="A82" s="12">
        <v>19</v>
      </c>
      <c r="B82" s="13" t="s">
        <v>73</v>
      </c>
      <c r="C82" s="94"/>
      <c r="D82" s="94"/>
    </row>
    <row r="83" spans="1:4" x14ac:dyDescent="0.25">
      <c r="A83" s="6">
        <v>1901</v>
      </c>
      <c r="B83" s="7" t="s">
        <v>74</v>
      </c>
      <c r="C83" s="5">
        <v>22500</v>
      </c>
      <c r="D83" s="5">
        <v>71906</v>
      </c>
    </row>
    <row r="84" spans="1:4" x14ac:dyDescent="0.25">
      <c r="A84" s="6">
        <v>1902</v>
      </c>
      <c r="B84" s="7" t="s">
        <v>75</v>
      </c>
      <c r="C84" s="5">
        <v>284031.82</v>
      </c>
      <c r="D84" s="5">
        <v>319193.71000000002</v>
      </c>
    </row>
    <row r="85" spans="1:4" x14ac:dyDescent="0.25">
      <c r="A85" s="6">
        <v>1903</v>
      </c>
      <c r="B85" s="7" t="s">
        <v>76</v>
      </c>
      <c r="C85" s="5">
        <v>82055</v>
      </c>
      <c r="D85" s="5">
        <v>82055</v>
      </c>
    </row>
    <row r="86" spans="1:4" x14ac:dyDescent="0.25">
      <c r="A86" s="6">
        <v>1904</v>
      </c>
      <c r="B86" s="7" t="s">
        <v>77</v>
      </c>
      <c r="C86" s="5">
        <v>7403824.5099999998</v>
      </c>
      <c r="D86" s="5">
        <v>6316139.5300000003</v>
      </c>
    </row>
    <row r="87" spans="1:4" x14ac:dyDescent="0.25">
      <c r="A87" s="6">
        <v>1905</v>
      </c>
      <c r="B87" s="7" t="s">
        <v>78</v>
      </c>
      <c r="C87" s="5"/>
      <c r="D87" s="5"/>
    </row>
    <row r="88" spans="1:4" x14ac:dyDescent="0.25">
      <c r="A88" s="6">
        <v>1906</v>
      </c>
      <c r="B88" s="7" t="s">
        <v>79</v>
      </c>
      <c r="C88" s="5">
        <v>122558.75</v>
      </c>
      <c r="D88" s="5"/>
    </row>
    <row r="89" spans="1:4" x14ac:dyDescent="0.25">
      <c r="A89" s="6">
        <v>1907</v>
      </c>
      <c r="B89" s="7" t="s">
        <v>80</v>
      </c>
      <c r="C89" s="5">
        <v>321221.05</v>
      </c>
      <c r="D89" s="5">
        <v>248984.19</v>
      </c>
    </row>
    <row r="90" spans="1:4" x14ac:dyDescent="0.25">
      <c r="A90" s="6">
        <v>1908</v>
      </c>
      <c r="B90" s="7" t="s">
        <v>81</v>
      </c>
      <c r="C90" s="5"/>
      <c r="D90" s="5"/>
    </row>
    <row r="91" spans="1:4" ht="15.75" thickBot="1" x14ac:dyDescent="0.3">
      <c r="A91" s="6">
        <v>1910</v>
      </c>
      <c r="B91" s="7" t="s">
        <v>38</v>
      </c>
      <c r="C91" s="5">
        <v>6296598.8600000003</v>
      </c>
      <c r="D91" s="5">
        <v>6296598.8600000003</v>
      </c>
    </row>
    <row r="92" spans="1:4" ht="15.75" thickBot="1" x14ac:dyDescent="0.3">
      <c r="A92" s="9" t="s">
        <v>82</v>
      </c>
      <c r="B92" s="10"/>
      <c r="C92" s="93">
        <f>SUM(C83:C91)</f>
        <v>14532789.99</v>
      </c>
      <c r="D92" s="93">
        <f>SUM(D83:D91)</f>
        <v>13334877.290000001</v>
      </c>
    </row>
    <row r="93" spans="1:4" ht="15.75" thickBot="1" x14ac:dyDescent="0.3">
      <c r="A93" s="25"/>
      <c r="B93" s="20"/>
      <c r="C93" s="98"/>
      <c r="D93" s="98"/>
    </row>
    <row r="94" spans="1:4" ht="15.75" thickBot="1" x14ac:dyDescent="0.3">
      <c r="A94" s="27" t="s">
        <v>83</v>
      </c>
      <c r="B94" s="28"/>
      <c r="C94" s="99">
        <f>C18+C25+C40+C51+C62+C69+C77+C81+C92</f>
        <v>339614474.83000004</v>
      </c>
      <c r="D94" s="99">
        <f>D18+D25+D40+D51+D62+D69+D77+D81+D92</f>
        <v>267705938.33000001</v>
      </c>
    </row>
    <row r="95" spans="1:4" x14ac:dyDescent="0.25">
      <c r="A95" s="30"/>
      <c r="B95" s="31"/>
      <c r="C95" s="100"/>
      <c r="D95" s="100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7970162.8899999997</v>
      </c>
      <c r="D98" s="5">
        <v>8712919.1500000004</v>
      </c>
    </row>
    <row r="99" spans="1:4" x14ac:dyDescent="0.25">
      <c r="A99" s="6">
        <v>2102</v>
      </c>
      <c r="B99" s="7" t="s">
        <v>87</v>
      </c>
      <c r="C99" s="5">
        <v>24391.93</v>
      </c>
      <c r="D99" s="5">
        <v>6085.48</v>
      </c>
    </row>
    <row r="100" spans="1:4" x14ac:dyDescent="0.25">
      <c r="A100" s="6">
        <v>2103</v>
      </c>
      <c r="B100" s="7" t="s">
        <v>88</v>
      </c>
      <c r="C100" s="5">
        <v>2856.96</v>
      </c>
      <c r="D100" s="5">
        <v>9049.16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93">
        <f>SUM(C98:C104)</f>
        <v>7997411.7799999993</v>
      </c>
      <c r="D105" s="93">
        <f>SUM(D98:D104)</f>
        <v>8728053.790000001</v>
      </c>
    </row>
    <row r="106" spans="1:4" x14ac:dyDescent="0.25">
      <c r="A106" s="12">
        <v>22</v>
      </c>
      <c r="B106" s="13" t="s">
        <v>93</v>
      </c>
      <c r="C106" s="94"/>
      <c r="D106" s="94"/>
    </row>
    <row r="107" spans="1:4" x14ac:dyDescent="0.25">
      <c r="A107" s="6">
        <v>2201</v>
      </c>
      <c r="B107" s="7" t="s">
        <v>94</v>
      </c>
      <c r="C107" s="5">
        <v>1411980.93</v>
      </c>
      <c r="D107" s="5">
        <v>851198.69</v>
      </c>
    </row>
    <row r="108" spans="1:4" x14ac:dyDescent="0.25">
      <c r="A108" s="6">
        <v>2202</v>
      </c>
      <c r="B108" s="7" t="s">
        <v>95</v>
      </c>
      <c r="C108" s="5"/>
      <c r="D108" s="5"/>
    </row>
    <row r="109" spans="1:4" x14ac:dyDescent="0.25">
      <c r="A109" s="6">
        <v>2203</v>
      </c>
      <c r="B109" s="33" t="s">
        <v>96</v>
      </c>
      <c r="C109" s="5"/>
      <c r="D109" s="5"/>
    </row>
    <row r="110" spans="1:4" x14ac:dyDescent="0.25">
      <c r="A110" s="6">
        <v>2204</v>
      </c>
      <c r="B110" s="7" t="s">
        <v>97</v>
      </c>
      <c r="C110" s="5">
        <v>278</v>
      </c>
      <c r="D110" s="5">
        <v>371.7</v>
      </c>
    </row>
    <row r="111" spans="1:4" x14ac:dyDescent="0.25">
      <c r="A111" s="6">
        <v>2205</v>
      </c>
      <c r="B111" s="7" t="s">
        <v>98</v>
      </c>
      <c r="C111" s="5">
        <v>112478.82</v>
      </c>
      <c r="D111" s="5">
        <v>134218.48000000001</v>
      </c>
    </row>
    <row r="112" spans="1:4" x14ac:dyDescent="0.25">
      <c r="A112" s="6">
        <v>2206</v>
      </c>
      <c r="B112" s="7" t="s">
        <v>99</v>
      </c>
      <c r="C112" s="5">
        <v>17683069.469999999</v>
      </c>
      <c r="D112" s="5">
        <v>20414276.859999999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/>
      <c r="D114" s="5"/>
    </row>
    <row r="115" spans="1:4" x14ac:dyDescent="0.25">
      <c r="A115" s="6">
        <v>2209</v>
      </c>
      <c r="B115" s="7" t="s">
        <v>102</v>
      </c>
      <c r="C115" s="5"/>
      <c r="D115" s="5"/>
    </row>
    <row r="116" spans="1:4" x14ac:dyDescent="0.25">
      <c r="A116" s="6">
        <v>2210</v>
      </c>
      <c r="B116" s="7" t="s">
        <v>103</v>
      </c>
      <c r="C116" s="5">
        <v>1133889</v>
      </c>
      <c r="D116" s="5">
        <v>1435492.29</v>
      </c>
    </row>
    <row r="117" spans="1:4" x14ac:dyDescent="0.25">
      <c r="A117" s="6">
        <v>2211</v>
      </c>
      <c r="B117" s="7" t="s">
        <v>104</v>
      </c>
      <c r="C117" s="5">
        <v>341389.38</v>
      </c>
      <c r="D117" s="5">
        <v>378605.5</v>
      </c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/>
      <c r="D121" s="5"/>
    </row>
    <row r="122" spans="1:4" ht="15.75" thickBot="1" x14ac:dyDescent="0.3">
      <c r="A122" s="19">
        <v>2216</v>
      </c>
      <c r="B122" s="20" t="s">
        <v>109</v>
      </c>
      <c r="C122" s="5">
        <v>3833716.41</v>
      </c>
      <c r="D122" s="5">
        <v>3819150.51</v>
      </c>
    </row>
    <row r="123" spans="1:4" ht="15.75" thickBot="1" x14ac:dyDescent="0.3">
      <c r="A123" s="9" t="s">
        <v>18</v>
      </c>
      <c r="B123" s="10"/>
      <c r="C123" s="93">
        <f>SUM(C107:C122)</f>
        <v>24516802.009999998</v>
      </c>
      <c r="D123" s="93">
        <f>SUM(D107:D122)</f>
        <v>27033314.030000001</v>
      </c>
    </row>
    <row r="124" spans="1:4" x14ac:dyDescent="0.25">
      <c r="A124" s="12">
        <v>23</v>
      </c>
      <c r="B124" s="13" t="s">
        <v>110</v>
      </c>
      <c r="C124" s="94"/>
      <c r="D124" s="94"/>
    </row>
    <row r="125" spans="1:4" x14ac:dyDescent="0.25">
      <c r="A125" s="6">
        <v>2301</v>
      </c>
      <c r="B125" s="7" t="s">
        <v>111</v>
      </c>
      <c r="C125" s="5">
        <v>1309806.2</v>
      </c>
      <c r="D125" s="5">
        <v>189806.2</v>
      </c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>
        <v>274095.55</v>
      </c>
      <c r="D134" s="5">
        <v>274224.83</v>
      </c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24936421.940000001</v>
      </c>
      <c r="D138" s="5">
        <v>32233641.960000001</v>
      </c>
    </row>
    <row r="139" spans="1:4" x14ac:dyDescent="0.25">
      <c r="A139" s="6">
        <v>2314</v>
      </c>
      <c r="B139" s="7" t="s">
        <v>125</v>
      </c>
      <c r="C139" s="5">
        <v>-11149605.029999999</v>
      </c>
      <c r="D139" s="5">
        <v>-11995392.300000001</v>
      </c>
    </row>
    <row r="140" spans="1:4" ht="15.75" thickBot="1" x14ac:dyDescent="0.3">
      <c r="A140" s="19"/>
      <c r="B140" s="20" t="s">
        <v>126</v>
      </c>
      <c r="C140" s="101"/>
      <c r="D140" s="101"/>
    </row>
    <row r="141" spans="1:4" ht="15.75" thickBot="1" x14ac:dyDescent="0.3">
      <c r="A141" s="9" t="s">
        <v>18</v>
      </c>
      <c r="B141" s="10"/>
      <c r="C141" s="93">
        <f>SUM(C125:C140)</f>
        <v>15370718.660000002</v>
      </c>
      <c r="D141" s="93">
        <f>SUM(D125:D140)</f>
        <v>20702280.690000001</v>
      </c>
    </row>
    <row r="142" spans="1:4" x14ac:dyDescent="0.25">
      <c r="A142" s="12">
        <v>24</v>
      </c>
      <c r="B142" s="13" t="s">
        <v>127</v>
      </c>
      <c r="C142" s="94"/>
      <c r="D142" s="94"/>
    </row>
    <row r="143" spans="1:4" x14ac:dyDescent="0.25">
      <c r="A143" s="6">
        <v>2401</v>
      </c>
      <c r="B143" s="7" t="s">
        <v>128</v>
      </c>
      <c r="C143" s="5">
        <v>8957461.5700000003</v>
      </c>
      <c r="D143" s="5">
        <v>9563222.5299999993</v>
      </c>
    </row>
    <row r="144" spans="1:4" x14ac:dyDescent="0.25">
      <c r="A144" s="6">
        <v>2402</v>
      </c>
      <c r="B144" s="7" t="s">
        <v>129</v>
      </c>
      <c r="C144" s="5">
        <v>18774994.82</v>
      </c>
      <c r="D144" s="5">
        <v>21011821</v>
      </c>
    </row>
    <row r="145" spans="1:4" x14ac:dyDescent="0.25">
      <c r="A145" s="6">
        <v>2403</v>
      </c>
      <c r="B145" s="7" t="s">
        <v>130</v>
      </c>
      <c r="C145" s="5">
        <v>4300170.63</v>
      </c>
      <c r="D145" s="5">
        <v>4018584.39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93">
        <f>SUM(C143:C148)</f>
        <v>32032627.02</v>
      </c>
      <c r="D149" s="93">
        <f>SUM(D143:D148)</f>
        <v>34593627.920000002</v>
      </c>
    </row>
    <row r="150" spans="1:4" x14ac:dyDescent="0.25">
      <c r="A150" s="12">
        <v>25</v>
      </c>
      <c r="B150" s="13" t="s">
        <v>134</v>
      </c>
      <c r="C150" s="94"/>
      <c r="D150" s="94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>
        <v>-54474.68</v>
      </c>
      <c r="D152" s="5">
        <v>46064.69</v>
      </c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1359869.21</v>
      </c>
      <c r="D155" s="5">
        <v>1791187.33</v>
      </c>
    </row>
    <row r="156" spans="1:4" ht="15.75" thickBot="1" x14ac:dyDescent="0.3">
      <c r="A156" s="16">
        <v>2506</v>
      </c>
      <c r="B156" s="17" t="s">
        <v>140</v>
      </c>
      <c r="C156" s="102"/>
      <c r="D156" s="102"/>
    </row>
    <row r="157" spans="1:4" ht="15.75" thickBot="1" x14ac:dyDescent="0.3">
      <c r="A157" s="9" t="s">
        <v>18</v>
      </c>
      <c r="B157" s="10"/>
      <c r="C157" s="93">
        <f>SUM(C151:C156)</f>
        <v>1305394.53</v>
      </c>
      <c r="D157" s="93">
        <f>SUM(D151:D156)</f>
        <v>1837252.02</v>
      </c>
    </row>
    <row r="158" spans="1:4" x14ac:dyDescent="0.25">
      <c r="A158" s="12">
        <v>26</v>
      </c>
      <c r="B158" s="13" t="s">
        <v>141</v>
      </c>
      <c r="C158" s="94"/>
      <c r="D158" s="94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/>
      <c r="D160" s="5"/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/>
      <c r="D164" s="5"/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101"/>
      <c r="D166" s="101"/>
    </row>
    <row r="167" spans="1:4" ht="15.75" thickBot="1" x14ac:dyDescent="0.3">
      <c r="A167" s="9" t="s">
        <v>18</v>
      </c>
      <c r="B167" s="10"/>
      <c r="C167" s="93">
        <f>SUM(C159:C166)</f>
        <v>0</v>
      </c>
      <c r="D167" s="93">
        <f>SUM(D159:D166)</f>
        <v>0</v>
      </c>
    </row>
    <row r="168" spans="1:4" x14ac:dyDescent="0.25">
      <c r="A168" s="12">
        <v>27</v>
      </c>
      <c r="B168" s="13" t="s">
        <v>150</v>
      </c>
      <c r="C168" s="94"/>
      <c r="D168" s="94"/>
    </row>
    <row r="169" spans="1:4" x14ac:dyDescent="0.25">
      <c r="A169" s="6">
        <v>2701</v>
      </c>
      <c r="B169" s="7" t="s">
        <v>151</v>
      </c>
      <c r="C169" s="5">
        <v>3684668.99</v>
      </c>
      <c r="D169" s="5">
        <v>1524949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-1869192.38</v>
      </c>
      <c r="D172" s="5">
        <v>775910.82</v>
      </c>
    </row>
    <row r="173" spans="1:4" x14ac:dyDescent="0.25">
      <c r="A173" s="6">
        <v>2705</v>
      </c>
      <c r="B173" s="7" t="s">
        <v>155</v>
      </c>
      <c r="C173" s="5">
        <v>149023.82999999999</v>
      </c>
      <c r="D173" s="5">
        <v>113493.89</v>
      </c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7502.37</v>
      </c>
      <c r="D177" s="5"/>
    </row>
    <row r="178" spans="1:4" x14ac:dyDescent="0.25">
      <c r="A178" s="6">
        <v>2710</v>
      </c>
      <c r="B178" s="7" t="s">
        <v>160</v>
      </c>
      <c r="C178" s="5">
        <v>1436583.43</v>
      </c>
      <c r="D178" s="5">
        <v>1473879.01</v>
      </c>
    </row>
    <row r="179" spans="1:4" x14ac:dyDescent="0.25">
      <c r="A179" s="6">
        <v>2711</v>
      </c>
      <c r="B179" s="7" t="s">
        <v>161</v>
      </c>
      <c r="C179" s="5">
        <v>19328.669999999998</v>
      </c>
      <c r="D179" s="5">
        <v>17275.41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-57740.21</v>
      </c>
      <c r="D181" s="5">
        <v>12711.89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307823.95</v>
      </c>
      <c r="D183" s="5">
        <v>284429.25</v>
      </c>
    </row>
    <row r="184" spans="1:4" x14ac:dyDescent="0.25">
      <c r="A184" s="6">
        <v>2716</v>
      </c>
      <c r="B184" s="7" t="s">
        <v>166</v>
      </c>
      <c r="C184" s="5">
        <v>440452.02</v>
      </c>
      <c r="D184" s="5">
        <v>1596862.28</v>
      </c>
    </row>
    <row r="185" spans="1:4" x14ac:dyDescent="0.25">
      <c r="A185" s="6">
        <v>2717</v>
      </c>
      <c r="B185" s="7" t="s">
        <v>167</v>
      </c>
      <c r="C185" s="5">
        <v>158887.12</v>
      </c>
      <c r="D185" s="5">
        <v>138844.35999999999</v>
      </c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-3462969.34</v>
      </c>
      <c r="D191" s="5">
        <v>-9698219.9900000002</v>
      </c>
    </row>
    <row r="192" spans="1:4" ht="15.75" thickBot="1" x14ac:dyDescent="0.3">
      <c r="A192" s="9" t="s">
        <v>18</v>
      </c>
      <c r="B192" s="10"/>
      <c r="C192" s="96">
        <f>SUM(C169:C191)</f>
        <v>814368.45000000019</v>
      </c>
      <c r="D192" s="96">
        <f>SUM(D169:D191)</f>
        <v>-3759864.08</v>
      </c>
    </row>
    <row r="193" spans="1:4" x14ac:dyDescent="0.25">
      <c r="A193" s="12">
        <v>28</v>
      </c>
      <c r="B193" s="13" t="s">
        <v>174</v>
      </c>
      <c r="C193" s="94"/>
      <c r="D193" s="94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2772.89</v>
      </c>
      <c r="D195" s="5">
        <v>2772.89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93">
        <f>SUM(C194:C199)</f>
        <v>2772.89</v>
      </c>
      <c r="D200" s="93">
        <f>SUM(D194:D199)</f>
        <v>2772.89</v>
      </c>
    </row>
    <row r="201" spans="1:4" x14ac:dyDescent="0.25">
      <c r="A201" s="12">
        <v>29</v>
      </c>
      <c r="B201" s="13" t="s">
        <v>180</v>
      </c>
      <c r="C201" s="94"/>
      <c r="D201" s="94"/>
    </row>
    <row r="202" spans="1:4" x14ac:dyDescent="0.25">
      <c r="A202" s="6">
        <v>2901</v>
      </c>
      <c r="B202" s="7" t="s">
        <v>181</v>
      </c>
      <c r="C202" s="5">
        <v>6192098.1200000001</v>
      </c>
      <c r="D202" s="5">
        <v>2480658.38</v>
      </c>
    </row>
    <row r="203" spans="1:4" x14ac:dyDescent="0.25">
      <c r="A203" s="6">
        <v>2902</v>
      </c>
      <c r="B203" s="7" t="s">
        <v>182</v>
      </c>
      <c r="C203" s="5">
        <v>12940000.57</v>
      </c>
      <c r="D203" s="5">
        <v>9801070.8699999992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623231.56999999995</v>
      </c>
      <c r="D205" s="5">
        <v>357408.35</v>
      </c>
    </row>
    <row r="206" spans="1:4" ht="15.75" thickBot="1" x14ac:dyDescent="0.3">
      <c r="A206" s="16">
        <v>2910</v>
      </c>
      <c r="B206" s="17" t="s">
        <v>38</v>
      </c>
      <c r="C206" s="5">
        <v>1366317.15</v>
      </c>
      <c r="D206" s="5">
        <v>6321282.5800000001</v>
      </c>
    </row>
    <row r="207" spans="1:4" ht="15.75" thickBot="1" x14ac:dyDescent="0.3">
      <c r="A207" s="9" t="s">
        <v>18</v>
      </c>
      <c r="B207" s="10"/>
      <c r="C207" s="93">
        <f>SUM(C202:C206)</f>
        <v>21121647.41</v>
      </c>
      <c r="D207" s="93">
        <f>SUM(D202:D206)</f>
        <v>18960420.18</v>
      </c>
    </row>
    <row r="208" spans="1:4" ht="15.75" thickBot="1" x14ac:dyDescent="0.3">
      <c r="A208" s="25"/>
      <c r="B208" s="20"/>
      <c r="C208" s="98"/>
      <c r="D208" s="98"/>
    </row>
    <row r="209" spans="1:4" ht="15.75" thickBot="1" x14ac:dyDescent="0.3">
      <c r="A209" s="27" t="s">
        <v>185</v>
      </c>
      <c r="B209" s="28"/>
      <c r="C209" s="99">
        <f>C105+C123+C141+C149+C157+C167+C192+C200+C207</f>
        <v>103161742.75</v>
      </c>
      <c r="D209" s="99">
        <f>D105+D123+D141+D149+D157+D167+D192+D200+D207</f>
        <v>108097857.44</v>
      </c>
    </row>
    <row r="210" spans="1:4" x14ac:dyDescent="0.25">
      <c r="A210" s="30"/>
      <c r="B210" s="31"/>
      <c r="C210" s="103"/>
      <c r="D210" s="103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100000000</v>
      </c>
      <c r="D213" s="5">
        <v>100000000</v>
      </c>
    </row>
    <row r="214" spans="1:4" x14ac:dyDescent="0.25">
      <c r="A214" s="6">
        <v>3102</v>
      </c>
      <c r="B214" s="7" t="s">
        <v>189</v>
      </c>
      <c r="C214" s="5">
        <v>-9500000</v>
      </c>
      <c r="D214" s="5">
        <v>-9500000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93">
        <f>SUM(C213:C215)</f>
        <v>90500000</v>
      </c>
      <c r="D216" s="93">
        <f>SUM(D213:D215)</f>
        <v>90500000</v>
      </c>
    </row>
    <row r="217" spans="1:4" x14ac:dyDescent="0.25">
      <c r="A217" s="12">
        <v>32</v>
      </c>
      <c r="B217" s="13" t="s">
        <v>191</v>
      </c>
      <c r="C217" s="94"/>
      <c r="D217" s="94"/>
    </row>
    <row r="218" spans="1:4" ht="15.75" thickBot="1" x14ac:dyDescent="0.3">
      <c r="A218" s="16">
        <v>3201</v>
      </c>
      <c r="B218" s="17" t="s">
        <v>192</v>
      </c>
      <c r="C218" s="102"/>
      <c r="D218" s="102"/>
    </row>
    <row r="219" spans="1:4" ht="15.75" thickBot="1" x14ac:dyDescent="0.3">
      <c r="A219" s="9" t="s">
        <v>18</v>
      </c>
      <c r="B219" s="10"/>
      <c r="C219" s="93">
        <f>SUM(C218)</f>
        <v>0</v>
      </c>
      <c r="D219" s="93">
        <f>SUM(D218)</f>
        <v>0</v>
      </c>
    </row>
    <row r="220" spans="1:4" x14ac:dyDescent="0.25">
      <c r="A220" s="12">
        <v>33</v>
      </c>
      <c r="B220" s="13" t="s">
        <v>193</v>
      </c>
      <c r="C220" s="94"/>
      <c r="D220" s="94"/>
    </row>
    <row r="221" spans="1:4" x14ac:dyDescent="0.25">
      <c r="A221" s="6">
        <v>3301</v>
      </c>
      <c r="B221" s="7" t="s">
        <v>194</v>
      </c>
      <c r="C221" s="5">
        <v>11311306.039999999</v>
      </c>
      <c r="D221" s="5">
        <v>10696155.1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21641426.030000001</v>
      </c>
      <c r="D223" s="5">
        <v>454046.75</v>
      </c>
    </row>
    <row r="224" spans="1:4" ht="15.75" thickBot="1" x14ac:dyDescent="0.3">
      <c r="A224" s="6">
        <v>3304</v>
      </c>
      <c r="B224" s="7" t="s">
        <v>197</v>
      </c>
      <c r="C224" s="5">
        <v>113000000</v>
      </c>
      <c r="D224" s="5">
        <v>57957879.039999999</v>
      </c>
    </row>
    <row r="225" spans="1:4" ht="15.75" thickBot="1" x14ac:dyDescent="0.3">
      <c r="A225" s="9" t="s">
        <v>18</v>
      </c>
      <c r="B225" s="10"/>
      <c r="C225" s="93">
        <f>SUM(C221:C224)</f>
        <v>145952732.06999999</v>
      </c>
      <c r="D225" s="93">
        <f>SUM(D221:D224)</f>
        <v>69108080.890000001</v>
      </c>
    </row>
    <row r="226" spans="1:4" ht="15.75" thickBot="1" x14ac:dyDescent="0.3">
      <c r="A226" s="25"/>
      <c r="B226" s="20"/>
      <c r="C226" s="98"/>
      <c r="D226" s="98"/>
    </row>
    <row r="227" spans="1:4" ht="15.75" thickBot="1" x14ac:dyDescent="0.3">
      <c r="A227" s="27" t="s">
        <v>198</v>
      </c>
      <c r="B227" s="28"/>
      <c r="C227" s="99">
        <f>C216+C219+C225</f>
        <v>236452732.06999999</v>
      </c>
      <c r="D227" s="99">
        <f>D216+D219+D225</f>
        <v>159608080.88999999</v>
      </c>
    </row>
    <row r="228" spans="1:4" ht="15.75" thickBot="1" x14ac:dyDescent="0.3">
      <c r="A228" s="25"/>
      <c r="B228" s="20"/>
      <c r="C228" s="98"/>
      <c r="D228" s="98"/>
    </row>
    <row r="229" spans="1:4" ht="15.75" thickBot="1" x14ac:dyDescent="0.3">
      <c r="A229" s="27" t="s">
        <v>199</v>
      </c>
      <c r="B229" s="28"/>
      <c r="C229" s="99">
        <f>C209+C227</f>
        <v>339614474.81999999</v>
      </c>
      <c r="D229" s="99">
        <f>D209+D227</f>
        <v>267705938.32999998</v>
      </c>
    </row>
    <row r="230" spans="1:4" x14ac:dyDescent="0.25">
      <c r="A230" s="30"/>
      <c r="B230" s="31"/>
      <c r="C230" s="103"/>
      <c r="D230" s="103"/>
    </row>
    <row r="231" spans="1:4" x14ac:dyDescent="0.25">
      <c r="A231" s="12">
        <v>4</v>
      </c>
      <c r="B231" s="13" t="s">
        <v>200</v>
      </c>
      <c r="C231" s="94"/>
      <c r="D231" s="94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>
        <v>197970.46</v>
      </c>
      <c r="D235" s="5">
        <v>252664.78</v>
      </c>
    </row>
    <row r="236" spans="1:4" x14ac:dyDescent="0.25">
      <c r="A236" s="6">
        <v>410103</v>
      </c>
      <c r="B236" s="7" t="s">
        <v>87</v>
      </c>
      <c r="C236" s="5">
        <v>116750.6</v>
      </c>
      <c r="D236" s="5">
        <v>121709.53</v>
      </c>
    </row>
    <row r="237" spans="1:4" x14ac:dyDescent="0.25">
      <c r="A237" s="6">
        <v>410104</v>
      </c>
      <c r="B237" s="7" t="s">
        <v>205</v>
      </c>
      <c r="C237" s="5">
        <v>18672.41</v>
      </c>
      <c r="D237" s="5">
        <v>41782.769999999997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96">
        <f>SUM(C234:C244)</f>
        <v>333393.46999999997</v>
      </c>
      <c r="D245" s="96">
        <f>SUM(D234:D244)</f>
        <v>416157.08</v>
      </c>
    </row>
    <row r="246" spans="1:4" x14ac:dyDescent="0.25">
      <c r="A246" s="12">
        <v>4102</v>
      </c>
      <c r="B246" s="13" t="s">
        <v>211</v>
      </c>
      <c r="C246" s="94"/>
      <c r="D246" s="94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>
        <v>5436.2</v>
      </c>
      <c r="D249" s="5">
        <v>12534.83</v>
      </c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101"/>
      <c r="D256" s="101"/>
    </row>
    <row r="257" spans="1:4" ht="15.75" thickBot="1" x14ac:dyDescent="0.3">
      <c r="A257" s="9" t="s">
        <v>18</v>
      </c>
      <c r="B257" s="10"/>
      <c r="C257" s="93">
        <f>SUM(C247:C256)</f>
        <v>5436.2</v>
      </c>
      <c r="D257" s="93">
        <f>SUM(D247:D256)</f>
        <v>12534.83</v>
      </c>
    </row>
    <row r="258" spans="1:4" x14ac:dyDescent="0.25">
      <c r="A258" s="12">
        <v>4103</v>
      </c>
      <c r="B258" s="13" t="s">
        <v>213</v>
      </c>
      <c r="C258" s="94"/>
      <c r="D258" s="94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>
        <v>16422.150000000001</v>
      </c>
      <c r="D261" s="5">
        <v>21679.41</v>
      </c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101"/>
      <c r="D268" s="101"/>
    </row>
    <row r="269" spans="1:4" ht="15.75" thickBot="1" x14ac:dyDescent="0.3">
      <c r="A269" s="9" t="s">
        <v>18</v>
      </c>
      <c r="B269" s="10"/>
      <c r="C269" s="93">
        <f>SUM(C259:C268)</f>
        <v>16422.150000000001</v>
      </c>
      <c r="D269" s="93">
        <f>SUM(D259:D268)</f>
        <v>21679.41</v>
      </c>
    </row>
    <row r="270" spans="1:4" x14ac:dyDescent="0.25">
      <c r="A270" s="12">
        <v>4104</v>
      </c>
      <c r="B270" s="13" t="s">
        <v>214</v>
      </c>
      <c r="C270" s="94"/>
      <c r="D270" s="94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101"/>
      <c r="D280" s="101"/>
    </row>
    <row r="281" spans="1:4" ht="15.75" thickBot="1" x14ac:dyDescent="0.3">
      <c r="A281" s="9" t="s">
        <v>18</v>
      </c>
      <c r="B281" s="10"/>
      <c r="C281" s="93">
        <f>SUM(C271:C280)</f>
        <v>0</v>
      </c>
      <c r="D281" s="93">
        <f>SUM(D271:D280)</f>
        <v>0</v>
      </c>
    </row>
    <row r="282" spans="1:4" x14ac:dyDescent="0.25">
      <c r="A282" s="12">
        <v>4105</v>
      </c>
      <c r="B282" s="13" t="s">
        <v>216</v>
      </c>
      <c r="C282" s="94"/>
      <c r="D282" s="94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>
        <v>50504.54</v>
      </c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101"/>
      <c r="D291" s="101"/>
    </row>
    <row r="292" spans="1:4" ht="15.75" thickBot="1" x14ac:dyDescent="0.3">
      <c r="A292" s="9" t="s">
        <v>18</v>
      </c>
      <c r="B292" s="10"/>
      <c r="C292" s="93">
        <f>SUM(C283:C291)</f>
        <v>50504.54</v>
      </c>
      <c r="D292" s="93">
        <f>SUM(D283:D291)</f>
        <v>0</v>
      </c>
    </row>
    <row r="293" spans="1:4" x14ac:dyDescent="0.25">
      <c r="A293" s="12">
        <v>4106</v>
      </c>
      <c r="B293" s="13" t="s">
        <v>217</v>
      </c>
      <c r="C293" s="94"/>
      <c r="D293" s="94"/>
    </row>
    <row r="294" spans="1:4" x14ac:dyDescent="0.25">
      <c r="A294" s="6">
        <v>410601</v>
      </c>
      <c r="B294" s="7" t="s">
        <v>87</v>
      </c>
      <c r="C294" s="5"/>
      <c r="D294" s="5"/>
    </row>
    <row r="295" spans="1:4" x14ac:dyDescent="0.25">
      <c r="A295" s="6">
        <v>410602</v>
      </c>
      <c r="B295" s="7" t="s">
        <v>88</v>
      </c>
      <c r="C295" s="5">
        <v>3711.44</v>
      </c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93">
        <f>SUM(C294:C302)</f>
        <v>3711.44</v>
      </c>
      <c r="D303" s="93">
        <f>SUM(D294:D302)</f>
        <v>0</v>
      </c>
    </row>
    <row r="304" spans="1:4" x14ac:dyDescent="0.25">
      <c r="A304" s="12">
        <v>4107</v>
      </c>
      <c r="B304" s="13" t="s">
        <v>218</v>
      </c>
      <c r="C304" s="94"/>
      <c r="D304" s="94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>
        <v>428136.74</v>
      </c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101"/>
      <c r="D316" s="101"/>
    </row>
    <row r="317" spans="1:4" ht="15.75" thickBot="1" x14ac:dyDescent="0.3">
      <c r="A317" s="9" t="s">
        <v>18</v>
      </c>
      <c r="B317" s="10"/>
      <c r="C317" s="93">
        <f>SUM(C305:C316)</f>
        <v>428136.74</v>
      </c>
      <c r="D317" s="93">
        <f>SUM(D305:D316)</f>
        <v>0</v>
      </c>
    </row>
    <row r="318" spans="1:4" x14ac:dyDescent="0.25">
      <c r="A318" s="12">
        <v>4108</v>
      </c>
      <c r="B318" s="13" t="s">
        <v>228</v>
      </c>
      <c r="C318" s="94"/>
      <c r="D318" s="94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101"/>
      <c r="D330" s="101"/>
    </row>
    <row r="331" spans="1:4" ht="15.75" thickBot="1" x14ac:dyDescent="0.3">
      <c r="A331" s="9" t="s">
        <v>18</v>
      </c>
      <c r="B331" s="10"/>
      <c r="C331" s="93">
        <f>SUM(C319:C330)</f>
        <v>0</v>
      </c>
      <c r="D331" s="93">
        <f>SUM(D319:D330)</f>
        <v>0</v>
      </c>
    </row>
    <row r="332" spans="1:4" x14ac:dyDescent="0.25">
      <c r="A332" s="12">
        <v>4109</v>
      </c>
      <c r="B332" s="13" t="s">
        <v>233</v>
      </c>
      <c r="C332" s="94"/>
      <c r="D332" s="94"/>
    </row>
    <row r="333" spans="1:4" x14ac:dyDescent="0.25">
      <c r="A333" s="6">
        <v>410901</v>
      </c>
      <c r="B333" s="7" t="s">
        <v>86</v>
      </c>
      <c r="C333" s="5"/>
      <c r="D333" s="5">
        <v>8423720.4900000002</v>
      </c>
    </row>
    <row r="334" spans="1:4" x14ac:dyDescent="0.25">
      <c r="A334" s="6">
        <v>410902</v>
      </c>
      <c r="B334" s="7" t="s">
        <v>87</v>
      </c>
      <c r="C334" s="5"/>
      <c r="D334" s="5">
        <v>24453.86</v>
      </c>
    </row>
    <row r="335" spans="1:4" x14ac:dyDescent="0.25">
      <c r="A335" s="6">
        <v>410903</v>
      </c>
      <c r="B335" s="7" t="s">
        <v>88</v>
      </c>
      <c r="C335" s="5"/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93">
        <f>SUM(C333:C343)</f>
        <v>0</v>
      </c>
      <c r="D344" s="93">
        <f>SUM(D333:D343)</f>
        <v>8448174.3499999996</v>
      </c>
    </row>
    <row r="345" spans="1:4" x14ac:dyDescent="0.25">
      <c r="A345" s="12">
        <v>4110</v>
      </c>
      <c r="B345" s="13" t="s">
        <v>235</v>
      </c>
      <c r="C345" s="94"/>
      <c r="D345" s="94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>
        <v>3342.62</v>
      </c>
      <c r="D348" s="5">
        <v>1650.97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101"/>
      <c r="D355" s="101"/>
    </row>
    <row r="356" spans="1:4" ht="15.75" thickBot="1" x14ac:dyDescent="0.3">
      <c r="A356" s="9" t="s">
        <v>18</v>
      </c>
      <c r="B356" s="10"/>
      <c r="C356" s="93">
        <f>SUM(C346:C355)</f>
        <v>3342.62</v>
      </c>
      <c r="D356" s="93">
        <f>SUM(D346:D355)</f>
        <v>1650.97</v>
      </c>
    </row>
    <row r="357" spans="1:4" x14ac:dyDescent="0.25">
      <c r="A357" s="12">
        <v>4111</v>
      </c>
      <c r="B357" s="13" t="s">
        <v>236</v>
      </c>
      <c r="C357" s="94"/>
      <c r="D357" s="94"/>
    </row>
    <row r="358" spans="1:4" x14ac:dyDescent="0.25">
      <c r="A358" s="6">
        <v>411101</v>
      </c>
      <c r="B358" s="7" t="s">
        <v>237</v>
      </c>
      <c r="C358" s="5">
        <v>326806.09999999998</v>
      </c>
      <c r="D358" s="5">
        <v>357386.94</v>
      </c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101"/>
      <c r="D371" s="101"/>
    </row>
    <row r="372" spans="1:4" ht="15.75" thickBot="1" x14ac:dyDescent="0.3">
      <c r="A372" s="9" t="s">
        <v>18</v>
      </c>
      <c r="B372" s="10"/>
      <c r="C372" s="93">
        <f>SUM(C358:C371)</f>
        <v>326806.09999999998</v>
      </c>
      <c r="D372" s="93">
        <f>SUM(D358:D371)</f>
        <v>357386.94</v>
      </c>
    </row>
    <row r="373" spans="1:4" x14ac:dyDescent="0.25">
      <c r="A373" s="12">
        <v>4112</v>
      </c>
      <c r="B373" s="13" t="s">
        <v>244</v>
      </c>
      <c r="C373" s="94"/>
      <c r="D373" s="94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101"/>
      <c r="D387" s="101"/>
    </row>
    <row r="388" spans="1:4" ht="15.75" thickBot="1" x14ac:dyDescent="0.3">
      <c r="A388" s="9" t="s">
        <v>18</v>
      </c>
      <c r="B388" s="10"/>
      <c r="C388" s="93">
        <f>SUM(C374:C387)</f>
        <v>0</v>
      </c>
      <c r="D388" s="93">
        <f>SUM(D374:D387)</f>
        <v>0</v>
      </c>
    </row>
    <row r="389" spans="1:4" x14ac:dyDescent="0.25">
      <c r="A389" s="12">
        <v>42</v>
      </c>
      <c r="B389" s="13" t="s">
        <v>248</v>
      </c>
      <c r="C389" s="94"/>
      <c r="D389" s="94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101"/>
      <c r="D401" s="101"/>
    </row>
    <row r="402" spans="1:4" ht="15.75" thickBot="1" x14ac:dyDescent="0.3">
      <c r="A402" s="9" t="s">
        <v>18</v>
      </c>
      <c r="B402" s="10"/>
      <c r="C402" s="93">
        <f>SUM(C391:C401)</f>
        <v>0</v>
      </c>
      <c r="D402" s="93">
        <f>SUM(D391:D401)</f>
        <v>0</v>
      </c>
    </row>
    <row r="403" spans="1:4" x14ac:dyDescent="0.25">
      <c r="A403" s="12">
        <v>4202</v>
      </c>
      <c r="B403" s="13" t="s">
        <v>250</v>
      </c>
      <c r="C403" s="94"/>
      <c r="D403" s="94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101"/>
      <c r="D414" s="101"/>
    </row>
    <row r="415" spans="1:4" ht="15.75" thickBot="1" x14ac:dyDescent="0.3">
      <c r="A415" s="9" t="s">
        <v>18</v>
      </c>
      <c r="B415" s="10"/>
      <c r="C415" s="93">
        <f>SUM(C404:C414)</f>
        <v>0</v>
      </c>
      <c r="D415" s="93">
        <f>SUM(D404:D414)</f>
        <v>0</v>
      </c>
    </row>
    <row r="416" spans="1:4" x14ac:dyDescent="0.25">
      <c r="A416" s="12">
        <v>4203</v>
      </c>
      <c r="B416" s="13" t="s">
        <v>251</v>
      </c>
      <c r="C416" s="94"/>
      <c r="D416" s="94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101"/>
      <c r="D427" s="101"/>
    </row>
    <row r="428" spans="1:4" ht="15.75" thickBot="1" x14ac:dyDescent="0.3">
      <c r="A428" s="9" t="s">
        <v>18</v>
      </c>
      <c r="B428" s="10"/>
      <c r="C428" s="93">
        <f>SUM(C417:C427)</f>
        <v>0</v>
      </c>
      <c r="D428" s="93">
        <f>SUM(D417:D427)</f>
        <v>0</v>
      </c>
    </row>
    <row r="429" spans="1:4" x14ac:dyDescent="0.25">
      <c r="A429" s="12">
        <v>4204</v>
      </c>
      <c r="B429" s="13" t="s">
        <v>252</v>
      </c>
      <c r="C429" s="94"/>
      <c r="D429" s="94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101"/>
      <c r="D440" s="101"/>
    </row>
    <row r="441" spans="1:4" ht="15.75" thickBot="1" x14ac:dyDescent="0.3">
      <c r="A441" s="9" t="s">
        <v>18</v>
      </c>
      <c r="B441" s="10"/>
      <c r="C441" s="93">
        <f>SUM(C430:C440)</f>
        <v>0</v>
      </c>
      <c r="D441" s="93">
        <f>SUM(D430:D440)</f>
        <v>0</v>
      </c>
    </row>
    <row r="442" spans="1:4" x14ac:dyDescent="0.25">
      <c r="A442" s="12">
        <v>4205</v>
      </c>
      <c r="B442" s="13" t="s">
        <v>253</v>
      </c>
      <c r="C442" s="94"/>
      <c r="D442" s="94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101"/>
      <c r="D452" s="101"/>
    </row>
    <row r="453" spans="1:4" ht="15.75" thickBot="1" x14ac:dyDescent="0.3">
      <c r="A453" s="9" t="s">
        <v>18</v>
      </c>
      <c r="B453" s="10"/>
      <c r="C453" s="93">
        <f>SUM(C443:C452)</f>
        <v>0</v>
      </c>
      <c r="D453" s="93">
        <f>SUM(D443:D452)</f>
        <v>0</v>
      </c>
    </row>
    <row r="454" spans="1:4" x14ac:dyDescent="0.25">
      <c r="A454" s="12">
        <v>4206</v>
      </c>
      <c r="B454" s="13" t="s">
        <v>254</v>
      </c>
      <c r="C454" s="94"/>
      <c r="D454" s="94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101"/>
      <c r="D464" s="101"/>
    </row>
    <row r="465" spans="1:4" ht="15.75" thickBot="1" x14ac:dyDescent="0.3">
      <c r="A465" s="9" t="s">
        <v>18</v>
      </c>
      <c r="B465" s="10"/>
      <c r="C465" s="93">
        <f>SUM(C455:C464)</f>
        <v>0</v>
      </c>
      <c r="D465" s="93">
        <f>SUM(D455:D464)</f>
        <v>0</v>
      </c>
    </row>
    <row r="466" spans="1:4" x14ac:dyDescent="0.25">
      <c r="A466" s="12">
        <v>4207</v>
      </c>
      <c r="B466" s="13" t="s">
        <v>214</v>
      </c>
      <c r="C466" s="94"/>
      <c r="D466" s="94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101"/>
      <c r="D476" s="101"/>
    </row>
    <row r="477" spans="1:4" ht="15.75" thickBot="1" x14ac:dyDescent="0.3">
      <c r="A477" s="9" t="s">
        <v>18</v>
      </c>
      <c r="B477" s="10"/>
      <c r="C477" s="93">
        <f>SUM(C467:C476)</f>
        <v>0</v>
      </c>
      <c r="D477" s="93">
        <f>SUM(D467:D476)</f>
        <v>0</v>
      </c>
    </row>
    <row r="478" spans="1:4" x14ac:dyDescent="0.25">
      <c r="A478" s="12">
        <v>4208</v>
      </c>
      <c r="B478" s="13" t="s">
        <v>255</v>
      </c>
      <c r="C478" s="94"/>
      <c r="D478" s="94"/>
    </row>
    <row r="479" spans="1:4" x14ac:dyDescent="0.25">
      <c r="A479" s="16">
        <v>420801</v>
      </c>
      <c r="B479" s="17" t="s">
        <v>87</v>
      </c>
      <c r="C479" s="102"/>
      <c r="D479" s="102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101"/>
      <c r="D487" s="101"/>
    </row>
    <row r="488" spans="1:4" ht="15.75" thickBot="1" x14ac:dyDescent="0.3">
      <c r="A488" s="9" t="s">
        <v>18</v>
      </c>
      <c r="B488" s="10"/>
      <c r="C488" s="93">
        <f>SUM(C479:C487)</f>
        <v>0</v>
      </c>
      <c r="D488" s="93">
        <f>SUM(D479:D487)</f>
        <v>0</v>
      </c>
    </row>
    <row r="489" spans="1:4" x14ac:dyDescent="0.25">
      <c r="A489" s="12">
        <v>4209</v>
      </c>
      <c r="B489" s="13" t="s">
        <v>256</v>
      </c>
      <c r="C489" s="94"/>
      <c r="D489" s="94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101"/>
      <c r="D498" s="101"/>
    </row>
    <row r="499" spans="1:4" ht="15.75" thickBot="1" x14ac:dyDescent="0.3">
      <c r="A499" s="9" t="s">
        <v>18</v>
      </c>
      <c r="B499" s="10"/>
      <c r="C499" s="93">
        <f>SUM(C490:C498)</f>
        <v>0</v>
      </c>
      <c r="D499" s="93">
        <f>SUM(D490:D498)</f>
        <v>0</v>
      </c>
    </row>
    <row r="500" spans="1:4" x14ac:dyDescent="0.25">
      <c r="A500" s="12">
        <v>4210</v>
      </c>
      <c r="B500" s="13" t="s">
        <v>257</v>
      </c>
      <c r="C500" s="94"/>
      <c r="D500" s="94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101"/>
      <c r="D512" s="101"/>
    </row>
    <row r="513" spans="1:4" ht="15.75" thickBot="1" x14ac:dyDescent="0.3">
      <c r="A513" s="9" t="s">
        <v>18</v>
      </c>
      <c r="B513" s="10"/>
      <c r="C513" s="93">
        <f>SUM(C501:C512)</f>
        <v>0</v>
      </c>
      <c r="D513" s="93">
        <f>SUM(D501:D512)</f>
        <v>0</v>
      </c>
    </row>
    <row r="514" spans="1:4" x14ac:dyDescent="0.25">
      <c r="A514" s="12">
        <v>4211</v>
      </c>
      <c r="B514" s="13" t="s">
        <v>262</v>
      </c>
      <c r="C514" s="94"/>
      <c r="D514" s="94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101"/>
      <c r="D526" s="101"/>
    </row>
    <row r="527" spans="1:4" ht="15.75" thickBot="1" x14ac:dyDescent="0.3">
      <c r="A527" s="9" t="s">
        <v>18</v>
      </c>
      <c r="B527" s="10"/>
      <c r="C527" s="93">
        <f>SUM(C515:C526)</f>
        <v>0</v>
      </c>
      <c r="D527" s="93">
        <f>SUM(D515:D526)</f>
        <v>0</v>
      </c>
    </row>
    <row r="528" spans="1:4" x14ac:dyDescent="0.25">
      <c r="A528" s="12">
        <v>4212</v>
      </c>
      <c r="B528" s="13" t="s">
        <v>233</v>
      </c>
      <c r="C528" s="94"/>
      <c r="D528" s="94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102"/>
      <c r="D534" s="102"/>
    </row>
    <row r="535" spans="1:4" x14ac:dyDescent="0.25">
      <c r="A535" s="16"/>
      <c r="B535" s="17" t="s">
        <v>208</v>
      </c>
      <c r="C535" s="102"/>
      <c r="D535" s="102"/>
    </row>
    <row r="536" spans="1:4" x14ac:dyDescent="0.25">
      <c r="A536" s="16"/>
      <c r="B536" s="17" t="s">
        <v>209</v>
      </c>
      <c r="C536" s="102"/>
      <c r="D536" s="102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101"/>
      <c r="D538" s="101"/>
    </row>
    <row r="539" spans="1:4" ht="15.75" thickBot="1" x14ac:dyDescent="0.3">
      <c r="A539" s="9" t="s">
        <v>18</v>
      </c>
      <c r="B539" s="10"/>
      <c r="C539" s="93">
        <f>SUM(C529:C538)</f>
        <v>0</v>
      </c>
      <c r="D539" s="93">
        <f>SUM(D529:D538)</f>
        <v>0</v>
      </c>
    </row>
    <row r="540" spans="1:4" x14ac:dyDescent="0.25">
      <c r="A540" s="12">
        <v>4213</v>
      </c>
      <c r="B540" s="13" t="s">
        <v>264</v>
      </c>
      <c r="C540" s="94"/>
      <c r="D540" s="94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101"/>
      <c r="D550" s="101"/>
    </row>
    <row r="551" spans="1:4" ht="15.75" thickBot="1" x14ac:dyDescent="0.3">
      <c r="A551" s="9" t="s">
        <v>18</v>
      </c>
      <c r="B551" s="10"/>
      <c r="C551" s="93">
        <f>SUM(C541:C550)</f>
        <v>0</v>
      </c>
      <c r="D551" s="93">
        <f>SUM(D541:D550)</f>
        <v>0</v>
      </c>
    </row>
    <row r="552" spans="1:4" x14ac:dyDescent="0.25">
      <c r="A552" s="12">
        <v>4214</v>
      </c>
      <c r="B552" s="13" t="s">
        <v>236</v>
      </c>
      <c r="C552" s="94"/>
      <c r="D552" s="94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101"/>
      <c r="D566" s="101"/>
    </row>
    <row r="567" spans="1:4" ht="15.75" thickBot="1" x14ac:dyDescent="0.3">
      <c r="A567" s="9" t="s">
        <v>18</v>
      </c>
      <c r="B567" s="10"/>
      <c r="C567" s="93">
        <f>SUM(C553:C566)</f>
        <v>0</v>
      </c>
      <c r="D567" s="93">
        <f>SUM(D553:D566)</f>
        <v>0</v>
      </c>
    </row>
    <row r="568" spans="1:4" x14ac:dyDescent="0.25">
      <c r="A568" s="12">
        <v>4215</v>
      </c>
      <c r="B568" s="13" t="s">
        <v>269</v>
      </c>
      <c r="C568" s="94"/>
      <c r="D568" s="94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101"/>
      <c r="D582" s="101"/>
    </row>
    <row r="583" spans="1:4" ht="15.75" thickBot="1" x14ac:dyDescent="0.3">
      <c r="A583" s="9" t="s">
        <v>18</v>
      </c>
      <c r="B583" s="10"/>
      <c r="C583" s="93">
        <f>SUM(C569:C582)</f>
        <v>0</v>
      </c>
      <c r="D583" s="93">
        <f>SUM(D569:D582)</f>
        <v>0</v>
      </c>
    </row>
    <row r="584" spans="1:4" x14ac:dyDescent="0.25">
      <c r="A584" s="12">
        <v>43</v>
      </c>
      <c r="B584" s="13" t="s">
        <v>270</v>
      </c>
      <c r="C584" s="94"/>
      <c r="D584" s="94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16853204.359999999</v>
      </c>
      <c r="D586" s="5">
        <v>8555988.0099999998</v>
      </c>
    </row>
    <row r="587" spans="1:4" x14ac:dyDescent="0.25">
      <c r="A587" s="6">
        <v>430102</v>
      </c>
      <c r="B587" s="7" t="s">
        <v>95</v>
      </c>
      <c r="C587" s="5"/>
      <c r="D587" s="5"/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/>
      <c r="D589" s="5">
        <v>-347.5</v>
      </c>
    </row>
    <row r="590" spans="1:4" x14ac:dyDescent="0.25">
      <c r="A590" s="6">
        <v>430105</v>
      </c>
      <c r="B590" s="7" t="s">
        <v>98</v>
      </c>
      <c r="C590" s="5">
        <v>134558.26999999999</v>
      </c>
      <c r="D590" s="5">
        <v>259813.34</v>
      </c>
    </row>
    <row r="591" spans="1:4" x14ac:dyDescent="0.25">
      <c r="A591" s="6">
        <v>430106</v>
      </c>
      <c r="B591" s="7" t="s">
        <v>271</v>
      </c>
      <c r="C591" s="5">
        <v>21240174.510000002</v>
      </c>
      <c r="D591" s="5">
        <v>14509264.960000001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2859645.79</v>
      </c>
      <c r="D593" s="5">
        <v>569782.98</v>
      </c>
    </row>
    <row r="594" spans="1:4" x14ac:dyDescent="0.25">
      <c r="A594" s="6">
        <v>430109</v>
      </c>
      <c r="B594" s="7" t="s">
        <v>102</v>
      </c>
      <c r="C594" s="5">
        <v>5296139.8499999996</v>
      </c>
      <c r="D594" s="5">
        <v>4330494.76</v>
      </c>
    </row>
    <row r="595" spans="1:4" x14ac:dyDescent="0.25">
      <c r="A595" s="6">
        <v>430110</v>
      </c>
      <c r="B595" s="7" t="s">
        <v>103</v>
      </c>
      <c r="C595" s="5">
        <v>381603.15</v>
      </c>
      <c r="D595" s="5">
        <v>374933.74</v>
      </c>
    </row>
    <row r="596" spans="1:4" x14ac:dyDescent="0.25">
      <c r="A596" s="6">
        <v>430111</v>
      </c>
      <c r="B596" s="7" t="s">
        <v>104</v>
      </c>
      <c r="C596" s="5">
        <v>1404515.45</v>
      </c>
      <c r="D596" s="5">
        <v>103756.79</v>
      </c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/>
      <c r="D600" s="5"/>
    </row>
    <row r="601" spans="1:4" ht="15.75" thickBot="1" x14ac:dyDescent="0.3">
      <c r="A601" s="9" t="s">
        <v>18</v>
      </c>
      <c r="B601" s="10"/>
      <c r="C601" s="93">
        <f>SUM(C586:C600)</f>
        <v>48169841.380000003</v>
      </c>
      <c r="D601" s="93">
        <f>SUM(D586:D600)</f>
        <v>28703687.080000002</v>
      </c>
    </row>
    <row r="602" spans="1:4" x14ac:dyDescent="0.25">
      <c r="A602" s="12">
        <v>4302</v>
      </c>
      <c r="B602" s="13" t="s">
        <v>211</v>
      </c>
      <c r="C602" s="94"/>
      <c r="D602" s="94"/>
    </row>
    <row r="603" spans="1:4" x14ac:dyDescent="0.25">
      <c r="A603" s="6">
        <v>430201</v>
      </c>
      <c r="B603" s="7" t="s">
        <v>94</v>
      </c>
      <c r="C603" s="5">
        <v>1130240.6100000001</v>
      </c>
      <c r="D603" s="5">
        <v>859553.08</v>
      </c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>
        <v>22088.91</v>
      </c>
      <c r="D607" s="5">
        <v>25800.37</v>
      </c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>
        <v>80918.570000000007</v>
      </c>
      <c r="D610" s="5">
        <v>55773.78</v>
      </c>
    </row>
    <row r="611" spans="1:4" x14ac:dyDescent="0.25">
      <c r="A611" s="6">
        <v>430209</v>
      </c>
      <c r="B611" s="7" t="s">
        <v>102</v>
      </c>
      <c r="C611" s="5">
        <v>233788.03</v>
      </c>
      <c r="D611" s="5">
        <v>333549.09000000003</v>
      </c>
    </row>
    <row r="612" spans="1:4" x14ac:dyDescent="0.25">
      <c r="A612" s="6">
        <v>430210</v>
      </c>
      <c r="B612" s="7" t="s">
        <v>103</v>
      </c>
      <c r="C612" s="5">
        <v>25331.86</v>
      </c>
      <c r="D612" s="5">
        <v>26360.52</v>
      </c>
    </row>
    <row r="613" spans="1:4" x14ac:dyDescent="0.25">
      <c r="A613" s="6">
        <v>430211</v>
      </c>
      <c r="B613" s="7" t="s">
        <v>104</v>
      </c>
      <c r="C613" s="5">
        <v>86230.42</v>
      </c>
      <c r="D613" s="5">
        <v>48532.93</v>
      </c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93">
        <f>SUM(C603:C617)</f>
        <v>1578598.4000000001</v>
      </c>
      <c r="D618" s="93">
        <f>SUM(D603:D617)</f>
        <v>1349569.77</v>
      </c>
    </row>
    <row r="619" spans="1:4" x14ac:dyDescent="0.25">
      <c r="A619" s="12">
        <v>4303</v>
      </c>
      <c r="B619" s="13" t="s">
        <v>213</v>
      </c>
      <c r="C619" s="94"/>
      <c r="D619" s="94"/>
    </row>
    <row r="620" spans="1:4" x14ac:dyDescent="0.25">
      <c r="A620" s="6">
        <v>430301</v>
      </c>
      <c r="B620" s="7" t="s">
        <v>94</v>
      </c>
      <c r="C620" s="5">
        <v>535804.42000000004</v>
      </c>
      <c r="D620" s="5">
        <v>705462.89</v>
      </c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>
        <v>1476.59</v>
      </c>
    </row>
    <row r="625" spans="1:4" x14ac:dyDescent="0.25">
      <c r="A625" s="6">
        <v>430306</v>
      </c>
      <c r="B625" s="7" t="s">
        <v>99</v>
      </c>
      <c r="C625" s="5">
        <v>4376.1000000000004</v>
      </c>
      <c r="D625" s="5">
        <v>4021.56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62782.71</v>
      </c>
      <c r="D627" s="5">
        <v>61402.33</v>
      </c>
    </row>
    <row r="628" spans="1:4" x14ac:dyDescent="0.25">
      <c r="A628" s="6">
        <v>430309</v>
      </c>
      <c r="B628" s="7" t="s">
        <v>102</v>
      </c>
      <c r="C628" s="5">
        <v>464413.82</v>
      </c>
      <c r="D628" s="5">
        <v>482776.6</v>
      </c>
    </row>
    <row r="629" spans="1:4" x14ac:dyDescent="0.25">
      <c r="A629" s="6">
        <v>430310</v>
      </c>
      <c r="B629" s="7" t="s">
        <v>103</v>
      </c>
      <c r="C629" s="66">
        <v>6629.22</v>
      </c>
      <c r="D629" s="5">
        <v>12329.3</v>
      </c>
    </row>
    <row r="630" spans="1:4" x14ac:dyDescent="0.25">
      <c r="A630" s="6">
        <v>430311</v>
      </c>
      <c r="B630" s="7" t="s">
        <v>104</v>
      </c>
      <c r="C630" s="5">
        <v>54365.22</v>
      </c>
      <c r="D630" s="5">
        <v>-14578.64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93">
        <f>SUM(C620:C634)</f>
        <v>1128371.49</v>
      </c>
      <c r="D635" s="93">
        <f>SUM(D620:D634)</f>
        <v>1252890.6300000001</v>
      </c>
    </row>
    <row r="636" spans="1:4" x14ac:dyDescent="0.25">
      <c r="A636" s="12">
        <v>4304</v>
      </c>
      <c r="B636" s="13" t="s">
        <v>214</v>
      </c>
      <c r="C636" s="94"/>
      <c r="D636" s="94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93">
        <f>SUM(C637:C651)</f>
        <v>0</v>
      </c>
      <c r="D652" s="93">
        <f>SUM(D637:D651)</f>
        <v>0</v>
      </c>
    </row>
    <row r="653" spans="1:4" x14ac:dyDescent="0.25">
      <c r="A653" s="12">
        <v>4305</v>
      </c>
      <c r="B653" s="13" t="s">
        <v>272</v>
      </c>
      <c r="C653" s="94"/>
      <c r="D653" s="94"/>
    </row>
    <row r="654" spans="1:4" x14ac:dyDescent="0.25">
      <c r="A654" s="6">
        <v>430501</v>
      </c>
      <c r="B654" s="7" t="s">
        <v>94</v>
      </c>
      <c r="C654" s="5">
        <v>2649973.6</v>
      </c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>
        <v>617.66999999999996</v>
      </c>
      <c r="D657" s="5"/>
    </row>
    <row r="658" spans="1:4" x14ac:dyDescent="0.25">
      <c r="A658" s="6">
        <v>430505</v>
      </c>
      <c r="B658" s="7" t="s">
        <v>98</v>
      </c>
      <c r="C658" s="5">
        <v>54118.32</v>
      </c>
      <c r="D658" s="5"/>
    </row>
    <row r="659" spans="1:4" x14ac:dyDescent="0.25">
      <c r="A659" s="6">
        <v>430506</v>
      </c>
      <c r="B659" s="7" t="s">
        <v>99</v>
      </c>
      <c r="C659" s="5">
        <v>42188.54</v>
      </c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257450.42</v>
      </c>
      <c r="D661" s="5"/>
    </row>
    <row r="662" spans="1:4" x14ac:dyDescent="0.25">
      <c r="A662" s="6">
        <v>430509</v>
      </c>
      <c r="B662" s="7" t="s">
        <v>102</v>
      </c>
      <c r="C662" s="5">
        <v>361071.9</v>
      </c>
      <c r="D662" s="5"/>
    </row>
    <row r="663" spans="1:4" x14ac:dyDescent="0.25">
      <c r="A663" s="6">
        <v>430510</v>
      </c>
      <c r="B663" s="7" t="s">
        <v>103</v>
      </c>
      <c r="C663" s="5">
        <v>392988.78</v>
      </c>
      <c r="D663" s="5"/>
    </row>
    <row r="664" spans="1:4" x14ac:dyDescent="0.25">
      <c r="A664" s="6">
        <v>430511</v>
      </c>
      <c r="B664" s="7" t="s">
        <v>104</v>
      </c>
      <c r="C664" s="5">
        <v>209670.62</v>
      </c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93">
        <f>SUM(C654:C668)</f>
        <v>3968079.8499999996</v>
      </c>
      <c r="D669" s="93">
        <f>SUM(D654:D668)</f>
        <v>0</v>
      </c>
    </row>
    <row r="670" spans="1:4" x14ac:dyDescent="0.25">
      <c r="A670" s="12">
        <v>4306</v>
      </c>
      <c r="B670" s="13" t="s">
        <v>273</v>
      </c>
      <c r="C670" s="94"/>
      <c r="D670" s="94"/>
    </row>
    <row r="671" spans="1:4" x14ac:dyDescent="0.25">
      <c r="A671" s="6">
        <v>430601</v>
      </c>
      <c r="B671" s="7" t="s">
        <v>94</v>
      </c>
      <c r="C671" s="5">
        <v>1493792.22</v>
      </c>
      <c r="D671" s="5"/>
    </row>
    <row r="672" spans="1:4" x14ac:dyDescent="0.25">
      <c r="A672" s="6">
        <v>430602</v>
      </c>
      <c r="B672" s="7" t="s">
        <v>95</v>
      </c>
      <c r="C672" s="5"/>
      <c r="D672" s="5"/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>
        <v>34000.300000000003</v>
      </c>
      <c r="D675" s="5"/>
    </row>
    <row r="676" spans="1:4" x14ac:dyDescent="0.25">
      <c r="A676" s="6">
        <v>430606</v>
      </c>
      <c r="B676" s="7" t="s">
        <v>271</v>
      </c>
      <c r="C676" s="5">
        <v>3153749.49</v>
      </c>
      <c r="D676" s="5"/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144350.42000000001</v>
      </c>
      <c r="D678" s="5"/>
    </row>
    <row r="679" spans="1:4" x14ac:dyDescent="0.25">
      <c r="A679" s="6">
        <v>430609</v>
      </c>
      <c r="B679" s="7" t="s">
        <v>102</v>
      </c>
      <c r="C679" s="5">
        <v>352512.23</v>
      </c>
      <c r="D679" s="5"/>
    </row>
    <row r="680" spans="1:4" x14ac:dyDescent="0.25">
      <c r="A680" s="6">
        <v>430610</v>
      </c>
      <c r="B680" s="7" t="s">
        <v>103</v>
      </c>
      <c r="C680" s="5">
        <v>16489.189999999999</v>
      </c>
      <c r="D680" s="5"/>
    </row>
    <row r="681" spans="1:4" x14ac:dyDescent="0.25">
      <c r="A681" s="6">
        <v>430611</v>
      </c>
      <c r="B681" s="7" t="s">
        <v>104</v>
      </c>
      <c r="C681" s="5">
        <v>87552.1</v>
      </c>
      <c r="D681" s="5"/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/>
      <c r="D685" s="5"/>
    </row>
    <row r="686" spans="1:4" ht="15.75" thickBot="1" x14ac:dyDescent="0.3">
      <c r="A686" s="9" t="s">
        <v>18</v>
      </c>
      <c r="B686" s="10"/>
      <c r="C686" s="93">
        <f>SUM(C671:C685)</f>
        <v>5282445.95</v>
      </c>
      <c r="D686" s="93">
        <f>SUM(D671:D685)</f>
        <v>0</v>
      </c>
    </row>
    <row r="687" spans="1:4" x14ac:dyDescent="0.25">
      <c r="A687" s="12">
        <v>4307</v>
      </c>
      <c r="B687" s="13" t="s">
        <v>275</v>
      </c>
      <c r="C687" s="94"/>
      <c r="D687" s="94"/>
    </row>
    <row r="688" spans="1:4" x14ac:dyDescent="0.25">
      <c r="A688" s="6">
        <v>430701</v>
      </c>
      <c r="B688" s="7" t="s">
        <v>94</v>
      </c>
      <c r="C688" s="5">
        <v>1031549.31</v>
      </c>
      <c r="D688" s="5">
        <v>435038.62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>
        <v>25372.95</v>
      </c>
    </row>
    <row r="692" spans="1:4" x14ac:dyDescent="0.25">
      <c r="A692" s="6">
        <v>430705</v>
      </c>
      <c r="B692" s="7" t="s">
        <v>98</v>
      </c>
      <c r="C692" s="5"/>
      <c r="D692" s="5">
        <v>2676.97</v>
      </c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11251.31</v>
      </c>
      <c r="D695" s="5">
        <v>186790.69</v>
      </c>
    </row>
    <row r="696" spans="1:4" x14ac:dyDescent="0.25">
      <c r="A696" s="6">
        <v>430709</v>
      </c>
      <c r="B696" s="7" t="s">
        <v>102</v>
      </c>
      <c r="C696" s="5"/>
      <c r="D696" s="5">
        <v>1828138.61</v>
      </c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>
        <v>116797.23</v>
      </c>
      <c r="D698" s="5">
        <v>1038054</v>
      </c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93">
        <f>SUM(C688:C702)</f>
        <v>1159597.8500000001</v>
      </c>
      <c r="D703" s="93">
        <f>SUM(D688:D702)</f>
        <v>3516071.84</v>
      </c>
    </row>
    <row r="704" spans="1:4" x14ac:dyDescent="0.25">
      <c r="A704" s="12">
        <v>4308</v>
      </c>
      <c r="B704" s="13" t="s">
        <v>276</v>
      </c>
      <c r="C704" s="94"/>
      <c r="D704" s="94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101"/>
      <c r="D719" s="101"/>
    </row>
    <row r="720" spans="1:4" ht="15.75" thickBot="1" x14ac:dyDescent="0.3">
      <c r="A720" s="9" t="s">
        <v>18</v>
      </c>
      <c r="B720" s="10"/>
      <c r="C720" s="93">
        <f>SUM(C705:C719)</f>
        <v>0</v>
      </c>
      <c r="D720" s="93">
        <f>SUM(D705:D719)</f>
        <v>0</v>
      </c>
    </row>
    <row r="721" spans="1:4" x14ac:dyDescent="0.25">
      <c r="A721" s="12">
        <v>4309</v>
      </c>
      <c r="B721" s="13" t="s">
        <v>277</v>
      </c>
      <c r="C721" s="94"/>
      <c r="D721" s="94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163475.85999999999</v>
      </c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101"/>
      <c r="D736" s="101"/>
    </row>
    <row r="737" spans="1:4" ht="15.75" thickBot="1" x14ac:dyDescent="0.3">
      <c r="A737" s="9" t="s">
        <v>18</v>
      </c>
      <c r="B737" s="10"/>
      <c r="C737" s="93">
        <f>SUM(C722:C736)</f>
        <v>163475.85999999999</v>
      </c>
      <c r="D737" s="93">
        <f>SUM(D722:D736)</f>
        <v>0</v>
      </c>
    </row>
    <row r="738" spans="1:4" x14ac:dyDescent="0.25">
      <c r="A738" s="12">
        <v>4310</v>
      </c>
      <c r="B738" s="13" t="s">
        <v>278</v>
      </c>
      <c r="C738" s="94"/>
      <c r="D738" s="94"/>
    </row>
    <row r="739" spans="1:4" x14ac:dyDescent="0.25">
      <c r="A739" s="6">
        <v>431001</v>
      </c>
      <c r="B739" s="7" t="s">
        <v>94</v>
      </c>
      <c r="C739" s="5">
        <v>-254618.81</v>
      </c>
      <c r="D739" s="5">
        <v>23156.94</v>
      </c>
    </row>
    <row r="740" spans="1:4" x14ac:dyDescent="0.25">
      <c r="A740" s="6">
        <v>431002</v>
      </c>
      <c r="B740" s="7" t="s">
        <v>95</v>
      </c>
      <c r="C740" s="5"/>
      <c r="D740" s="5"/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>
        <v>-139</v>
      </c>
      <c r="D742" s="5">
        <v>1930.24</v>
      </c>
    </row>
    <row r="743" spans="1:4" x14ac:dyDescent="0.25">
      <c r="A743" s="6">
        <v>431005</v>
      </c>
      <c r="B743" s="7" t="s">
        <v>98</v>
      </c>
      <c r="C743" s="5">
        <v>26904.59</v>
      </c>
      <c r="D743" s="5">
        <v>23356.31</v>
      </c>
    </row>
    <row r="744" spans="1:4" x14ac:dyDescent="0.25">
      <c r="A744" s="6">
        <v>431006</v>
      </c>
      <c r="B744" s="7" t="s">
        <v>99</v>
      </c>
      <c r="C744" s="5">
        <v>5082890.84</v>
      </c>
      <c r="D744" s="5">
        <v>5783642.2599999998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/>
      <c r="D746" s="5"/>
    </row>
    <row r="747" spans="1:4" x14ac:dyDescent="0.25">
      <c r="A747" s="6">
        <v>431009</v>
      </c>
      <c r="B747" s="7" t="s">
        <v>102</v>
      </c>
      <c r="C747" s="5">
        <v>376247.52</v>
      </c>
      <c r="D747" s="5">
        <v>437771.17</v>
      </c>
    </row>
    <row r="748" spans="1:4" x14ac:dyDescent="0.25">
      <c r="A748" s="6">
        <v>431010</v>
      </c>
      <c r="B748" s="7" t="s">
        <v>103</v>
      </c>
      <c r="C748" s="5">
        <v>1290.44</v>
      </c>
      <c r="D748" s="5">
        <v>1669.91</v>
      </c>
    </row>
    <row r="749" spans="1:4" x14ac:dyDescent="0.25">
      <c r="A749" s="6">
        <v>431011</v>
      </c>
      <c r="B749" s="7" t="s">
        <v>104</v>
      </c>
      <c r="C749" s="5">
        <v>25719.73</v>
      </c>
      <c r="D749" s="5">
        <v>83227.86</v>
      </c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/>
      <c r="D753" s="5"/>
    </row>
    <row r="754" spans="1:4" ht="15.75" thickBot="1" x14ac:dyDescent="0.3">
      <c r="A754" s="9" t="s">
        <v>18</v>
      </c>
      <c r="B754" s="10"/>
      <c r="C754" s="93">
        <f>SUM(C739:C753)</f>
        <v>5258295.3100000015</v>
      </c>
      <c r="D754" s="93">
        <f>SUM(D739:D753)</f>
        <v>6354754.6900000004</v>
      </c>
    </row>
    <row r="755" spans="1:4" x14ac:dyDescent="0.25">
      <c r="A755" s="12">
        <v>4311</v>
      </c>
      <c r="B755" s="13" t="s">
        <v>279</v>
      </c>
      <c r="C755" s="94"/>
      <c r="D755" s="94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/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93">
        <f>SUM(C756:C770)</f>
        <v>0</v>
      </c>
      <c r="D771" s="93">
        <f>SUM(D756:D770)</f>
        <v>0</v>
      </c>
    </row>
    <row r="772" spans="1:4" x14ac:dyDescent="0.25">
      <c r="A772" s="12">
        <v>4312</v>
      </c>
      <c r="B772" s="13" t="s">
        <v>236</v>
      </c>
      <c r="C772" s="94"/>
      <c r="D772" s="94"/>
    </row>
    <row r="773" spans="1:4" x14ac:dyDescent="0.25">
      <c r="A773" s="6">
        <v>431201</v>
      </c>
      <c r="B773" s="7" t="s">
        <v>94</v>
      </c>
      <c r="C773" s="5">
        <v>167060.23000000001</v>
      </c>
      <c r="D773" s="5">
        <v>611884.15</v>
      </c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>
        <v>241479.9</v>
      </c>
      <c r="D776" s="5">
        <v>243836.95</v>
      </c>
    </row>
    <row r="777" spans="1:4" x14ac:dyDescent="0.25">
      <c r="A777" s="6">
        <v>431205</v>
      </c>
      <c r="B777" s="7" t="s">
        <v>98</v>
      </c>
      <c r="C777" s="5">
        <v>19559.73</v>
      </c>
      <c r="D777" s="5">
        <v>15070.46</v>
      </c>
    </row>
    <row r="778" spans="1:4" x14ac:dyDescent="0.25">
      <c r="A778" s="6">
        <v>431206</v>
      </c>
      <c r="B778" s="7" t="s">
        <v>99</v>
      </c>
      <c r="C778" s="5">
        <v>14342665.949999999</v>
      </c>
      <c r="D778" s="5">
        <v>16104600.66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1802768.38</v>
      </c>
      <c r="D780" s="5">
        <v>1759799.12</v>
      </c>
    </row>
    <row r="781" spans="1:4" x14ac:dyDescent="0.25">
      <c r="A781" s="6">
        <v>431209</v>
      </c>
      <c r="B781" s="7" t="s">
        <v>102</v>
      </c>
      <c r="C781" s="5">
        <v>29654.32</v>
      </c>
      <c r="D781" s="5">
        <v>44735.05</v>
      </c>
    </row>
    <row r="782" spans="1:4" x14ac:dyDescent="0.25">
      <c r="A782" s="6">
        <v>431210</v>
      </c>
      <c r="B782" s="7" t="s">
        <v>103</v>
      </c>
      <c r="C782" s="5">
        <v>1026.17</v>
      </c>
      <c r="D782" s="5">
        <v>1026.17</v>
      </c>
    </row>
    <row r="783" spans="1:4" x14ac:dyDescent="0.25">
      <c r="A783" s="6">
        <v>431211</v>
      </c>
      <c r="B783" s="7" t="s">
        <v>104</v>
      </c>
      <c r="C783" s="5">
        <v>113291.96</v>
      </c>
      <c r="D783" s="5">
        <v>336310.7</v>
      </c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93">
        <f>SUM(C773:C787)</f>
        <v>16717506.639999999</v>
      </c>
      <c r="D788" s="93">
        <f>SUM(D773:D787)</f>
        <v>19117263.260000002</v>
      </c>
    </row>
    <row r="789" spans="1:4" x14ac:dyDescent="0.25">
      <c r="A789" s="12">
        <v>4313</v>
      </c>
      <c r="B789" s="13" t="s">
        <v>280</v>
      </c>
      <c r="C789" s="94"/>
      <c r="D789" s="94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97">
        <f>SUM(C790:C804)</f>
        <v>0</v>
      </c>
      <c r="D805" s="97">
        <f>SUM(D790:D804)</f>
        <v>0</v>
      </c>
    </row>
    <row r="806" spans="1:4" x14ac:dyDescent="0.25">
      <c r="A806" s="36">
        <v>4314</v>
      </c>
      <c r="B806" s="37" t="s">
        <v>281</v>
      </c>
      <c r="C806" s="104"/>
      <c r="D806" s="104"/>
    </row>
    <row r="807" spans="1:4" ht="15.75" thickBot="1" x14ac:dyDescent="0.3">
      <c r="A807" s="39">
        <v>431401</v>
      </c>
      <c r="B807" s="33" t="s">
        <v>282</v>
      </c>
      <c r="C807" s="104"/>
      <c r="D807" s="104"/>
    </row>
    <row r="808" spans="1:4" ht="15.75" thickBot="1" x14ac:dyDescent="0.3">
      <c r="A808" s="9" t="s">
        <v>18</v>
      </c>
      <c r="B808" s="10"/>
      <c r="C808" s="93">
        <f>SUM(C807)</f>
        <v>0</v>
      </c>
      <c r="D808" s="93">
        <f>SUM(D807)</f>
        <v>0</v>
      </c>
    </row>
    <row r="809" spans="1:4" x14ac:dyDescent="0.25">
      <c r="A809" s="12">
        <v>44</v>
      </c>
      <c r="B809" s="13" t="s">
        <v>283</v>
      </c>
      <c r="C809" s="94"/>
      <c r="D809" s="94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101"/>
      <c r="D825" s="101"/>
    </row>
    <row r="826" spans="1:4" ht="15.75" thickBot="1" x14ac:dyDescent="0.3">
      <c r="A826" s="9" t="s">
        <v>18</v>
      </c>
      <c r="B826" s="10"/>
      <c r="C826" s="93">
        <f>SUM(C811:C825)</f>
        <v>0</v>
      </c>
      <c r="D826" s="93">
        <f>SUM(D811:D825)</f>
        <v>0</v>
      </c>
    </row>
    <row r="827" spans="1:4" x14ac:dyDescent="0.25">
      <c r="A827" s="12">
        <v>4402</v>
      </c>
      <c r="B827" s="13" t="s">
        <v>284</v>
      </c>
      <c r="C827" s="94"/>
      <c r="D827" s="94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101"/>
      <c r="D842" s="101"/>
    </row>
    <row r="843" spans="1:4" ht="15.75" thickBot="1" x14ac:dyDescent="0.3">
      <c r="A843" s="9" t="s">
        <v>18</v>
      </c>
      <c r="B843" s="10"/>
      <c r="C843" s="93">
        <f>SUM(C828:C842)</f>
        <v>0</v>
      </c>
      <c r="D843" s="93">
        <f>SUM(D828:D842)</f>
        <v>0</v>
      </c>
    </row>
    <row r="844" spans="1:4" x14ac:dyDescent="0.25">
      <c r="A844" s="12">
        <v>4403</v>
      </c>
      <c r="B844" s="13" t="s">
        <v>251</v>
      </c>
      <c r="C844" s="94"/>
      <c r="D844" s="94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101"/>
      <c r="D859" s="101"/>
    </row>
    <row r="860" spans="1:4" ht="15.75" thickBot="1" x14ac:dyDescent="0.3">
      <c r="A860" s="9" t="s">
        <v>18</v>
      </c>
      <c r="B860" s="10"/>
      <c r="C860" s="93">
        <f>SUM(C845:C859)</f>
        <v>0</v>
      </c>
      <c r="D860" s="93">
        <f>SUM(D845:D859)</f>
        <v>0</v>
      </c>
    </row>
    <row r="861" spans="1:4" x14ac:dyDescent="0.25">
      <c r="A861" s="12">
        <v>4404</v>
      </c>
      <c r="B861" s="13" t="s">
        <v>285</v>
      </c>
      <c r="C861" s="94"/>
      <c r="D861" s="94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101"/>
      <c r="D876" s="101"/>
    </row>
    <row r="877" spans="1:4" ht="15.75" thickBot="1" x14ac:dyDescent="0.3">
      <c r="A877" s="9" t="s">
        <v>18</v>
      </c>
      <c r="B877" s="10"/>
      <c r="C877" s="93">
        <f>SUM(C862:C876)</f>
        <v>0</v>
      </c>
      <c r="D877" s="93">
        <f>SUM(D862:D876)</f>
        <v>0</v>
      </c>
    </row>
    <row r="878" spans="1:4" x14ac:dyDescent="0.25">
      <c r="A878" s="12">
        <v>4405</v>
      </c>
      <c r="B878" s="13" t="s">
        <v>253</v>
      </c>
      <c r="C878" s="94"/>
      <c r="D878" s="94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101"/>
      <c r="D893" s="101"/>
    </row>
    <row r="894" spans="1:4" ht="15.75" thickBot="1" x14ac:dyDescent="0.3">
      <c r="A894" s="9" t="s">
        <v>18</v>
      </c>
      <c r="B894" s="10"/>
      <c r="C894" s="93">
        <f>SUM(C879:C893)</f>
        <v>0</v>
      </c>
      <c r="D894" s="93">
        <f>SUM(D879:D893)</f>
        <v>0</v>
      </c>
    </row>
    <row r="895" spans="1:4" x14ac:dyDescent="0.25">
      <c r="A895" s="12">
        <v>4406</v>
      </c>
      <c r="B895" s="13" t="s">
        <v>254</v>
      </c>
      <c r="C895" s="94"/>
      <c r="D895" s="94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101"/>
      <c r="D910" s="101"/>
    </row>
    <row r="911" spans="1:4" ht="15.75" thickBot="1" x14ac:dyDescent="0.3">
      <c r="A911" s="9" t="s">
        <v>18</v>
      </c>
      <c r="B911" s="10"/>
      <c r="C911" s="93">
        <f>SUM(C896:C910)</f>
        <v>0</v>
      </c>
      <c r="D911" s="93">
        <f>SUM(D896:D910)</f>
        <v>0</v>
      </c>
    </row>
    <row r="912" spans="1:4" x14ac:dyDescent="0.25">
      <c r="A912" s="12">
        <v>4407</v>
      </c>
      <c r="B912" s="13" t="s">
        <v>214</v>
      </c>
      <c r="C912" s="94"/>
      <c r="D912" s="94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101"/>
      <c r="D927" s="101"/>
    </row>
    <row r="928" spans="1:4" ht="15.75" thickBot="1" x14ac:dyDescent="0.3">
      <c r="A928" s="9" t="s">
        <v>18</v>
      </c>
      <c r="B928" s="10"/>
      <c r="C928" s="93">
        <f>SUM(C913:C927)</f>
        <v>0</v>
      </c>
      <c r="D928" s="93">
        <f>SUM(D913:D927)</f>
        <v>0</v>
      </c>
    </row>
    <row r="929" spans="1:4" x14ac:dyDescent="0.25">
      <c r="A929" s="12">
        <v>4408</v>
      </c>
      <c r="B929" s="13" t="s">
        <v>286</v>
      </c>
      <c r="C929" s="94"/>
      <c r="D929" s="94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101"/>
      <c r="D944" s="101"/>
    </row>
    <row r="945" spans="1:4" ht="15.75" thickBot="1" x14ac:dyDescent="0.3">
      <c r="A945" s="9" t="s">
        <v>18</v>
      </c>
      <c r="B945" s="10"/>
      <c r="C945" s="93">
        <f>SUM(C930:C944)</f>
        <v>0</v>
      </c>
      <c r="D945" s="93">
        <f>SUM(D930:D944)</f>
        <v>0</v>
      </c>
    </row>
    <row r="946" spans="1:4" x14ac:dyDescent="0.25">
      <c r="A946" s="12">
        <v>4409</v>
      </c>
      <c r="B946" s="13" t="s">
        <v>287</v>
      </c>
      <c r="C946" s="94"/>
      <c r="D946" s="94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101"/>
      <c r="D961" s="101"/>
    </row>
    <row r="962" spans="1:4" ht="15.75" thickBot="1" x14ac:dyDescent="0.3">
      <c r="A962" s="41" t="s">
        <v>18</v>
      </c>
      <c r="B962" s="10"/>
      <c r="C962" s="93">
        <f>SUM(C947:C961)</f>
        <v>0</v>
      </c>
      <c r="D962" s="93">
        <f>SUM(D947:D961)</f>
        <v>0</v>
      </c>
    </row>
    <row r="963" spans="1:4" x14ac:dyDescent="0.25">
      <c r="A963" s="3">
        <v>4410</v>
      </c>
      <c r="B963" s="13" t="s">
        <v>288</v>
      </c>
      <c r="C963" s="94"/>
      <c r="D963" s="94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101"/>
      <c r="D978" s="101"/>
    </row>
    <row r="979" spans="1:4" ht="15.75" thickBot="1" x14ac:dyDescent="0.3">
      <c r="A979" s="9" t="s">
        <v>18</v>
      </c>
      <c r="B979" s="10"/>
      <c r="C979" s="93">
        <f>SUM(C964:C978)</f>
        <v>0</v>
      </c>
      <c r="D979" s="93">
        <f>SUM(D964:D978)</f>
        <v>0</v>
      </c>
    </row>
    <row r="980" spans="1:4" x14ac:dyDescent="0.25">
      <c r="A980" s="12">
        <v>4411</v>
      </c>
      <c r="B980" s="13" t="s">
        <v>289</v>
      </c>
      <c r="C980" s="94"/>
      <c r="D980" s="94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101"/>
      <c r="D995" s="101"/>
    </row>
    <row r="996" spans="1:4" ht="15.75" thickBot="1" x14ac:dyDescent="0.3">
      <c r="A996" s="9" t="s">
        <v>18</v>
      </c>
      <c r="B996" s="10"/>
      <c r="C996" s="93">
        <f>SUM(C981:C995)</f>
        <v>0</v>
      </c>
      <c r="D996" s="93">
        <f>SUM(D981:D995)</f>
        <v>0</v>
      </c>
    </row>
    <row r="997" spans="1:4" x14ac:dyDescent="0.25">
      <c r="A997" s="12">
        <v>4412</v>
      </c>
      <c r="B997" s="13" t="s">
        <v>277</v>
      </c>
      <c r="C997" s="94"/>
      <c r="D997" s="94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101"/>
      <c r="D1012" s="101"/>
    </row>
    <row r="1013" spans="1:4" ht="15.75" thickBot="1" x14ac:dyDescent="0.3">
      <c r="A1013" s="9" t="s">
        <v>18</v>
      </c>
      <c r="B1013" s="10"/>
      <c r="C1013" s="93">
        <f>SUM(C998:C1012)</f>
        <v>0</v>
      </c>
      <c r="D1013" s="93">
        <f>SUM(D998:D1012)</f>
        <v>0</v>
      </c>
    </row>
    <row r="1014" spans="1:4" x14ac:dyDescent="0.25">
      <c r="A1014" s="12">
        <v>4413</v>
      </c>
      <c r="B1014" s="13" t="s">
        <v>278</v>
      </c>
      <c r="C1014" s="94"/>
      <c r="D1014" s="94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101"/>
      <c r="D1029" s="101"/>
    </row>
    <row r="1030" spans="1:4" ht="15.75" thickBot="1" x14ac:dyDescent="0.3">
      <c r="A1030" s="9" t="s">
        <v>18</v>
      </c>
      <c r="B1030" s="10"/>
      <c r="C1030" s="93">
        <f>SUM(C1015:C1029)</f>
        <v>0</v>
      </c>
      <c r="D1030" s="93">
        <f>SUM(D1015:D1029)</f>
        <v>0</v>
      </c>
    </row>
    <row r="1031" spans="1:4" x14ac:dyDescent="0.25">
      <c r="A1031" s="12">
        <v>4414</v>
      </c>
      <c r="B1031" s="13" t="s">
        <v>290</v>
      </c>
      <c r="C1031" s="94"/>
      <c r="D1031" s="94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101"/>
      <c r="D1046" s="101"/>
    </row>
    <row r="1047" spans="1:4" ht="15.75" thickBot="1" x14ac:dyDescent="0.3">
      <c r="A1047" s="9" t="s">
        <v>18</v>
      </c>
      <c r="B1047" s="10"/>
      <c r="C1047" s="93">
        <f>SUM(C1032:C1046)</f>
        <v>0</v>
      </c>
      <c r="D1047" s="93">
        <f>SUM(D1032:D1046)</f>
        <v>0</v>
      </c>
    </row>
    <row r="1048" spans="1:4" x14ac:dyDescent="0.25">
      <c r="A1048" s="12">
        <v>4415</v>
      </c>
      <c r="B1048" s="13" t="s">
        <v>236</v>
      </c>
      <c r="C1048" s="94"/>
      <c r="D1048" s="94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101"/>
      <c r="D1063" s="101"/>
    </row>
    <row r="1064" spans="1:4" ht="15.75" thickBot="1" x14ac:dyDescent="0.3">
      <c r="A1064" s="9" t="s">
        <v>18</v>
      </c>
      <c r="B1064" s="10"/>
      <c r="C1064" s="93">
        <f>SUM(C1049:C1063)</f>
        <v>0</v>
      </c>
      <c r="D1064" s="93">
        <f>SUM(D1049:D1063)</f>
        <v>0</v>
      </c>
    </row>
    <row r="1065" spans="1:4" x14ac:dyDescent="0.25">
      <c r="A1065" s="12">
        <v>4416</v>
      </c>
      <c r="B1065" s="13" t="s">
        <v>269</v>
      </c>
      <c r="C1065" s="94"/>
      <c r="D1065" s="94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101"/>
      <c r="D1080" s="101"/>
    </row>
    <row r="1081" spans="1:4" ht="15.75" thickBot="1" x14ac:dyDescent="0.3">
      <c r="A1081" s="9" t="s">
        <v>18</v>
      </c>
      <c r="B1081" s="10"/>
      <c r="C1081" s="93">
        <f>SUM(C1066:C1080)</f>
        <v>0</v>
      </c>
      <c r="D1081" s="93">
        <f>SUM(D1066:D1080)</f>
        <v>0</v>
      </c>
    </row>
    <row r="1082" spans="1:4" x14ac:dyDescent="0.25">
      <c r="A1082" s="42">
        <v>4417</v>
      </c>
      <c r="B1082" s="43" t="s">
        <v>281</v>
      </c>
      <c r="C1082" s="100"/>
      <c r="D1082" s="100"/>
    </row>
    <row r="1083" spans="1:4" ht="15.75" thickBot="1" x14ac:dyDescent="0.3">
      <c r="A1083" s="44">
        <v>441701</v>
      </c>
      <c r="B1083" s="45" t="s">
        <v>291</v>
      </c>
      <c r="C1083" s="105"/>
      <c r="D1083" s="105"/>
    </row>
    <row r="1084" spans="1:4" ht="15.75" thickBot="1" x14ac:dyDescent="0.3">
      <c r="A1084" s="9" t="s">
        <v>18</v>
      </c>
      <c r="B1084" s="10"/>
      <c r="C1084" s="93">
        <f>SUM(C1083)</f>
        <v>0</v>
      </c>
      <c r="D1084" s="93">
        <f>SUM(D1083)</f>
        <v>0</v>
      </c>
    </row>
    <row r="1085" spans="1:4" x14ac:dyDescent="0.25">
      <c r="A1085" s="12">
        <v>45</v>
      </c>
      <c r="B1085" s="13" t="s">
        <v>292</v>
      </c>
      <c r="C1085" s="94"/>
      <c r="D1085" s="94"/>
    </row>
    <row r="1086" spans="1:4" x14ac:dyDescent="0.25">
      <c r="A1086" s="3">
        <v>4501</v>
      </c>
      <c r="B1086" s="4" t="s">
        <v>293</v>
      </c>
      <c r="C1086" s="5"/>
      <c r="D1086" s="5"/>
    </row>
    <row r="1087" spans="1:4" x14ac:dyDescent="0.25">
      <c r="A1087" s="6">
        <v>450101</v>
      </c>
      <c r="B1087" s="7" t="s">
        <v>294</v>
      </c>
      <c r="C1087" s="5"/>
      <c r="D1087" s="5"/>
    </row>
    <row r="1088" spans="1:4" x14ac:dyDescent="0.25">
      <c r="A1088" s="6">
        <v>450102</v>
      </c>
      <c r="B1088" s="7" t="s">
        <v>295</v>
      </c>
      <c r="C1088" s="5"/>
      <c r="D1088" s="5"/>
    </row>
    <row r="1089" spans="1:4" x14ac:dyDescent="0.25">
      <c r="A1089" s="6">
        <v>450103</v>
      </c>
      <c r="B1089" s="7" t="s">
        <v>296</v>
      </c>
      <c r="C1089" s="5">
        <v>30</v>
      </c>
      <c r="D1089" s="5"/>
    </row>
    <row r="1090" spans="1:4" x14ac:dyDescent="0.25">
      <c r="A1090" s="6"/>
      <c r="B1090" s="7" t="s">
        <v>297</v>
      </c>
      <c r="C1090" s="5"/>
      <c r="D1090" s="5"/>
    </row>
    <row r="1091" spans="1:4" x14ac:dyDescent="0.25">
      <c r="A1091" s="6">
        <v>450104</v>
      </c>
      <c r="B1091" s="7" t="s">
        <v>298</v>
      </c>
      <c r="C1091" s="5"/>
      <c r="D1091" s="5"/>
    </row>
    <row r="1092" spans="1:4" x14ac:dyDescent="0.25">
      <c r="A1092" s="6">
        <v>450105</v>
      </c>
      <c r="B1092" s="7" t="s">
        <v>299</v>
      </c>
      <c r="C1092" s="5"/>
      <c r="D1092" s="5"/>
    </row>
    <row r="1093" spans="1:4" x14ac:dyDescent="0.25">
      <c r="A1093" s="6">
        <v>450106</v>
      </c>
      <c r="B1093" s="7" t="s">
        <v>300</v>
      </c>
      <c r="C1093" s="5"/>
      <c r="D1093" s="5"/>
    </row>
    <row r="1094" spans="1:4" x14ac:dyDescent="0.25">
      <c r="A1094" s="6"/>
      <c r="B1094" s="7" t="s">
        <v>301</v>
      </c>
      <c r="C1094" s="5"/>
      <c r="D1094" s="5"/>
    </row>
    <row r="1095" spans="1:4" x14ac:dyDescent="0.25">
      <c r="A1095" s="6">
        <v>450107</v>
      </c>
      <c r="B1095" s="7" t="s">
        <v>302</v>
      </c>
      <c r="C1095" s="5">
        <v>2396315.25</v>
      </c>
      <c r="D1095" s="5">
        <v>5611495.6600000001</v>
      </c>
    </row>
    <row r="1096" spans="1:4" x14ac:dyDescent="0.25">
      <c r="A1096" s="6"/>
      <c r="B1096" s="7" t="s">
        <v>303</v>
      </c>
      <c r="C1096" s="5"/>
      <c r="D1096" s="5"/>
    </row>
    <row r="1097" spans="1:4" x14ac:dyDescent="0.25">
      <c r="A1097" s="6">
        <v>450108</v>
      </c>
      <c r="B1097" s="7" t="s">
        <v>304</v>
      </c>
      <c r="C1097" s="5"/>
      <c r="D1097" s="5"/>
    </row>
    <row r="1098" spans="1:4" x14ac:dyDescent="0.25">
      <c r="A1098" s="6">
        <v>450109</v>
      </c>
      <c r="B1098" s="7" t="s">
        <v>305</v>
      </c>
      <c r="C1098" s="5"/>
      <c r="D1098" s="5"/>
    </row>
    <row r="1099" spans="1:4" x14ac:dyDescent="0.25">
      <c r="A1099" s="6">
        <v>450110</v>
      </c>
      <c r="B1099" s="7" t="s">
        <v>306</v>
      </c>
      <c r="C1099" s="5"/>
      <c r="D1099" s="5"/>
    </row>
    <row r="1100" spans="1:4" x14ac:dyDescent="0.25">
      <c r="A1100" s="6"/>
      <c r="B1100" s="7" t="s">
        <v>307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>
        <v>30765.13</v>
      </c>
    </row>
    <row r="1102" spans="1:4" ht="15.75" thickBot="1" x14ac:dyDescent="0.3">
      <c r="A1102" s="9" t="s">
        <v>18</v>
      </c>
      <c r="B1102" s="10"/>
      <c r="C1102" s="93">
        <f>SUM(C1087:C1101)</f>
        <v>2396345.25</v>
      </c>
      <c r="D1102" s="93">
        <f>SUM(D1087:D1101)</f>
        <v>5642260.79</v>
      </c>
    </row>
    <row r="1103" spans="1:4" x14ac:dyDescent="0.25">
      <c r="A1103" s="12">
        <v>4502</v>
      </c>
      <c r="B1103" s="13" t="s">
        <v>308</v>
      </c>
      <c r="C1103" s="94"/>
      <c r="D1103" s="94"/>
    </row>
    <row r="1104" spans="1:4" x14ac:dyDescent="0.25">
      <c r="A1104" s="6">
        <v>450201</v>
      </c>
      <c r="B1104" s="7" t="s">
        <v>309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102"/>
      <c r="D1105" s="102"/>
    </row>
    <row r="1106" spans="1:4" ht="15.75" thickBot="1" x14ac:dyDescent="0.3">
      <c r="A1106" s="9" t="s">
        <v>18</v>
      </c>
      <c r="B1106" s="10"/>
      <c r="C1106" s="93">
        <f>SUM(C1104:C1105)</f>
        <v>0</v>
      </c>
      <c r="D1106" s="93">
        <f>SUM(D1104:D1105)</f>
        <v>0</v>
      </c>
    </row>
    <row r="1107" spans="1:4" x14ac:dyDescent="0.25">
      <c r="A1107" s="12">
        <v>4503</v>
      </c>
      <c r="B1107" s="13" t="s">
        <v>310</v>
      </c>
      <c r="C1107" s="94"/>
      <c r="D1107" s="94"/>
    </row>
    <row r="1108" spans="1:4" x14ac:dyDescent="0.25">
      <c r="A1108" s="6">
        <v>450301</v>
      </c>
      <c r="B1108" s="7" t="s">
        <v>311</v>
      </c>
      <c r="C1108" s="5"/>
      <c r="D1108" s="5"/>
    </row>
    <row r="1109" spans="1:4" x14ac:dyDescent="0.25">
      <c r="A1109" s="6">
        <v>450302</v>
      </c>
      <c r="B1109" s="7" t="s">
        <v>312</v>
      </c>
      <c r="C1109" s="5"/>
      <c r="D1109" s="5"/>
    </row>
    <row r="1110" spans="1:4" x14ac:dyDescent="0.25">
      <c r="A1110" s="6">
        <v>450303</v>
      </c>
      <c r="B1110" s="7" t="s">
        <v>313</v>
      </c>
      <c r="C1110" s="5"/>
      <c r="D1110" s="5"/>
    </row>
    <row r="1111" spans="1:4" x14ac:dyDescent="0.25">
      <c r="A1111" s="6">
        <v>450304</v>
      </c>
      <c r="B1111" s="7" t="s">
        <v>314</v>
      </c>
      <c r="C1111" s="5">
        <v>533.69000000000005</v>
      </c>
      <c r="D1111" s="5">
        <v>9179.73</v>
      </c>
    </row>
    <row r="1112" spans="1:4" ht="15.75" thickBot="1" x14ac:dyDescent="0.3">
      <c r="A1112" s="16">
        <v>450310</v>
      </c>
      <c r="B1112" s="17" t="s">
        <v>38</v>
      </c>
      <c r="C1112" s="5">
        <v>45890.19</v>
      </c>
      <c r="D1112" s="5">
        <v>1124.23</v>
      </c>
    </row>
    <row r="1113" spans="1:4" ht="15.75" thickBot="1" x14ac:dyDescent="0.3">
      <c r="A1113" s="9" t="s">
        <v>18</v>
      </c>
      <c r="B1113" s="10"/>
      <c r="C1113" s="93">
        <f>SUM(C1108:C1112)</f>
        <v>46423.880000000005</v>
      </c>
      <c r="D1113" s="93">
        <f>SUM(D1108:D1112)</f>
        <v>10303.959999999999</v>
      </c>
    </row>
    <row r="1114" spans="1:4" ht="15.75" thickBot="1" x14ac:dyDescent="0.3">
      <c r="A1114" s="25"/>
      <c r="B1114" s="20"/>
      <c r="C1114" s="98"/>
      <c r="D1114" s="98"/>
    </row>
    <row r="1115" spans="1:4" ht="15.75" thickBot="1" x14ac:dyDescent="0.3">
      <c r="A1115" s="27" t="s">
        <v>315</v>
      </c>
      <c r="B1115" s="28"/>
      <c r="C1115" s="9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87036735.120000005</v>
      </c>
      <c r="D1115" s="9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75204385.600000009</v>
      </c>
    </row>
    <row r="1116" spans="1:4" x14ac:dyDescent="0.25">
      <c r="A1116" s="47"/>
      <c r="B1116" s="48"/>
      <c r="C1116" s="100"/>
      <c r="D1116" s="100"/>
    </row>
    <row r="1117" spans="1:4" x14ac:dyDescent="0.25">
      <c r="A1117" s="3">
        <v>5</v>
      </c>
      <c r="B1117" s="4" t="s">
        <v>316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317</v>
      </c>
      <c r="C1119" s="5"/>
      <c r="D1119" s="5"/>
    </row>
    <row r="1120" spans="1:4" x14ac:dyDescent="0.25">
      <c r="A1120" s="6">
        <v>510101</v>
      </c>
      <c r="B1120" s="7" t="s">
        <v>318</v>
      </c>
      <c r="C1120" s="5">
        <v>137000</v>
      </c>
      <c r="D1120" s="5"/>
    </row>
    <row r="1121" spans="1:4" x14ac:dyDescent="0.25">
      <c r="A1121" s="6">
        <v>510102</v>
      </c>
      <c r="B1121" s="7" t="s">
        <v>319</v>
      </c>
      <c r="C1121" s="5"/>
      <c r="D1121" s="5">
        <v>150000</v>
      </c>
    </row>
    <row r="1122" spans="1:4" x14ac:dyDescent="0.25">
      <c r="A1122" s="6">
        <v>510103</v>
      </c>
      <c r="B1122" s="7" t="s">
        <v>320</v>
      </c>
      <c r="C1122" s="5"/>
      <c r="D1122" s="5"/>
    </row>
    <row r="1123" spans="1:4" x14ac:dyDescent="0.25">
      <c r="A1123" s="6">
        <v>510104</v>
      </c>
      <c r="B1123" s="7" t="s">
        <v>321</v>
      </c>
      <c r="C1123" s="5"/>
      <c r="D1123" s="5"/>
    </row>
    <row r="1124" spans="1:4" ht="15.75" thickBot="1" x14ac:dyDescent="0.3">
      <c r="A1124" s="19">
        <v>510105</v>
      </c>
      <c r="B1124" s="20" t="s">
        <v>322</v>
      </c>
      <c r="C1124" s="5"/>
      <c r="D1124" s="5"/>
    </row>
    <row r="1125" spans="1:4" ht="15.75" thickBot="1" x14ac:dyDescent="0.3">
      <c r="A1125" s="9" t="s">
        <v>18</v>
      </c>
      <c r="B1125" s="10"/>
      <c r="C1125" s="93">
        <f>SUM(C1120:C1124)</f>
        <v>137000</v>
      </c>
      <c r="D1125" s="93">
        <f>SUM(D1120:D1124)</f>
        <v>150000</v>
      </c>
    </row>
    <row r="1126" spans="1:4" x14ac:dyDescent="0.25">
      <c r="A1126" s="12">
        <v>5102</v>
      </c>
      <c r="B1126" s="13" t="s">
        <v>227</v>
      </c>
      <c r="C1126" s="94"/>
      <c r="D1126" s="94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323</v>
      </c>
      <c r="C1128" s="5">
        <v>304750</v>
      </c>
      <c r="D1128" s="5">
        <v>293388.77</v>
      </c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>
        <v>51020301</v>
      </c>
      <c r="B1130" s="7" t="s">
        <v>207</v>
      </c>
      <c r="C1130" s="5"/>
      <c r="D1130" s="5">
        <v>3000</v>
      </c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93">
        <f>SUM(C1127:C1133)</f>
        <v>304750</v>
      </c>
      <c r="D1134" s="93">
        <f>SUM(D1127:D1133)</f>
        <v>296388.77</v>
      </c>
    </row>
    <row r="1135" spans="1:4" x14ac:dyDescent="0.25">
      <c r="A1135" s="12">
        <v>5103</v>
      </c>
      <c r="B1135" s="13" t="s">
        <v>324</v>
      </c>
      <c r="C1135" s="94"/>
      <c r="D1135" s="94"/>
    </row>
    <row r="1136" spans="1:4" x14ac:dyDescent="0.25">
      <c r="A1136" s="6">
        <v>510301</v>
      </c>
      <c r="B1136" s="7" t="s">
        <v>203</v>
      </c>
      <c r="C1136" s="5">
        <v>3750</v>
      </c>
      <c r="D1136" s="5">
        <v>3750</v>
      </c>
    </row>
    <row r="1137" spans="1:4" x14ac:dyDescent="0.25">
      <c r="A1137" s="6">
        <v>510302</v>
      </c>
      <c r="B1137" s="7" t="s">
        <v>204</v>
      </c>
      <c r="C1137" s="5">
        <v>4600.87</v>
      </c>
      <c r="D1137" s="5">
        <v>6412.69</v>
      </c>
    </row>
    <row r="1138" spans="1:4" x14ac:dyDescent="0.25">
      <c r="A1138" s="6">
        <v>510303</v>
      </c>
      <c r="B1138" s="7" t="s">
        <v>87</v>
      </c>
      <c r="C1138" s="5">
        <v>3672.74</v>
      </c>
      <c r="D1138" s="5">
        <v>7294.37</v>
      </c>
    </row>
    <row r="1139" spans="1:4" x14ac:dyDescent="0.25">
      <c r="A1139" s="6">
        <v>510304</v>
      </c>
      <c r="B1139" s="7" t="s">
        <v>88</v>
      </c>
      <c r="C1139" s="5">
        <v>2809.49</v>
      </c>
      <c r="D1139" s="5">
        <v>5198.46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93">
        <f>SUM(C1136:C1146)</f>
        <v>14833.099999999999</v>
      </c>
      <c r="D1147" s="93">
        <f>SUM(D1136:D1146)</f>
        <v>22655.519999999997</v>
      </c>
    </row>
    <row r="1148" spans="1:4" x14ac:dyDescent="0.25">
      <c r="A1148" s="12">
        <v>5104</v>
      </c>
      <c r="B1148" s="13" t="s">
        <v>325</v>
      </c>
      <c r="C1148" s="94"/>
      <c r="D1148" s="94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>
        <v>5981.59</v>
      </c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93">
        <f>SUM(C1149:C1157)</f>
        <v>5981.59</v>
      </c>
      <c r="D1158" s="93">
        <f>SUM(D1149:D1157)</f>
        <v>0</v>
      </c>
    </row>
    <row r="1159" spans="1:4" x14ac:dyDescent="0.25">
      <c r="A1159" s="12">
        <v>5105</v>
      </c>
      <c r="B1159" s="13" t="s">
        <v>326</v>
      </c>
      <c r="C1159" s="94"/>
      <c r="D1159" s="94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>
        <v>38177.050000000003</v>
      </c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93">
        <f>SUM(C1160:C1168)</f>
        <v>38177.050000000003</v>
      </c>
      <c r="D1169" s="93">
        <f>SUM(D1160:D1168)</f>
        <v>0</v>
      </c>
    </row>
    <row r="1170" spans="1:4" x14ac:dyDescent="0.25">
      <c r="A1170" s="12">
        <v>5106</v>
      </c>
      <c r="B1170" s="13" t="s">
        <v>327</v>
      </c>
      <c r="C1170" s="94"/>
      <c r="D1170" s="94"/>
    </row>
    <row r="1171" spans="1:4" x14ac:dyDescent="0.25">
      <c r="A1171" s="6">
        <v>510601</v>
      </c>
      <c r="B1171" s="7" t="s">
        <v>86</v>
      </c>
      <c r="C1171" s="5">
        <v>85513.64</v>
      </c>
      <c r="D1171" s="5">
        <v>83777.42</v>
      </c>
    </row>
    <row r="1172" spans="1:4" x14ac:dyDescent="0.25">
      <c r="A1172" s="6">
        <v>510602</v>
      </c>
      <c r="B1172" s="7" t="s">
        <v>87</v>
      </c>
      <c r="C1172" s="5">
        <v>5303.94</v>
      </c>
      <c r="D1172" s="5">
        <v>8865.2199999999993</v>
      </c>
    </row>
    <row r="1173" spans="1:4" x14ac:dyDescent="0.25">
      <c r="A1173" s="6">
        <v>510603</v>
      </c>
      <c r="B1173" s="7" t="s">
        <v>88</v>
      </c>
      <c r="C1173" s="5">
        <v>9422.76</v>
      </c>
      <c r="D1173" s="5">
        <v>21727.05</v>
      </c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102"/>
      <c r="D1180" s="102"/>
    </row>
    <row r="1181" spans="1:4" ht="15.75" thickBot="1" x14ac:dyDescent="0.3">
      <c r="A1181" s="9" t="s">
        <v>18</v>
      </c>
      <c r="B1181" s="10"/>
      <c r="C1181" s="93">
        <f>SUM(C1171:C1180)</f>
        <v>100240.34</v>
      </c>
      <c r="D1181" s="93">
        <f>SUM(D1171:D1180)</f>
        <v>114369.69</v>
      </c>
    </row>
    <row r="1182" spans="1:4" x14ac:dyDescent="0.25">
      <c r="A1182" s="12">
        <v>5107</v>
      </c>
      <c r="B1182" s="13" t="s">
        <v>328</v>
      </c>
      <c r="C1182" s="94"/>
      <c r="D1182" s="94"/>
    </row>
    <row r="1183" spans="1:4" x14ac:dyDescent="0.25">
      <c r="A1183" s="6">
        <v>510701</v>
      </c>
      <c r="B1183" s="7" t="s">
        <v>329</v>
      </c>
      <c r="C1183" s="5">
        <v>191304.38</v>
      </c>
      <c r="D1183" s="5">
        <v>187172.93</v>
      </c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>
        <v>5073.79</v>
      </c>
      <c r="D1185" s="5">
        <v>11699.18</v>
      </c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101"/>
      <c r="D1192" s="101"/>
    </row>
    <row r="1193" spans="1:4" ht="15.75" thickBot="1" x14ac:dyDescent="0.3">
      <c r="A1193" s="9" t="s">
        <v>18</v>
      </c>
      <c r="B1193" s="10"/>
      <c r="C1193" s="93">
        <f>SUM(C1183:C1192)</f>
        <v>196378.17</v>
      </c>
      <c r="D1193" s="93">
        <f>SUM(D1183:D1192)</f>
        <v>198872.11</v>
      </c>
    </row>
    <row r="1194" spans="1:4" x14ac:dyDescent="0.25">
      <c r="A1194" s="12">
        <v>5108</v>
      </c>
      <c r="B1194" s="13" t="s">
        <v>330</v>
      </c>
      <c r="C1194" s="94"/>
      <c r="D1194" s="94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101"/>
      <c r="D1204" s="101"/>
    </row>
    <row r="1205" spans="1:4" ht="15.75" thickBot="1" x14ac:dyDescent="0.3">
      <c r="A1205" s="9" t="s">
        <v>18</v>
      </c>
      <c r="B1205" s="10"/>
      <c r="C1205" s="93">
        <f>SUM(C1195:C1204)</f>
        <v>0</v>
      </c>
      <c r="D1205" s="93">
        <f>SUM(D1195:D1204)</f>
        <v>0</v>
      </c>
    </row>
    <row r="1206" spans="1:4" x14ac:dyDescent="0.25">
      <c r="A1206" s="12">
        <v>5109</v>
      </c>
      <c r="B1206" s="13" t="s">
        <v>331</v>
      </c>
      <c r="C1206" s="94"/>
      <c r="D1206" s="94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>
        <v>76079.679999999993</v>
      </c>
      <c r="D1209" s="5">
        <v>103235.28</v>
      </c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101"/>
      <c r="D1216" s="101"/>
    </row>
    <row r="1217" spans="1:4" ht="15.75" thickBot="1" x14ac:dyDescent="0.3">
      <c r="A1217" s="9" t="s">
        <v>18</v>
      </c>
      <c r="B1217" s="10"/>
      <c r="C1217" s="93">
        <f>SUM(C1207:C1216)</f>
        <v>76079.679999999993</v>
      </c>
      <c r="D1217" s="93">
        <f>SUM(D1207:D1216)</f>
        <v>103235.28</v>
      </c>
    </row>
    <row r="1218" spans="1:4" x14ac:dyDescent="0.25">
      <c r="A1218" s="12">
        <v>5110</v>
      </c>
      <c r="B1218" s="13" t="s">
        <v>332</v>
      </c>
      <c r="C1218" s="94"/>
      <c r="D1218" s="94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101"/>
      <c r="D1228" s="101"/>
    </row>
    <row r="1229" spans="1:4" ht="15.75" thickBot="1" x14ac:dyDescent="0.3">
      <c r="A1229" s="9" t="s">
        <v>18</v>
      </c>
      <c r="B1229" s="10"/>
      <c r="C1229" s="93">
        <f>SUM(C1219:C1228)</f>
        <v>0</v>
      </c>
      <c r="D1229" s="93">
        <f>SUM(D1219:D1228)</f>
        <v>0</v>
      </c>
    </row>
    <row r="1230" spans="1:4" x14ac:dyDescent="0.25">
      <c r="A1230" s="12">
        <v>5111</v>
      </c>
      <c r="B1230" s="13" t="s">
        <v>333</v>
      </c>
      <c r="C1230" s="94"/>
      <c r="D1230" s="94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334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101"/>
      <c r="D1240" s="101"/>
    </row>
    <row r="1241" spans="1:4" ht="15.75" thickBot="1" x14ac:dyDescent="0.3">
      <c r="A1241" s="9" t="s">
        <v>18</v>
      </c>
      <c r="B1241" s="10"/>
      <c r="C1241" s="93">
        <f>SUM(C1231:C1240)</f>
        <v>0</v>
      </c>
      <c r="D1241" s="93">
        <f>SUM(D1231:D1240)</f>
        <v>0</v>
      </c>
    </row>
    <row r="1242" spans="1:4" x14ac:dyDescent="0.25">
      <c r="A1242" s="12">
        <v>5112</v>
      </c>
      <c r="B1242" s="13" t="s">
        <v>335</v>
      </c>
      <c r="C1242" s="94"/>
      <c r="D1242" s="94"/>
    </row>
    <row r="1243" spans="1:4" x14ac:dyDescent="0.25">
      <c r="A1243" s="49">
        <v>511201</v>
      </c>
      <c r="B1243" s="7" t="s">
        <v>86</v>
      </c>
      <c r="C1243" s="5"/>
      <c r="D1243" s="5">
        <v>8712919.1500000004</v>
      </c>
    </row>
    <row r="1244" spans="1:4" x14ac:dyDescent="0.25">
      <c r="A1244" s="49">
        <v>511202</v>
      </c>
      <c r="B1244" s="7" t="s">
        <v>87</v>
      </c>
      <c r="C1244" s="5"/>
      <c r="D1244" s="5">
        <v>6085.48</v>
      </c>
    </row>
    <row r="1245" spans="1:4" x14ac:dyDescent="0.25">
      <c r="A1245" s="49">
        <v>511203</v>
      </c>
      <c r="B1245" s="7" t="s">
        <v>334</v>
      </c>
      <c r="C1245" s="5">
        <v>1449.66</v>
      </c>
      <c r="D1245" s="5">
        <v>3342.62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93">
        <f>SUM(C1243:C1252)</f>
        <v>1449.66</v>
      </c>
      <c r="D1253" s="93">
        <f>SUM(D1243:D1252)</f>
        <v>8722347.25</v>
      </c>
    </row>
    <row r="1254" spans="1:4" x14ac:dyDescent="0.25">
      <c r="A1254" s="12">
        <v>5113</v>
      </c>
      <c r="B1254" s="13" t="s">
        <v>336</v>
      </c>
      <c r="C1254" s="94"/>
      <c r="D1254" s="94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334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102"/>
      <c r="D1264" s="102"/>
    </row>
    <row r="1265" spans="1:4" ht="15.75" thickBot="1" x14ac:dyDescent="0.3">
      <c r="A1265" s="9" t="s">
        <v>18</v>
      </c>
      <c r="B1265" s="10"/>
      <c r="C1265" s="93">
        <f>SUM(C1255:C1264)</f>
        <v>0</v>
      </c>
      <c r="D1265" s="93">
        <f>SUM(D1255:D1264)</f>
        <v>0</v>
      </c>
    </row>
    <row r="1266" spans="1:4" x14ac:dyDescent="0.25">
      <c r="A1266" s="12">
        <v>5114</v>
      </c>
      <c r="B1266" s="13" t="s">
        <v>337</v>
      </c>
      <c r="C1266" s="94"/>
      <c r="D1266" s="94"/>
    </row>
    <row r="1267" spans="1:4" x14ac:dyDescent="0.25">
      <c r="A1267" s="6">
        <v>511401</v>
      </c>
      <c r="B1267" s="7" t="s">
        <v>338</v>
      </c>
      <c r="C1267" s="5">
        <v>1309806.1000000001</v>
      </c>
      <c r="D1267" s="5">
        <v>189806.1</v>
      </c>
    </row>
    <row r="1268" spans="1:4" x14ac:dyDescent="0.25">
      <c r="A1268" s="6">
        <v>511402</v>
      </c>
      <c r="B1268" s="7" t="s">
        <v>339</v>
      </c>
      <c r="C1268" s="5"/>
      <c r="D1268" s="5"/>
    </row>
    <row r="1269" spans="1:4" x14ac:dyDescent="0.25">
      <c r="A1269" s="6">
        <v>511403</v>
      </c>
      <c r="B1269" s="7" t="s">
        <v>340</v>
      </c>
      <c r="C1269" s="5"/>
      <c r="D1269" s="5"/>
    </row>
    <row r="1270" spans="1:4" x14ac:dyDescent="0.25">
      <c r="A1270" s="6">
        <v>511404</v>
      </c>
      <c r="B1270" s="7" t="s">
        <v>341</v>
      </c>
      <c r="C1270" s="5"/>
      <c r="D1270" s="5"/>
    </row>
    <row r="1271" spans="1:4" x14ac:dyDescent="0.25">
      <c r="A1271" s="6">
        <v>511405</v>
      </c>
      <c r="B1271" s="7" t="s">
        <v>342</v>
      </c>
      <c r="C1271" s="5"/>
      <c r="D1271" s="5"/>
    </row>
    <row r="1272" spans="1:4" x14ac:dyDescent="0.25">
      <c r="A1272" s="6">
        <v>511406</v>
      </c>
      <c r="B1272" s="7" t="s">
        <v>343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344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102"/>
      <c r="D1280" s="102"/>
    </row>
    <row r="1281" spans="1:4" ht="15.75" thickBot="1" x14ac:dyDescent="0.3">
      <c r="A1281" s="9" t="s">
        <v>18</v>
      </c>
      <c r="B1281" s="50"/>
      <c r="C1281" s="93">
        <f>SUM(C1267:C1280)</f>
        <v>1309806.1000000001</v>
      </c>
      <c r="D1281" s="93">
        <f>SUM(D1267:D1280)</f>
        <v>189806.1</v>
      </c>
    </row>
    <row r="1282" spans="1:4" x14ac:dyDescent="0.25">
      <c r="A1282" s="12">
        <v>5115</v>
      </c>
      <c r="B1282" s="13" t="s">
        <v>345</v>
      </c>
      <c r="C1282" s="94"/>
      <c r="D1282" s="94"/>
    </row>
    <row r="1283" spans="1:4" x14ac:dyDescent="0.25">
      <c r="A1283" s="6">
        <v>511501</v>
      </c>
      <c r="B1283" s="7" t="s">
        <v>338</v>
      </c>
      <c r="C1283" s="5"/>
      <c r="D1283" s="5"/>
    </row>
    <row r="1284" spans="1:4" x14ac:dyDescent="0.25">
      <c r="A1284" s="6">
        <v>511502</v>
      </c>
      <c r="B1284" s="7" t="s">
        <v>339</v>
      </c>
      <c r="C1284" s="5"/>
      <c r="D1284" s="5"/>
    </row>
    <row r="1285" spans="1:4" x14ac:dyDescent="0.25">
      <c r="A1285" s="6">
        <v>511503</v>
      </c>
      <c r="B1285" s="7" t="s">
        <v>340</v>
      </c>
      <c r="C1285" s="5"/>
      <c r="D1285" s="5"/>
    </row>
    <row r="1286" spans="1:4" x14ac:dyDescent="0.25">
      <c r="A1286" s="6">
        <v>511504</v>
      </c>
      <c r="B1286" s="7" t="s">
        <v>341</v>
      </c>
      <c r="C1286" s="5"/>
      <c r="D1286" s="5"/>
    </row>
    <row r="1287" spans="1:4" x14ac:dyDescent="0.25">
      <c r="A1287" s="6">
        <v>511505</v>
      </c>
      <c r="B1287" s="7" t="s">
        <v>342</v>
      </c>
      <c r="C1287" s="5"/>
      <c r="D1287" s="5"/>
    </row>
    <row r="1288" spans="1:4" x14ac:dyDescent="0.25">
      <c r="A1288" s="6">
        <v>511506</v>
      </c>
      <c r="B1288" s="7" t="s">
        <v>343</v>
      </c>
      <c r="C1288" s="5"/>
      <c r="D1288" s="5"/>
    </row>
    <row r="1289" spans="1:4" x14ac:dyDescent="0.25">
      <c r="A1289" s="16">
        <v>511507</v>
      </c>
      <c r="B1289" s="7" t="s">
        <v>117</v>
      </c>
      <c r="C1289" s="102"/>
      <c r="D1289" s="102"/>
    </row>
    <row r="1290" spans="1:4" x14ac:dyDescent="0.25">
      <c r="A1290" s="16">
        <v>511508</v>
      </c>
      <c r="B1290" s="7" t="s">
        <v>118</v>
      </c>
      <c r="C1290" s="102"/>
      <c r="D1290" s="102"/>
    </row>
    <row r="1291" spans="1:4" x14ac:dyDescent="0.25">
      <c r="A1291" s="16"/>
      <c r="B1291" s="7" t="s">
        <v>207</v>
      </c>
      <c r="C1291" s="102"/>
      <c r="D1291" s="102"/>
    </row>
    <row r="1292" spans="1:4" x14ac:dyDescent="0.25">
      <c r="A1292" s="16"/>
      <c r="B1292" s="7" t="s">
        <v>208</v>
      </c>
      <c r="C1292" s="102"/>
      <c r="D1292" s="102"/>
    </row>
    <row r="1293" spans="1:4" x14ac:dyDescent="0.25">
      <c r="A1293" s="16"/>
      <c r="B1293" s="7" t="s">
        <v>209</v>
      </c>
      <c r="C1293" s="102"/>
      <c r="D1293" s="102"/>
    </row>
    <row r="1294" spans="1:4" x14ac:dyDescent="0.25">
      <c r="A1294" s="16">
        <v>511509</v>
      </c>
      <c r="B1294" s="7" t="s">
        <v>344</v>
      </c>
      <c r="C1294" s="102"/>
      <c r="D1294" s="102"/>
    </row>
    <row r="1295" spans="1:4" x14ac:dyDescent="0.25">
      <c r="A1295" s="16">
        <v>511510</v>
      </c>
      <c r="B1295" s="7" t="s">
        <v>243</v>
      </c>
      <c r="C1295" s="102"/>
      <c r="D1295" s="102"/>
    </row>
    <row r="1296" spans="1:4" ht="15.75" thickBot="1" x14ac:dyDescent="0.3">
      <c r="A1296" s="16">
        <v>511511</v>
      </c>
      <c r="B1296" s="17" t="s">
        <v>121</v>
      </c>
      <c r="C1296" s="102"/>
      <c r="D1296" s="102"/>
    </row>
    <row r="1297" spans="1:4" ht="15.75" thickBot="1" x14ac:dyDescent="0.3">
      <c r="A1297" s="9" t="s">
        <v>18</v>
      </c>
      <c r="B1297" s="10"/>
      <c r="C1297" s="93">
        <f>SUM(C1283:C1296)</f>
        <v>0</v>
      </c>
      <c r="D1297" s="93">
        <f>SUM(D1283:D1296)</f>
        <v>0</v>
      </c>
    </row>
    <row r="1298" spans="1:4" x14ac:dyDescent="0.25">
      <c r="A1298" s="12">
        <v>5116</v>
      </c>
      <c r="B1298" s="13" t="s">
        <v>346</v>
      </c>
      <c r="C1298" s="94"/>
      <c r="D1298" s="94"/>
    </row>
    <row r="1299" spans="1:4" x14ac:dyDescent="0.25">
      <c r="A1299" s="6">
        <v>511601</v>
      </c>
      <c r="B1299" s="7" t="s">
        <v>347</v>
      </c>
      <c r="C1299" s="5">
        <v>2773183.62</v>
      </c>
      <c r="D1299" s="5">
        <v>2747033</v>
      </c>
    </row>
    <row r="1300" spans="1:4" x14ac:dyDescent="0.25">
      <c r="A1300" s="6">
        <v>511602</v>
      </c>
      <c r="B1300" s="7" t="s">
        <v>348</v>
      </c>
      <c r="C1300" s="5"/>
      <c r="D1300" s="5"/>
    </row>
    <row r="1301" spans="1:4" x14ac:dyDescent="0.25">
      <c r="A1301" s="6">
        <v>511603</v>
      </c>
      <c r="B1301" s="7" t="s">
        <v>349</v>
      </c>
      <c r="C1301" s="5"/>
      <c r="D1301" s="5"/>
    </row>
    <row r="1302" spans="1:4" x14ac:dyDescent="0.25">
      <c r="A1302" s="6">
        <v>511604</v>
      </c>
      <c r="B1302" s="7" t="s">
        <v>350</v>
      </c>
      <c r="C1302" s="5"/>
      <c r="D1302" s="5"/>
    </row>
    <row r="1303" spans="1:4" x14ac:dyDescent="0.25">
      <c r="A1303" s="6">
        <v>511605</v>
      </c>
      <c r="B1303" s="7" t="s">
        <v>351</v>
      </c>
      <c r="C1303" s="5">
        <v>21789.88</v>
      </c>
      <c r="D1303" s="5">
        <v>37939.39</v>
      </c>
    </row>
    <row r="1304" spans="1:4" x14ac:dyDescent="0.25">
      <c r="A1304" s="6">
        <v>511606</v>
      </c>
      <c r="B1304" s="7" t="s">
        <v>352</v>
      </c>
      <c r="C1304" s="5">
        <v>123817.08</v>
      </c>
      <c r="D1304" s="5">
        <v>178937.82</v>
      </c>
    </row>
    <row r="1305" spans="1:4" x14ac:dyDescent="0.25">
      <c r="A1305" s="6">
        <v>511607</v>
      </c>
      <c r="B1305" s="7" t="s">
        <v>353</v>
      </c>
      <c r="C1305" s="5">
        <v>7680.8</v>
      </c>
      <c r="D1305" s="5">
        <v>1299.3800000000001</v>
      </c>
    </row>
    <row r="1306" spans="1:4" x14ac:dyDescent="0.25">
      <c r="A1306" s="6">
        <v>511608</v>
      </c>
      <c r="B1306" s="7" t="s">
        <v>354</v>
      </c>
      <c r="C1306" s="5">
        <v>218598.66</v>
      </c>
      <c r="D1306" s="5">
        <v>199233.99</v>
      </c>
    </row>
    <row r="1307" spans="1:4" x14ac:dyDescent="0.25">
      <c r="A1307" s="6">
        <v>511609</v>
      </c>
      <c r="B1307" s="7" t="s">
        <v>355</v>
      </c>
      <c r="C1307" s="5"/>
      <c r="D1307" s="5">
        <v>39225</v>
      </c>
    </row>
    <row r="1308" spans="1:4" x14ac:dyDescent="0.25">
      <c r="A1308" s="6">
        <v>511610</v>
      </c>
      <c r="B1308" s="7" t="s">
        <v>356</v>
      </c>
      <c r="C1308" s="5"/>
      <c r="D1308" s="5"/>
    </row>
    <row r="1309" spans="1:4" x14ac:dyDescent="0.25">
      <c r="A1309" s="6">
        <v>511611</v>
      </c>
      <c r="B1309" s="7" t="s">
        <v>357</v>
      </c>
      <c r="C1309" s="5"/>
      <c r="D1309" s="5"/>
    </row>
    <row r="1310" spans="1:4" x14ac:dyDescent="0.25">
      <c r="A1310" s="6">
        <v>511612</v>
      </c>
      <c r="B1310" s="7" t="s">
        <v>358</v>
      </c>
      <c r="C1310" s="5"/>
      <c r="D1310" s="5"/>
    </row>
    <row r="1311" spans="1:4" x14ac:dyDescent="0.25">
      <c r="A1311" s="6">
        <v>511613</v>
      </c>
      <c r="B1311" s="7" t="s">
        <v>359</v>
      </c>
      <c r="C1311" s="5"/>
      <c r="D1311" s="5"/>
    </row>
    <row r="1312" spans="1:4" x14ac:dyDescent="0.25">
      <c r="A1312" s="6">
        <v>511614</v>
      </c>
      <c r="B1312" s="7" t="s">
        <v>360</v>
      </c>
      <c r="C1312" s="5"/>
      <c r="D1312" s="5"/>
    </row>
    <row r="1313" spans="1:4" x14ac:dyDescent="0.25">
      <c r="A1313" s="6">
        <v>511615</v>
      </c>
      <c r="B1313" s="7" t="s">
        <v>361</v>
      </c>
      <c r="C1313" s="5">
        <v>37292.22</v>
      </c>
      <c r="D1313" s="5">
        <v>23013.74</v>
      </c>
    </row>
    <row r="1314" spans="1:4" x14ac:dyDescent="0.25">
      <c r="A1314" s="6">
        <v>511616</v>
      </c>
      <c r="B1314" s="7" t="s">
        <v>362</v>
      </c>
      <c r="C1314" s="5">
        <v>71076.12</v>
      </c>
      <c r="D1314" s="5">
        <v>106614.06</v>
      </c>
    </row>
    <row r="1315" spans="1:4" x14ac:dyDescent="0.25">
      <c r="A1315" s="6">
        <v>511617</v>
      </c>
      <c r="B1315" s="7" t="s">
        <v>363</v>
      </c>
      <c r="C1315" s="5">
        <v>582320.15</v>
      </c>
      <c r="D1315" s="5">
        <v>395328.49</v>
      </c>
    </row>
    <row r="1316" spans="1:4" x14ac:dyDescent="0.25">
      <c r="A1316" s="6">
        <v>511618</v>
      </c>
      <c r="B1316" s="7" t="s">
        <v>364</v>
      </c>
      <c r="C1316" s="5">
        <v>177735.99</v>
      </c>
      <c r="D1316" s="5">
        <v>260549.65</v>
      </c>
    </row>
    <row r="1317" spans="1:4" x14ac:dyDescent="0.25">
      <c r="A1317" s="6">
        <v>511619</v>
      </c>
      <c r="B1317" s="7" t="s">
        <v>365</v>
      </c>
      <c r="C1317" s="5">
        <v>300</v>
      </c>
      <c r="D1317" s="5">
        <v>300</v>
      </c>
    </row>
    <row r="1318" spans="1:4" x14ac:dyDescent="0.25">
      <c r="A1318" s="6">
        <v>511620</v>
      </c>
      <c r="B1318" s="7" t="s">
        <v>366</v>
      </c>
      <c r="C1318" s="5">
        <v>151271.57999999999</v>
      </c>
      <c r="D1318" s="5">
        <v>223745.44</v>
      </c>
    </row>
    <row r="1319" spans="1:4" x14ac:dyDescent="0.25">
      <c r="A1319" s="6">
        <v>511621</v>
      </c>
      <c r="B1319" s="7" t="s">
        <v>367</v>
      </c>
      <c r="C1319" s="5"/>
      <c r="D1319" s="5"/>
    </row>
    <row r="1320" spans="1:4" x14ac:dyDescent="0.25">
      <c r="A1320" s="6">
        <v>511622</v>
      </c>
      <c r="B1320" s="7" t="s">
        <v>368</v>
      </c>
      <c r="C1320" s="5">
        <v>4524</v>
      </c>
      <c r="D1320" s="5">
        <v>12158.4</v>
      </c>
    </row>
    <row r="1321" spans="1:4" x14ac:dyDescent="0.25">
      <c r="A1321" s="6">
        <v>511623</v>
      </c>
      <c r="B1321" s="7" t="s">
        <v>369</v>
      </c>
      <c r="C1321" s="5">
        <v>3200</v>
      </c>
      <c r="D1321" s="5">
        <v>14712</v>
      </c>
    </row>
    <row r="1322" spans="1:4" x14ac:dyDescent="0.25">
      <c r="A1322" s="6">
        <v>511624</v>
      </c>
      <c r="B1322" s="7" t="s">
        <v>370</v>
      </c>
      <c r="C1322" s="5">
        <v>4905</v>
      </c>
      <c r="D1322" s="5">
        <v>27055</v>
      </c>
    </row>
    <row r="1323" spans="1:4" x14ac:dyDescent="0.25">
      <c r="A1323" s="6">
        <v>511625</v>
      </c>
      <c r="B1323" s="7" t="s">
        <v>371</v>
      </c>
      <c r="C1323" s="5"/>
      <c r="D1323" s="5"/>
    </row>
    <row r="1324" spans="1:4" x14ac:dyDescent="0.25">
      <c r="A1324" s="6">
        <v>511626</v>
      </c>
      <c r="B1324" s="7" t="s">
        <v>372</v>
      </c>
      <c r="C1324" s="5">
        <v>144291.92000000001</v>
      </c>
      <c r="D1324" s="5">
        <v>113498.07</v>
      </c>
    </row>
    <row r="1325" spans="1:4" x14ac:dyDescent="0.25">
      <c r="A1325" s="6">
        <v>511627</v>
      </c>
      <c r="B1325" s="7" t="s">
        <v>373</v>
      </c>
      <c r="C1325" s="5">
        <v>68544.75</v>
      </c>
      <c r="D1325" s="5">
        <v>66626.61</v>
      </c>
    </row>
    <row r="1326" spans="1:4" x14ac:dyDescent="0.25">
      <c r="A1326" s="6">
        <v>511628</v>
      </c>
      <c r="B1326" s="7" t="s">
        <v>374</v>
      </c>
      <c r="C1326" s="5">
        <v>41769.279999999999</v>
      </c>
      <c r="D1326" s="5">
        <v>47113.81</v>
      </c>
    </row>
    <row r="1327" spans="1:4" x14ac:dyDescent="0.25">
      <c r="A1327" s="6">
        <v>511629</v>
      </c>
      <c r="B1327" s="7" t="s">
        <v>375</v>
      </c>
      <c r="C1327" s="5"/>
      <c r="D1327" s="5"/>
    </row>
    <row r="1328" spans="1:4" x14ac:dyDescent="0.25">
      <c r="A1328" s="6">
        <v>511630</v>
      </c>
      <c r="B1328" s="7" t="s">
        <v>376</v>
      </c>
      <c r="C1328" s="5"/>
      <c r="D1328" s="5"/>
    </row>
    <row r="1329" spans="1:4" x14ac:dyDescent="0.25">
      <c r="A1329" s="6">
        <v>511631</v>
      </c>
      <c r="B1329" s="7" t="s">
        <v>377</v>
      </c>
      <c r="C1329" s="5"/>
      <c r="D1329" s="5"/>
    </row>
    <row r="1330" spans="1:4" x14ac:dyDescent="0.25">
      <c r="A1330" s="6">
        <v>511632</v>
      </c>
      <c r="B1330" s="7" t="s">
        <v>378</v>
      </c>
      <c r="C1330" s="5">
        <v>277884.90000000002</v>
      </c>
      <c r="D1330" s="5">
        <v>192390.34</v>
      </c>
    </row>
    <row r="1331" spans="1:4" x14ac:dyDescent="0.25">
      <c r="A1331" s="6">
        <v>511633</v>
      </c>
      <c r="B1331" s="7" t="s">
        <v>379</v>
      </c>
      <c r="C1331" s="5">
        <v>30000</v>
      </c>
      <c r="D1331" s="5">
        <v>30000</v>
      </c>
    </row>
    <row r="1332" spans="1:4" x14ac:dyDescent="0.25">
      <c r="A1332" s="6">
        <v>511634</v>
      </c>
      <c r="B1332" s="7" t="s">
        <v>380</v>
      </c>
      <c r="C1332" s="5">
        <v>116775</v>
      </c>
      <c r="D1332" s="5">
        <v>141525</v>
      </c>
    </row>
    <row r="1333" spans="1:4" x14ac:dyDescent="0.25">
      <c r="A1333" s="6">
        <v>511635</v>
      </c>
      <c r="B1333" s="7" t="s">
        <v>381</v>
      </c>
      <c r="C1333" s="5"/>
      <c r="D1333" s="5">
        <v>7500</v>
      </c>
    </row>
    <row r="1334" spans="1:4" x14ac:dyDescent="0.25">
      <c r="A1334" s="6">
        <v>511636</v>
      </c>
      <c r="B1334" s="7" t="s">
        <v>382</v>
      </c>
      <c r="C1334" s="5"/>
      <c r="D1334" s="5"/>
    </row>
    <row r="1335" spans="1:4" x14ac:dyDescent="0.25">
      <c r="A1335" s="6">
        <v>511637</v>
      </c>
      <c r="B1335" s="7" t="s">
        <v>383</v>
      </c>
      <c r="C1335" s="5"/>
      <c r="D1335" s="5"/>
    </row>
    <row r="1336" spans="1:4" x14ac:dyDescent="0.25">
      <c r="A1336" s="6">
        <v>511638</v>
      </c>
      <c r="B1336" s="7" t="s">
        <v>384</v>
      </c>
      <c r="C1336" s="5"/>
      <c r="D1336" s="5"/>
    </row>
    <row r="1337" spans="1:4" x14ac:dyDescent="0.25">
      <c r="A1337" s="6">
        <v>511639</v>
      </c>
      <c r="B1337" s="7" t="s">
        <v>385</v>
      </c>
      <c r="C1337" s="5"/>
      <c r="D1337" s="5"/>
    </row>
    <row r="1338" spans="1:4" x14ac:dyDescent="0.25">
      <c r="A1338" s="6">
        <v>511640</v>
      </c>
      <c r="B1338" s="7" t="s">
        <v>386</v>
      </c>
      <c r="C1338" s="5">
        <v>160715.57999999999</v>
      </c>
      <c r="D1338" s="5">
        <v>257834.74</v>
      </c>
    </row>
    <row r="1339" spans="1:4" x14ac:dyDescent="0.25">
      <c r="A1339" s="6">
        <v>511641</v>
      </c>
      <c r="B1339" s="7" t="s">
        <v>387</v>
      </c>
      <c r="C1339" s="5"/>
      <c r="D1339" s="5"/>
    </row>
    <row r="1340" spans="1:4" x14ac:dyDescent="0.25">
      <c r="A1340" s="6">
        <v>511642</v>
      </c>
      <c r="B1340" s="7" t="s">
        <v>388</v>
      </c>
      <c r="C1340" s="5">
        <v>39360.29</v>
      </c>
      <c r="D1340" s="5">
        <v>22160.1</v>
      </c>
    </row>
    <row r="1341" spans="1:4" x14ac:dyDescent="0.25">
      <c r="A1341" s="6">
        <v>511643</v>
      </c>
      <c r="B1341" s="7" t="s">
        <v>167</v>
      </c>
      <c r="C1341" s="5">
        <v>205866.53</v>
      </c>
      <c r="D1341" s="5">
        <v>140529.99</v>
      </c>
    </row>
    <row r="1342" spans="1:4" x14ac:dyDescent="0.25">
      <c r="A1342" s="6">
        <v>511644</v>
      </c>
      <c r="B1342" s="7" t="s">
        <v>159</v>
      </c>
      <c r="C1342" s="5">
        <v>18988</v>
      </c>
      <c r="D1342" s="5"/>
    </row>
    <row r="1343" spans="1:4" x14ac:dyDescent="0.25">
      <c r="A1343" s="16">
        <v>511645</v>
      </c>
      <c r="B1343" s="17" t="s">
        <v>169</v>
      </c>
      <c r="C1343" s="102"/>
      <c r="D1343" s="102"/>
    </row>
    <row r="1344" spans="1:4" x14ac:dyDescent="0.25">
      <c r="A1344" s="16">
        <v>511646</v>
      </c>
      <c r="B1344" s="17" t="s">
        <v>170</v>
      </c>
      <c r="C1344" s="102"/>
      <c r="D1344" s="102"/>
    </row>
    <row r="1345" spans="1:4" x14ac:dyDescent="0.25">
      <c r="A1345" s="16">
        <v>511647</v>
      </c>
      <c r="B1345" s="17" t="s">
        <v>171</v>
      </c>
      <c r="C1345" s="102"/>
      <c r="D1345" s="102"/>
    </row>
    <row r="1346" spans="1:4" x14ac:dyDescent="0.25">
      <c r="A1346" s="16">
        <v>511648</v>
      </c>
      <c r="B1346" s="17" t="s">
        <v>389</v>
      </c>
      <c r="C1346" s="102"/>
      <c r="D1346" s="102"/>
    </row>
    <row r="1347" spans="1:4" x14ac:dyDescent="0.25">
      <c r="A1347" s="16">
        <v>511649</v>
      </c>
      <c r="B1347" s="17" t="s">
        <v>390</v>
      </c>
      <c r="C1347" s="102"/>
      <c r="D1347" s="102"/>
    </row>
    <row r="1348" spans="1:4" ht="15.75" thickBot="1" x14ac:dyDescent="0.3">
      <c r="A1348" s="16">
        <v>511660</v>
      </c>
      <c r="B1348" s="17" t="s">
        <v>38</v>
      </c>
      <c r="C1348" s="102">
        <v>1031545.65</v>
      </c>
      <c r="D1348" s="102">
        <v>1347892.43</v>
      </c>
    </row>
    <row r="1349" spans="1:4" ht="15.75" thickBot="1" x14ac:dyDescent="0.3">
      <c r="A1349" s="9" t="s">
        <v>18</v>
      </c>
      <c r="B1349" s="10"/>
      <c r="C1349" s="93">
        <f>SUM(C1299:C1348)</f>
        <v>6313437.0000000019</v>
      </c>
      <c r="D1349" s="93">
        <f>SUM(D1299:D1348)</f>
        <v>6634216.4500000002</v>
      </c>
    </row>
    <row r="1350" spans="1:4" x14ac:dyDescent="0.25">
      <c r="A1350" s="12">
        <v>52</v>
      </c>
      <c r="B1350" s="13" t="s">
        <v>391</v>
      </c>
      <c r="C1350" s="94"/>
      <c r="D1350" s="94"/>
    </row>
    <row r="1351" spans="1:4" x14ac:dyDescent="0.25">
      <c r="A1351" s="3">
        <v>5201</v>
      </c>
      <c r="B1351" s="4" t="s">
        <v>392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393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394</v>
      </c>
      <c r="C1357" s="5"/>
      <c r="D1357" s="5"/>
    </row>
    <row r="1358" spans="1:4" x14ac:dyDescent="0.25">
      <c r="A1358" s="6">
        <v>520107</v>
      </c>
      <c r="B1358" s="7" t="s">
        <v>395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101"/>
      <c r="D1363" s="101"/>
    </row>
    <row r="1364" spans="1:4" ht="15.75" thickBot="1" x14ac:dyDescent="0.3">
      <c r="A1364" s="9" t="s">
        <v>18</v>
      </c>
      <c r="B1364" s="10"/>
      <c r="C1364" s="93">
        <f>SUM(C1352:C1363)</f>
        <v>0</v>
      </c>
      <c r="D1364" s="93">
        <f>SUM(D1352:D1363)</f>
        <v>0</v>
      </c>
    </row>
    <row r="1365" spans="1:4" x14ac:dyDescent="0.25">
      <c r="A1365" s="12">
        <v>5202</v>
      </c>
      <c r="B1365" s="13" t="s">
        <v>396</v>
      </c>
      <c r="C1365" s="94"/>
      <c r="D1365" s="94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393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394</v>
      </c>
      <c r="C1371" s="5"/>
      <c r="D1371" s="5"/>
    </row>
    <row r="1372" spans="1:4" x14ac:dyDescent="0.25">
      <c r="A1372" s="6">
        <v>520207</v>
      </c>
      <c r="B1372" s="7" t="s">
        <v>395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101"/>
      <c r="D1377" s="101"/>
    </row>
    <row r="1378" spans="1:4" ht="15.75" thickBot="1" x14ac:dyDescent="0.3">
      <c r="A1378" s="9" t="s">
        <v>18</v>
      </c>
      <c r="B1378" s="10"/>
      <c r="C1378" s="93">
        <f>SUM(C1366:C1377)</f>
        <v>0</v>
      </c>
      <c r="D1378" s="93">
        <f>SUM(D1366:D1377)</f>
        <v>0</v>
      </c>
    </row>
    <row r="1379" spans="1:4" x14ac:dyDescent="0.25">
      <c r="A1379" s="12">
        <v>5203</v>
      </c>
      <c r="B1379" s="13" t="s">
        <v>397</v>
      </c>
      <c r="C1379" s="94"/>
      <c r="D1379" s="94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101"/>
      <c r="D1389" s="101"/>
    </row>
    <row r="1390" spans="1:4" ht="15.75" thickBot="1" x14ac:dyDescent="0.3">
      <c r="A1390" s="9" t="s">
        <v>18</v>
      </c>
      <c r="B1390" s="10"/>
      <c r="C1390" s="93">
        <f>SUM(C1380:C1389)</f>
        <v>0</v>
      </c>
      <c r="D1390" s="93">
        <f>SUM(D1380:D1389)</f>
        <v>0</v>
      </c>
    </row>
    <row r="1391" spans="1:4" x14ac:dyDescent="0.25">
      <c r="A1391" s="12">
        <v>5204</v>
      </c>
      <c r="B1391" s="13" t="s">
        <v>398</v>
      </c>
      <c r="C1391" s="94"/>
      <c r="D1391" s="94"/>
    </row>
    <row r="1392" spans="1:4" x14ac:dyDescent="0.25">
      <c r="A1392" s="6">
        <v>520401</v>
      </c>
      <c r="B1392" s="7" t="s">
        <v>399</v>
      </c>
      <c r="C1392" s="5"/>
      <c r="D1392" s="5"/>
    </row>
    <row r="1393" spans="1:4" x14ac:dyDescent="0.25">
      <c r="A1393" s="6">
        <v>520402</v>
      </c>
      <c r="B1393" s="7" t="s">
        <v>400</v>
      </c>
      <c r="C1393" s="5"/>
      <c r="D1393" s="5"/>
    </row>
    <row r="1394" spans="1:4" x14ac:dyDescent="0.25">
      <c r="A1394" s="6">
        <v>520403</v>
      </c>
      <c r="B1394" s="7" t="s">
        <v>401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101"/>
      <c r="D1402" s="101"/>
    </row>
    <row r="1403" spans="1:4" ht="15.75" thickBot="1" x14ac:dyDescent="0.3">
      <c r="A1403" s="9" t="s">
        <v>18</v>
      </c>
      <c r="B1403" s="10"/>
      <c r="C1403" s="93">
        <f>SUM(C1392:C1402)</f>
        <v>0</v>
      </c>
      <c r="D1403" s="93">
        <f>SUM(D1392:D1402)</f>
        <v>0</v>
      </c>
    </row>
    <row r="1404" spans="1:4" x14ac:dyDescent="0.25">
      <c r="A1404" s="12">
        <v>5205</v>
      </c>
      <c r="B1404" s="13" t="s">
        <v>214</v>
      </c>
      <c r="C1404" s="94"/>
      <c r="D1404" s="94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102"/>
      <c r="D1414" s="102"/>
    </row>
    <row r="1415" spans="1:4" ht="15.75" thickBot="1" x14ac:dyDescent="0.3">
      <c r="A1415" s="9" t="s">
        <v>18</v>
      </c>
      <c r="B1415" s="10"/>
      <c r="C1415" s="93">
        <f>SUM(C1405:C1414)</f>
        <v>0</v>
      </c>
      <c r="D1415" s="93">
        <f>SUM(D1405:D1414)</f>
        <v>0</v>
      </c>
    </row>
    <row r="1416" spans="1:4" x14ac:dyDescent="0.25">
      <c r="A1416" s="12">
        <v>5206</v>
      </c>
      <c r="B1416" s="13" t="s">
        <v>402</v>
      </c>
      <c r="C1416" s="94"/>
      <c r="D1416" s="94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101"/>
      <c r="D1425" s="101"/>
    </row>
    <row r="1426" spans="1:4" ht="15.75" thickBot="1" x14ac:dyDescent="0.3">
      <c r="A1426" s="9" t="s">
        <v>18</v>
      </c>
      <c r="B1426" s="10"/>
      <c r="C1426" s="93">
        <f>SUM(C1417:C1425)</f>
        <v>0</v>
      </c>
      <c r="D1426" s="93">
        <f>SUM(D1417:D1425)</f>
        <v>0</v>
      </c>
    </row>
    <row r="1427" spans="1:4" x14ac:dyDescent="0.25">
      <c r="A1427" s="12">
        <v>5207</v>
      </c>
      <c r="B1427" s="13" t="s">
        <v>403</v>
      </c>
      <c r="C1427" s="94"/>
      <c r="D1427" s="94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101"/>
      <c r="D1436" s="101"/>
    </row>
    <row r="1437" spans="1:4" ht="15.75" thickBot="1" x14ac:dyDescent="0.3">
      <c r="A1437" s="9" t="s">
        <v>18</v>
      </c>
      <c r="B1437" s="10"/>
      <c r="C1437" s="93">
        <f>SUM(C1428:C1436)</f>
        <v>0</v>
      </c>
      <c r="D1437" s="93">
        <f>SUM(D1428:D1436)</f>
        <v>0</v>
      </c>
    </row>
    <row r="1438" spans="1:4" x14ac:dyDescent="0.25">
      <c r="A1438" s="12">
        <v>5208</v>
      </c>
      <c r="B1438" s="13" t="s">
        <v>404</v>
      </c>
      <c r="C1438" s="94"/>
      <c r="D1438" s="94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101"/>
      <c r="D1448" s="101"/>
    </row>
    <row r="1449" spans="1:4" ht="15.75" thickBot="1" x14ac:dyDescent="0.3">
      <c r="A1449" s="9" t="s">
        <v>18</v>
      </c>
      <c r="B1449" s="10"/>
      <c r="C1449" s="93">
        <f>SUM(C1439:C1448)</f>
        <v>0</v>
      </c>
      <c r="D1449" s="93">
        <f>SUM(D1439:D1448)</f>
        <v>0</v>
      </c>
    </row>
    <row r="1450" spans="1:4" x14ac:dyDescent="0.25">
      <c r="A1450" s="12">
        <v>5209</v>
      </c>
      <c r="B1450" s="13" t="s">
        <v>405</v>
      </c>
      <c r="C1450" s="94"/>
      <c r="D1450" s="94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101"/>
      <c r="D1460" s="101"/>
    </row>
    <row r="1461" spans="1:4" ht="15.75" thickBot="1" x14ac:dyDescent="0.3">
      <c r="A1461" s="9" t="s">
        <v>18</v>
      </c>
      <c r="B1461" s="10"/>
      <c r="C1461" s="93">
        <f>SUM(C1451:C1460)</f>
        <v>0</v>
      </c>
      <c r="D1461" s="93">
        <f>SUM(D1451:D1460)</f>
        <v>0</v>
      </c>
    </row>
    <row r="1462" spans="1:4" x14ac:dyDescent="0.25">
      <c r="A1462" s="12">
        <v>5210</v>
      </c>
      <c r="B1462" s="13" t="s">
        <v>406</v>
      </c>
      <c r="C1462" s="94"/>
      <c r="D1462" s="94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101"/>
      <c r="D1472" s="101"/>
    </row>
    <row r="1473" spans="1:4" ht="15.75" thickBot="1" x14ac:dyDescent="0.3">
      <c r="A1473" s="9" t="s">
        <v>18</v>
      </c>
      <c r="B1473" s="10"/>
      <c r="C1473" s="93">
        <f>SUM(C1463:C1472)</f>
        <v>0</v>
      </c>
      <c r="D1473" s="93">
        <f>SUM(D1463:D1472)</f>
        <v>0</v>
      </c>
    </row>
    <row r="1474" spans="1:4" x14ac:dyDescent="0.25">
      <c r="A1474" s="12">
        <v>5211</v>
      </c>
      <c r="B1474" s="13" t="s">
        <v>407</v>
      </c>
      <c r="C1474" s="94"/>
      <c r="D1474" s="94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101"/>
      <c r="D1484" s="101"/>
    </row>
    <row r="1485" spans="1:4" ht="15.75" thickBot="1" x14ac:dyDescent="0.3">
      <c r="A1485" s="9" t="s">
        <v>18</v>
      </c>
      <c r="B1485" s="10"/>
      <c r="C1485" s="93">
        <f>SUM(C1475:C1484)</f>
        <v>0</v>
      </c>
      <c r="D1485" s="93">
        <f>SUM(D1475:D1484)</f>
        <v>0</v>
      </c>
    </row>
    <row r="1486" spans="1:4" x14ac:dyDescent="0.25">
      <c r="A1486" s="12">
        <v>5212</v>
      </c>
      <c r="B1486" s="13" t="s">
        <v>408</v>
      </c>
      <c r="C1486" s="94"/>
      <c r="D1486" s="94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101"/>
      <c r="D1496" s="101"/>
    </row>
    <row r="1497" spans="1:4" ht="15.75" thickBot="1" x14ac:dyDescent="0.3">
      <c r="A1497" s="9" t="s">
        <v>18</v>
      </c>
      <c r="B1497" s="10"/>
      <c r="C1497" s="93">
        <f>SUM(C1487:C1496)</f>
        <v>0</v>
      </c>
      <c r="D1497" s="93">
        <f>SUM(D1487:D1496)</f>
        <v>0</v>
      </c>
    </row>
    <row r="1498" spans="1:4" x14ac:dyDescent="0.25">
      <c r="A1498" s="12">
        <v>5213</v>
      </c>
      <c r="B1498" s="13" t="s">
        <v>409</v>
      </c>
      <c r="C1498" s="94"/>
      <c r="D1498" s="94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101"/>
      <c r="D1508" s="101"/>
    </row>
    <row r="1509" spans="1:4" ht="15.75" thickBot="1" x14ac:dyDescent="0.3">
      <c r="A1509" s="9" t="s">
        <v>18</v>
      </c>
      <c r="B1509" s="10"/>
      <c r="C1509" s="93">
        <f>SUM(C1499:C1508)</f>
        <v>0</v>
      </c>
      <c r="D1509" s="93">
        <f>SUM(D1499:D1508)</f>
        <v>0</v>
      </c>
    </row>
    <row r="1510" spans="1:4" x14ac:dyDescent="0.25">
      <c r="A1510" s="12">
        <v>5214</v>
      </c>
      <c r="B1510" s="13" t="s">
        <v>335</v>
      </c>
      <c r="C1510" s="94"/>
      <c r="D1510" s="94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101"/>
      <c r="D1520" s="101"/>
    </row>
    <row r="1521" spans="1:4" ht="15.75" thickBot="1" x14ac:dyDescent="0.3">
      <c r="A1521" s="9" t="s">
        <v>18</v>
      </c>
      <c r="B1521" s="10"/>
      <c r="C1521" s="93">
        <f>SUM(C1511:C1520)</f>
        <v>0</v>
      </c>
      <c r="D1521" s="93">
        <f>SUM(D1511:D1520)</f>
        <v>0</v>
      </c>
    </row>
    <row r="1522" spans="1:4" x14ac:dyDescent="0.25">
      <c r="A1522" s="12">
        <v>5215</v>
      </c>
      <c r="B1522" s="13" t="s">
        <v>410</v>
      </c>
      <c r="C1522" s="94"/>
      <c r="D1522" s="94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101"/>
      <c r="D1532" s="101"/>
    </row>
    <row r="1533" spans="1:4" ht="15.75" thickBot="1" x14ac:dyDescent="0.3">
      <c r="A1533" s="9" t="s">
        <v>18</v>
      </c>
      <c r="B1533" s="10"/>
      <c r="C1533" s="93">
        <f>SUM(C1523:C1532)</f>
        <v>0</v>
      </c>
      <c r="D1533" s="93">
        <f>SUM(D1523:D1532)</f>
        <v>0</v>
      </c>
    </row>
    <row r="1534" spans="1:4" x14ac:dyDescent="0.25">
      <c r="A1534" s="12">
        <v>5216</v>
      </c>
      <c r="B1534" s="13" t="s">
        <v>337</v>
      </c>
      <c r="C1534" s="94"/>
      <c r="D1534" s="94"/>
    </row>
    <row r="1535" spans="1:4" x14ac:dyDescent="0.25">
      <c r="A1535" s="6">
        <v>521601</v>
      </c>
      <c r="B1535" s="7" t="s">
        <v>338</v>
      </c>
      <c r="C1535" s="5"/>
      <c r="D1535" s="5"/>
    </row>
    <row r="1536" spans="1:4" x14ac:dyDescent="0.25">
      <c r="A1536" s="6">
        <v>521602</v>
      </c>
      <c r="B1536" s="7" t="s">
        <v>339</v>
      </c>
      <c r="C1536" s="5"/>
      <c r="D1536" s="5"/>
    </row>
    <row r="1537" spans="1:4" x14ac:dyDescent="0.25">
      <c r="A1537" s="6">
        <v>521603</v>
      </c>
      <c r="B1537" s="7" t="s">
        <v>340</v>
      </c>
      <c r="C1537" s="5"/>
      <c r="D1537" s="5"/>
    </row>
    <row r="1538" spans="1:4" x14ac:dyDescent="0.25">
      <c r="A1538" s="6">
        <v>521604</v>
      </c>
      <c r="B1538" s="7" t="s">
        <v>341</v>
      </c>
      <c r="C1538" s="5"/>
      <c r="D1538" s="5"/>
    </row>
    <row r="1539" spans="1:4" x14ac:dyDescent="0.25">
      <c r="A1539" s="6">
        <v>521605</v>
      </c>
      <c r="B1539" s="7" t="s">
        <v>342</v>
      </c>
      <c r="C1539" s="5"/>
      <c r="D1539" s="5"/>
    </row>
    <row r="1540" spans="1:4" x14ac:dyDescent="0.25">
      <c r="A1540" s="6">
        <v>521606</v>
      </c>
      <c r="B1540" s="7" t="s">
        <v>343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344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101"/>
      <c r="D1548" s="101"/>
    </row>
    <row r="1549" spans="1:4" ht="15.75" thickBot="1" x14ac:dyDescent="0.3">
      <c r="A1549" s="9" t="s">
        <v>18</v>
      </c>
      <c r="B1549" s="10"/>
      <c r="C1549" s="93">
        <f>SUM(C1535:C1548)</f>
        <v>0</v>
      </c>
      <c r="D1549" s="93">
        <f>SUM(D1535:D1548)</f>
        <v>0</v>
      </c>
    </row>
    <row r="1550" spans="1:4" x14ac:dyDescent="0.25">
      <c r="A1550" s="12">
        <v>5217</v>
      </c>
      <c r="B1550" s="13" t="s">
        <v>411</v>
      </c>
      <c r="C1550" s="94"/>
      <c r="D1550" s="94"/>
    </row>
    <row r="1551" spans="1:4" x14ac:dyDescent="0.25">
      <c r="A1551" s="6">
        <v>521701</v>
      </c>
      <c r="B1551" s="7" t="s">
        <v>338</v>
      </c>
      <c r="C1551" s="5"/>
      <c r="D1551" s="5"/>
    </row>
    <row r="1552" spans="1:4" x14ac:dyDescent="0.25">
      <c r="A1552" s="6">
        <v>521702</v>
      </c>
      <c r="B1552" s="7" t="s">
        <v>339</v>
      </c>
      <c r="C1552" s="5"/>
      <c r="D1552" s="5"/>
    </row>
    <row r="1553" spans="1:4" x14ac:dyDescent="0.25">
      <c r="A1553" s="6">
        <v>521703</v>
      </c>
      <c r="B1553" s="7" t="s">
        <v>340</v>
      </c>
      <c r="C1553" s="5"/>
      <c r="D1553" s="5"/>
    </row>
    <row r="1554" spans="1:4" x14ac:dyDescent="0.25">
      <c r="A1554" s="6">
        <v>521704</v>
      </c>
      <c r="B1554" s="7" t="s">
        <v>341</v>
      </c>
      <c r="C1554" s="5"/>
      <c r="D1554" s="5"/>
    </row>
    <row r="1555" spans="1:4" x14ac:dyDescent="0.25">
      <c r="A1555" s="6">
        <v>521705</v>
      </c>
      <c r="B1555" s="7" t="s">
        <v>342</v>
      </c>
      <c r="C1555" s="5"/>
      <c r="D1555" s="5"/>
    </row>
    <row r="1556" spans="1:4" x14ac:dyDescent="0.25">
      <c r="A1556" s="6">
        <v>521706</v>
      </c>
      <c r="B1556" s="7" t="s">
        <v>343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344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101"/>
      <c r="D1564" s="101"/>
    </row>
    <row r="1565" spans="1:4" ht="15.75" thickBot="1" x14ac:dyDescent="0.3">
      <c r="A1565" s="9" t="s">
        <v>18</v>
      </c>
      <c r="B1565" s="10"/>
      <c r="C1565" s="93">
        <f>SUM(C1551:C1564)</f>
        <v>0</v>
      </c>
      <c r="D1565" s="93">
        <f>SUM(D1551:D1564)</f>
        <v>0</v>
      </c>
    </row>
    <row r="1566" spans="1:4" x14ac:dyDescent="0.25">
      <c r="A1566" s="12">
        <v>5218</v>
      </c>
      <c r="B1566" s="13" t="s">
        <v>346</v>
      </c>
      <c r="C1566" s="94"/>
      <c r="D1566" s="94"/>
    </row>
    <row r="1567" spans="1:4" x14ac:dyDescent="0.25">
      <c r="A1567" s="6">
        <v>521801</v>
      </c>
      <c r="B1567" s="7" t="s">
        <v>347</v>
      </c>
      <c r="C1567" s="5"/>
      <c r="D1567" s="5"/>
    </row>
    <row r="1568" spans="1:4" x14ac:dyDescent="0.25">
      <c r="A1568" s="6">
        <v>521802</v>
      </c>
      <c r="B1568" s="7" t="s">
        <v>351</v>
      </c>
      <c r="C1568" s="5"/>
      <c r="D1568" s="5"/>
    </row>
    <row r="1569" spans="1:4" x14ac:dyDescent="0.25">
      <c r="A1569" s="6">
        <v>521803</v>
      </c>
      <c r="B1569" s="7" t="s">
        <v>352</v>
      </c>
      <c r="C1569" s="5"/>
      <c r="D1569" s="5"/>
    </row>
    <row r="1570" spans="1:4" x14ac:dyDescent="0.25">
      <c r="A1570" s="6">
        <v>521804</v>
      </c>
      <c r="B1570" s="7" t="s">
        <v>353</v>
      </c>
      <c r="C1570" s="5"/>
      <c r="D1570" s="5"/>
    </row>
    <row r="1571" spans="1:4" x14ac:dyDescent="0.25">
      <c r="A1571" s="6">
        <v>521805</v>
      </c>
      <c r="B1571" s="7" t="s">
        <v>354</v>
      </c>
      <c r="C1571" s="5"/>
      <c r="D1571" s="5"/>
    </row>
    <row r="1572" spans="1:4" x14ac:dyDescent="0.25">
      <c r="A1572" s="6">
        <v>521806</v>
      </c>
      <c r="B1572" s="7" t="s">
        <v>355</v>
      </c>
      <c r="C1572" s="5"/>
      <c r="D1572" s="5"/>
    </row>
    <row r="1573" spans="1:4" x14ac:dyDescent="0.25">
      <c r="A1573" s="6">
        <v>521807</v>
      </c>
      <c r="B1573" s="7" t="s">
        <v>356</v>
      </c>
      <c r="C1573" s="5"/>
      <c r="D1573" s="5"/>
    </row>
    <row r="1574" spans="1:4" x14ac:dyDescent="0.25">
      <c r="A1574" s="6">
        <v>521808</v>
      </c>
      <c r="B1574" s="7" t="s">
        <v>357</v>
      </c>
      <c r="C1574" s="5"/>
      <c r="D1574" s="5"/>
    </row>
    <row r="1575" spans="1:4" x14ac:dyDescent="0.25">
      <c r="A1575" s="6">
        <v>521809</v>
      </c>
      <c r="B1575" s="7" t="s">
        <v>360</v>
      </c>
      <c r="C1575" s="5"/>
      <c r="D1575" s="5"/>
    </row>
    <row r="1576" spans="1:4" x14ac:dyDescent="0.25">
      <c r="A1576" s="6">
        <v>521810</v>
      </c>
      <c r="B1576" s="7" t="s">
        <v>361</v>
      </c>
      <c r="C1576" s="5"/>
      <c r="D1576" s="5"/>
    </row>
    <row r="1577" spans="1:4" x14ac:dyDescent="0.25">
      <c r="A1577" s="6">
        <v>521811</v>
      </c>
      <c r="B1577" s="7" t="s">
        <v>362</v>
      </c>
      <c r="C1577" s="5"/>
      <c r="D1577" s="5"/>
    </row>
    <row r="1578" spans="1:4" x14ac:dyDescent="0.25">
      <c r="A1578" s="6">
        <v>521812</v>
      </c>
      <c r="B1578" s="7" t="s">
        <v>363</v>
      </c>
      <c r="C1578" s="5"/>
      <c r="D1578" s="5"/>
    </row>
    <row r="1579" spans="1:4" x14ac:dyDescent="0.25">
      <c r="A1579" s="6">
        <v>521813</v>
      </c>
      <c r="B1579" s="7" t="s">
        <v>364</v>
      </c>
      <c r="C1579" s="5"/>
      <c r="D1579" s="5"/>
    </row>
    <row r="1580" spans="1:4" x14ac:dyDescent="0.25">
      <c r="A1580" s="6">
        <v>521814</v>
      </c>
      <c r="B1580" s="7" t="s">
        <v>365</v>
      </c>
      <c r="C1580" s="5"/>
      <c r="D1580" s="5"/>
    </row>
    <row r="1581" spans="1:4" x14ac:dyDescent="0.25">
      <c r="A1581" s="6">
        <v>521815</v>
      </c>
      <c r="B1581" s="7" t="s">
        <v>366</v>
      </c>
      <c r="C1581" s="5"/>
      <c r="D1581" s="5"/>
    </row>
    <row r="1582" spans="1:4" x14ac:dyDescent="0.25">
      <c r="A1582" s="6">
        <v>521816</v>
      </c>
      <c r="B1582" s="7" t="s">
        <v>368</v>
      </c>
      <c r="C1582" s="5"/>
      <c r="D1582" s="5"/>
    </row>
    <row r="1583" spans="1:4" x14ac:dyDescent="0.25">
      <c r="A1583" s="6">
        <v>521817</v>
      </c>
      <c r="B1583" s="7" t="s">
        <v>369</v>
      </c>
      <c r="C1583" s="5"/>
      <c r="D1583" s="5"/>
    </row>
    <row r="1584" spans="1:4" x14ac:dyDescent="0.25">
      <c r="A1584" s="6">
        <v>521818</v>
      </c>
      <c r="B1584" s="7" t="s">
        <v>370</v>
      </c>
      <c r="C1584" s="5"/>
      <c r="D1584" s="5"/>
    </row>
    <row r="1585" spans="1:4" x14ac:dyDescent="0.25">
      <c r="A1585" s="6">
        <v>521819</v>
      </c>
      <c r="B1585" s="7" t="s">
        <v>371</v>
      </c>
      <c r="C1585" s="5"/>
      <c r="D1585" s="5"/>
    </row>
    <row r="1586" spans="1:4" x14ac:dyDescent="0.25">
      <c r="A1586" s="6">
        <v>521820</v>
      </c>
      <c r="B1586" s="7" t="s">
        <v>372</v>
      </c>
      <c r="C1586" s="5"/>
      <c r="D1586" s="5"/>
    </row>
    <row r="1587" spans="1:4" x14ac:dyDescent="0.25">
      <c r="A1587" s="6">
        <v>521821</v>
      </c>
      <c r="B1587" s="7" t="s">
        <v>373</v>
      </c>
      <c r="C1587" s="5"/>
      <c r="D1587" s="5"/>
    </row>
    <row r="1588" spans="1:4" x14ac:dyDescent="0.25">
      <c r="A1588" s="6">
        <v>521822</v>
      </c>
      <c r="B1588" s="7" t="s">
        <v>374</v>
      </c>
      <c r="C1588" s="5"/>
      <c r="D1588" s="5"/>
    </row>
    <row r="1589" spans="1:4" x14ac:dyDescent="0.25">
      <c r="A1589" s="6">
        <v>521823</v>
      </c>
      <c r="B1589" s="7" t="s">
        <v>377</v>
      </c>
      <c r="C1589" s="5"/>
      <c r="D1589" s="5"/>
    </row>
    <row r="1590" spans="1:4" x14ac:dyDescent="0.25">
      <c r="A1590" s="6">
        <v>521824</v>
      </c>
      <c r="B1590" s="7" t="s">
        <v>378</v>
      </c>
      <c r="C1590" s="5"/>
      <c r="D1590" s="5"/>
    </row>
    <row r="1591" spans="1:4" x14ac:dyDescent="0.25">
      <c r="A1591" s="6">
        <v>521825</v>
      </c>
      <c r="B1591" s="7" t="s">
        <v>379</v>
      </c>
      <c r="C1591" s="5"/>
      <c r="D1591" s="5"/>
    </row>
    <row r="1592" spans="1:4" x14ac:dyDescent="0.25">
      <c r="A1592" s="6">
        <v>521826</v>
      </c>
      <c r="B1592" s="7" t="s">
        <v>380</v>
      </c>
      <c r="C1592" s="5"/>
      <c r="D1592" s="5"/>
    </row>
    <row r="1593" spans="1:4" x14ac:dyDescent="0.25">
      <c r="A1593" s="6">
        <v>521827</v>
      </c>
      <c r="B1593" s="7" t="s">
        <v>381</v>
      </c>
      <c r="C1593" s="5"/>
      <c r="D1593" s="5"/>
    </row>
    <row r="1594" spans="1:4" x14ac:dyDescent="0.25">
      <c r="A1594" s="6">
        <v>521828</v>
      </c>
      <c r="B1594" s="7" t="s">
        <v>412</v>
      </c>
      <c r="C1594" s="5"/>
      <c r="D1594" s="5"/>
    </row>
    <row r="1595" spans="1:4" x14ac:dyDescent="0.25">
      <c r="A1595" s="6">
        <v>521829</v>
      </c>
      <c r="B1595" s="7" t="s">
        <v>384</v>
      </c>
      <c r="C1595" s="5"/>
      <c r="D1595" s="5"/>
    </row>
    <row r="1596" spans="1:4" x14ac:dyDescent="0.25">
      <c r="A1596" s="6">
        <v>521830</v>
      </c>
      <c r="B1596" s="7" t="s">
        <v>413</v>
      </c>
      <c r="C1596" s="5"/>
      <c r="D1596" s="5"/>
    </row>
    <row r="1597" spans="1:4" x14ac:dyDescent="0.25">
      <c r="A1597" s="6">
        <v>521831</v>
      </c>
      <c r="B1597" s="7" t="s">
        <v>414</v>
      </c>
      <c r="C1597" s="5"/>
      <c r="D1597" s="5"/>
    </row>
    <row r="1598" spans="1:4" x14ac:dyDescent="0.25">
      <c r="A1598" s="6">
        <v>521832</v>
      </c>
      <c r="B1598" s="7" t="s">
        <v>358</v>
      </c>
      <c r="C1598" s="5"/>
      <c r="D1598" s="5"/>
    </row>
    <row r="1599" spans="1:4" x14ac:dyDescent="0.25">
      <c r="A1599" s="6">
        <v>521833</v>
      </c>
      <c r="B1599" s="7" t="s">
        <v>359</v>
      </c>
      <c r="C1599" s="5"/>
      <c r="D1599" s="5"/>
    </row>
    <row r="1600" spans="1:4" x14ac:dyDescent="0.25">
      <c r="A1600" s="16">
        <v>521834</v>
      </c>
      <c r="B1600" s="17" t="s">
        <v>387</v>
      </c>
      <c r="C1600" s="102"/>
      <c r="D1600" s="102"/>
    </row>
    <row r="1601" spans="1:4" x14ac:dyDescent="0.25">
      <c r="A1601" s="16">
        <v>521835</v>
      </c>
      <c r="B1601" s="17" t="s">
        <v>388</v>
      </c>
      <c r="C1601" s="102"/>
      <c r="D1601" s="102"/>
    </row>
    <row r="1602" spans="1:4" x14ac:dyDescent="0.25">
      <c r="A1602" s="16">
        <v>521836</v>
      </c>
      <c r="B1602" s="17" t="s">
        <v>167</v>
      </c>
      <c r="C1602" s="102"/>
      <c r="D1602" s="102"/>
    </row>
    <row r="1603" spans="1:4" x14ac:dyDescent="0.25">
      <c r="A1603" s="16">
        <v>521837</v>
      </c>
      <c r="B1603" s="17" t="s">
        <v>159</v>
      </c>
      <c r="C1603" s="102"/>
      <c r="D1603" s="102"/>
    </row>
    <row r="1604" spans="1:4" x14ac:dyDescent="0.25">
      <c r="A1604" s="16">
        <v>521838</v>
      </c>
      <c r="B1604" s="17" t="s">
        <v>169</v>
      </c>
      <c r="C1604" s="102"/>
      <c r="D1604" s="102"/>
    </row>
    <row r="1605" spans="1:4" x14ac:dyDescent="0.25">
      <c r="A1605" s="16">
        <v>521839</v>
      </c>
      <c r="B1605" s="17" t="s">
        <v>170</v>
      </c>
      <c r="C1605" s="102"/>
      <c r="D1605" s="102"/>
    </row>
    <row r="1606" spans="1:4" x14ac:dyDescent="0.25">
      <c r="A1606" s="16">
        <v>521840</v>
      </c>
      <c r="B1606" s="17" t="s">
        <v>171</v>
      </c>
      <c r="C1606" s="102"/>
      <c r="D1606" s="102"/>
    </row>
    <row r="1607" spans="1:4" x14ac:dyDescent="0.25">
      <c r="A1607" s="16">
        <v>521841</v>
      </c>
      <c r="B1607" s="17" t="s">
        <v>390</v>
      </c>
      <c r="C1607" s="102"/>
      <c r="D1607" s="102"/>
    </row>
    <row r="1608" spans="1:4" ht="15.75" thickBot="1" x14ac:dyDescent="0.3">
      <c r="A1608" s="16">
        <v>521860</v>
      </c>
      <c r="B1608" s="17" t="s">
        <v>38</v>
      </c>
      <c r="C1608" s="102"/>
      <c r="D1608" s="102"/>
    </row>
    <row r="1609" spans="1:4" ht="15.75" thickBot="1" x14ac:dyDescent="0.3">
      <c r="A1609" s="9" t="s">
        <v>18</v>
      </c>
      <c r="B1609" s="10"/>
      <c r="C1609" s="93">
        <f>SUM(C1567:C1608)</f>
        <v>0</v>
      </c>
      <c r="D1609" s="93">
        <f>SUM(D1567:D1608)</f>
        <v>0</v>
      </c>
    </row>
    <row r="1610" spans="1:4" x14ac:dyDescent="0.25">
      <c r="A1610" s="12">
        <v>53</v>
      </c>
      <c r="B1610" s="13" t="s">
        <v>415</v>
      </c>
      <c r="C1610" s="94"/>
      <c r="D1610" s="94"/>
    </row>
    <row r="1611" spans="1:4" x14ac:dyDescent="0.25">
      <c r="A1611" s="3">
        <v>5301</v>
      </c>
      <c r="B1611" s="4" t="s">
        <v>416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1131798.04</v>
      </c>
      <c r="D1612" s="5">
        <v>615608.71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>
        <v>27730</v>
      </c>
    </row>
    <row r="1616" spans="1:4" x14ac:dyDescent="0.25">
      <c r="A1616" s="6">
        <v>530105</v>
      </c>
      <c r="B1616" s="7" t="s">
        <v>98</v>
      </c>
      <c r="C1616" s="5">
        <v>85678.6</v>
      </c>
      <c r="D1616" s="5">
        <v>19406.28</v>
      </c>
    </row>
    <row r="1617" spans="1:4" x14ac:dyDescent="0.25">
      <c r="A1617" s="6">
        <v>530106</v>
      </c>
      <c r="B1617" s="7" t="s">
        <v>99</v>
      </c>
      <c r="C1617" s="5">
        <v>5669598.2000000002</v>
      </c>
      <c r="D1617" s="5">
        <v>7167866.7800000003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27958.43</v>
      </c>
      <c r="D1619" s="5">
        <v>226868.12</v>
      </c>
    </row>
    <row r="1620" spans="1:4" x14ac:dyDescent="0.25">
      <c r="A1620" s="6">
        <v>530109</v>
      </c>
      <c r="B1620" s="7" t="s">
        <v>102</v>
      </c>
      <c r="C1620" s="5"/>
      <c r="D1620" s="5">
        <v>1938744.28</v>
      </c>
    </row>
    <row r="1621" spans="1:4" x14ac:dyDescent="0.25">
      <c r="A1621" s="6">
        <v>530110</v>
      </c>
      <c r="B1621" s="7" t="s">
        <v>103</v>
      </c>
      <c r="C1621" s="5">
        <v>8000</v>
      </c>
      <c r="D1621" s="5"/>
    </row>
    <row r="1622" spans="1:4" x14ac:dyDescent="0.25">
      <c r="A1622" s="6">
        <v>530111</v>
      </c>
      <c r="B1622" s="7" t="s">
        <v>104</v>
      </c>
      <c r="C1622" s="5">
        <v>174093.2</v>
      </c>
      <c r="D1622" s="5">
        <v>1354540</v>
      </c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101"/>
      <c r="D1626" s="101"/>
    </row>
    <row r="1627" spans="1:4" ht="15.75" thickBot="1" x14ac:dyDescent="0.3">
      <c r="A1627" s="9" t="s">
        <v>18</v>
      </c>
      <c r="B1627" s="10"/>
      <c r="C1627" s="93">
        <f>SUM(C1612:C1626)</f>
        <v>7097126.4699999997</v>
      </c>
      <c r="D1627" s="93">
        <f>SUM(D1612:D1626)</f>
        <v>11350764.17</v>
      </c>
    </row>
    <row r="1628" spans="1:4" x14ac:dyDescent="0.25">
      <c r="A1628" s="12">
        <v>5302</v>
      </c>
      <c r="B1628" s="13" t="s">
        <v>324</v>
      </c>
      <c r="C1628" s="94"/>
      <c r="D1628" s="94"/>
    </row>
    <row r="1629" spans="1:4" x14ac:dyDescent="0.25">
      <c r="A1629" s="6">
        <v>530201</v>
      </c>
      <c r="B1629" s="7" t="s">
        <v>94</v>
      </c>
      <c r="C1629" s="5">
        <v>1715872.52</v>
      </c>
      <c r="D1629" s="5">
        <v>958582.59</v>
      </c>
    </row>
    <row r="1630" spans="1:4" x14ac:dyDescent="0.25">
      <c r="A1630" s="6">
        <v>530202</v>
      </c>
      <c r="B1630" s="7" t="s">
        <v>95</v>
      </c>
      <c r="C1630" s="5"/>
      <c r="D1630" s="5"/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>
        <v>16352.58</v>
      </c>
      <c r="D1633" s="5">
        <v>29995.95</v>
      </c>
    </row>
    <row r="1634" spans="1:4" x14ac:dyDescent="0.25">
      <c r="A1634" s="6">
        <v>530206</v>
      </c>
      <c r="B1634" s="7" t="s">
        <v>99</v>
      </c>
      <c r="C1634" s="5">
        <v>3301919.85</v>
      </c>
      <c r="D1634" s="5">
        <v>2244263.36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352806.72</v>
      </c>
      <c r="D1636" s="5">
        <v>75523.399999999994</v>
      </c>
    </row>
    <row r="1637" spans="1:4" x14ac:dyDescent="0.25">
      <c r="A1637" s="6">
        <v>530209</v>
      </c>
      <c r="B1637" s="7" t="s">
        <v>102</v>
      </c>
      <c r="C1637" s="5">
        <v>533661.80000000005</v>
      </c>
      <c r="D1637" s="5">
        <v>408444.72</v>
      </c>
    </row>
    <row r="1638" spans="1:4" x14ac:dyDescent="0.25">
      <c r="A1638" s="6">
        <v>530210</v>
      </c>
      <c r="B1638" s="7" t="s">
        <v>103</v>
      </c>
      <c r="C1638" s="5">
        <v>34933.440000000002</v>
      </c>
      <c r="D1638" s="5">
        <v>49419.360000000001</v>
      </c>
    </row>
    <row r="1639" spans="1:4" x14ac:dyDescent="0.25">
      <c r="A1639" s="6">
        <v>530211</v>
      </c>
      <c r="B1639" s="7" t="s">
        <v>104</v>
      </c>
      <c r="C1639" s="5">
        <v>132284.82</v>
      </c>
      <c r="D1639" s="5">
        <v>11968.66</v>
      </c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/>
      <c r="D1643" s="5"/>
    </row>
    <row r="1644" spans="1:4" ht="15.75" thickBot="1" x14ac:dyDescent="0.3">
      <c r="A1644" s="9" t="s">
        <v>18</v>
      </c>
      <c r="B1644" s="10"/>
      <c r="C1644" s="93">
        <f>SUM(C1629:C1643)</f>
        <v>6087831.7300000004</v>
      </c>
      <c r="D1644" s="93">
        <f>SUM(D1629:D1643)</f>
        <v>3778198.0399999996</v>
      </c>
    </row>
    <row r="1645" spans="1:4" x14ac:dyDescent="0.25">
      <c r="A1645" s="12">
        <v>5303</v>
      </c>
      <c r="B1645" s="13" t="s">
        <v>417</v>
      </c>
      <c r="C1645" s="94"/>
      <c r="D1645" s="94"/>
    </row>
    <row r="1646" spans="1:4" x14ac:dyDescent="0.25">
      <c r="A1646" s="6">
        <v>530301</v>
      </c>
      <c r="B1646" s="7" t="s">
        <v>94</v>
      </c>
      <c r="C1646" s="5">
        <v>1645419.48</v>
      </c>
      <c r="D1646" s="5"/>
    </row>
    <row r="1647" spans="1:4" x14ac:dyDescent="0.25">
      <c r="A1647" s="6">
        <v>530302</v>
      </c>
      <c r="B1647" s="7" t="s">
        <v>95</v>
      </c>
      <c r="C1647" s="5"/>
      <c r="D1647" s="5"/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>
        <v>594.85</v>
      </c>
      <c r="D1649" s="5"/>
    </row>
    <row r="1650" spans="1:4" x14ac:dyDescent="0.25">
      <c r="A1650" s="6">
        <v>530305</v>
      </c>
      <c r="B1650" s="7" t="s">
        <v>98</v>
      </c>
      <c r="C1650" s="5">
        <v>38466.97</v>
      </c>
      <c r="D1650" s="5"/>
    </row>
    <row r="1651" spans="1:4" x14ac:dyDescent="0.25">
      <c r="A1651" s="6">
        <v>530306</v>
      </c>
      <c r="B1651" s="7" t="s">
        <v>99</v>
      </c>
      <c r="C1651" s="5">
        <v>4152620.24</v>
      </c>
      <c r="D1651" s="5"/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141995.72</v>
      </c>
      <c r="D1653" s="5"/>
    </row>
    <row r="1654" spans="1:4" x14ac:dyDescent="0.25">
      <c r="A1654" s="6">
        <v>530309</v>
      </c>
      <c r="B1654" s="7" t="s">
        <v>102</v>
      </c>
      <c r="C1654" s="5">
        <v>258429.58</v>
      </c>
      <c r="D1654" s="5"/>
    </row>
    <row r="1655" spans="1:4" x14ac:dyDescent="0.25">
      <c r="A1655" s="6">
        <v>530310</v>
      </c>
      <c r="B1655" s="7" t="s">
        <v>103</v>
      </c>
      <c r="C1655" s="5">
        <v>237440.4</v>
      </c>
      <c r="D1655" s="5"/>
    </row>
    <row r="1656" spans="1:4" x14ac:dyDescent="0.25">
      <c r="A1656" s="6">
        <v>530311</v>
      </c>
      <c r="B1656" s="7" t="s">
        <v>104</v>
      </c>
      <c r="C1656" s="5">
        <v>116426.65</v>
      </c>
      <c r="D1656" s="5"/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97">
        <f>SUM(C1646:C1660)</f>
        <v>6591393.8900000006</v>
      </c>
      <c r="D1661" s="97">
        <f>SUM(D1646:D1660)</f>
        <v>0</v>
      </c>
    </row>
    <row r="1662" spans="1:4" x14ac:dyDescent="0.25">
      <c r="A1662" s="12">
        <v>5304</v>
      </c>
      <c r="B1662" s="13" t="s">
        <v>418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2932293.3</v>
      </c>
      <c r="D1663" s="5"/>
    </row>
    <row r="1664" spans="1:4" x14ac:dyDescent="0.25">
      <c r="A1664" s="6">
        <v>530402</v>
      </c>
      <c r="B1664" s="7" t="s">
        <v>95</v>
      </c>
      <c r="C1664" s="5"/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>
        <v>3945.32</v>
      </c>
      <c r="D1666" s="5"/>
    </row>
    <row r="1667" spans="1:4" x14ac:dyDescent="0.25">
      <c r="A1667" s="6">
        <v>530405</v>
      </c>
      <c r="B1667" s="7" t="s">
        <v>98</v>
      </c>
      <c r="C1667" s="5">
        <v>48228.27</v>
      </c>
      <c r="D1667" s="5"/>
    </row>
    <row r="1668" spans="1:4" x14ac:dyDescent="0.25">
      <c r="A1668" s="6">
        <v>530406</v>
      </c>
      <c r="B1668" s="7" t="s">
        <v>99</v>
      </c>
      <c r="C1668" s="5">
        <v>19030.18</v>
      </c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208813.09</v>
      </c>
      <c r="D1670" s="5"/>
    </row>
    <row r="1671" spans="1:4" x14ac:dyDescent="0.25">
      <c r="A1671" s="6">
        <v>530409</v>
      </c>
      <c r="B1671" s="7" t="s">
        <v>102</v>
      </c>
      <c r="C1671" s="5">
        <v>712171.48</v>
      </c>
      <c r="D1671" s="5"/>
    </row>
    <row r="1672" spans="1:4" x14ac:dyDescent="0.25">
      <c r="A1672" s="6">
        <v>530410</v>
      </c>
      <c r="B1672" s="7" t="s">
        <v>103</v>
      </c>
      <c r="C1672" s="5">
        <v>146370.07999999999</v>
      </c>
      <c r="D1672" s="5"/>
    </row>
    <row r="1673" spans="1:4" x14ac:dyDescent="0.25">
      <c r="A1673" s="6">
        <v>530411</v>
      </c>
      <c r="B1673" s="7" t="s">
        <v>104</v>
      </c>
      <c r="C1673" s="5">
        <v>191141.86</v>
      </c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106">
        <f>SUM(C1663:C1677)</f>
        <v>4261993.58</v>
      </c>
      <c r="D1678" s="106">
        <f>SUM(D1663:D1677)</f>
        <v>0</v>
      </c>
    </row>
    <row r="1679" spans="1:4" x14ac:dyDescent="0.25">
      <c r="A1679" s="12">
        <v>5305</v>
      </c>
      <c r="B1679" s="13" t="s">
        <v>419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295552.2</v>
      </c>
      <c r="D1680" s="5">
        <v>224442.7</v>
      </c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>
        <v>38287.449999999997</v>
      </c>
      <c r="D1684" s="5">
        <v>44720.63</v>
      </c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>
        <v>140258.84</v>
      </c>
      <c r="D1687" s="5">
        <v>96674.559999999998</v>
      </c>
    </row>
    <row r="1688" spans="1:4" x14ac:dyDescent="0.25">
      <c r="A1688" s="6">
        <v>530509</v>
      </c>
      <c r="B1688" s="7" t="s">
        <v>102</v>
      </c>
      <c r="C1688" s="5">
        <v>335852.21</v>
      </c>
      <c r="D1688" s="5">
        <v>578151.78</v>
      </c>
    </row>
    <row r="1689" spans="1:4" x14ac:dyDescent="0.25">
      <c r="A1689" s="6">
        <v>530510</v>
      </c>
      <c r="B1689" s="7" t="s">
        <v>103</v>
      </c>
      <c r="C1689" s="5">
        <v>43908.56</v>
      </c>
      <c r="D1689" s="5">
        <v>45691.55</v>
      </c>
    </row>
    <row r="1690" spans="1:4" x14ac:dyDescent="0.25">
      <c r="A1690" s="6">
        <v>530511</v>
      </c>
      <c r="B1690" s="7" t="s">
        <v>104</v>
      </c>
      <c r="C1690" s="5">
        <v>149466.04999999999</v>
      </c>
      <c r="D1690" s="5">
        <v>84123.72</v>
      </c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96">
        <f>SUM(C1680:C1694)</f>
        <v>1003325.31</v>
      </c>
      <c r="D1695" s="96">
        <f>SUM(D1680:D1694)</f>
        <v>1073804.9400000002</v>
      </c>
    </row>
    <row r="1696" spans="1:4" x14ac:dyDescent="0.25">
      <c r="A1696" s="12">
        <v>5306</v>
      </c>
      <c r="B1696" s="13" t="s">
        <v>328</v>
      </c>
      <c r="C1696" s="94"/>
      <c r="D1696" s="94"/>
    </row>
    <row r="1697" spans="1:4" x14ac:dyDescent="0.25">
      <c r="A1697" s="6">
        <v>530601</v>
      </c>
      <c r="B1697" s="7" t="s">
        <v>94</v>
      </c>
      <c r="C1697" s="5">
        <v>4251404.67</v>
      </c>
      <c r="D1697" s="5">
        <v>3228521.87</v>
      </c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>
        <v>20616.32</v>
      </c>
      <c r="D1701" s="5">
        <v>24080.34</v>
      </c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>
        <v>75523.990000000005</v>
      </c>
      <c r="D1704" s="5">
        <v>52055.53</v>
      </c>
    </row>
    <row r="1705" spans="1:4" x14ac:dyDescent="0.25">
      <c r="A1705" s="6">
        <v>530609</v>
      </c>
      <c r="B1705" s="7" t="s">
        <v>102</v>
      </c>
      <c r="C1705" s="5">
        <v>218202.16</v>
      </c>
      <c r="D1705" s="5">
        <v>311312.49</v>
      </c>
    </row>
    <row r="1706" spans="1:4" x14ac:dyDescent="0.25">
      <c r="A1706" s="6">
        <v>530610</v>
      </c>
      <c r="B1706" s="7" t="s">
        <v>103</v>
      </c>
      <c r="C1706" s="5">
        <v>23643.07</v>
      </c>
      <c r="D1706" s="5">
        <v>24603.14</v>
      </c>
    </row>
    <row r="1707" spans="1:4" x14ac:dyDescent="0.25">
      <c r="A1707" s="6">
        <v>530611</v>
      </c>
      <c r="B1707" s="7" t="s">
        <v>104</v>
      </c>
      <c r="C1707" s="5">
        <v>80481.72</v>
      </c>
      <c r="D1707" s="5">
        <v>45297.39</v>
      </c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93">
        <f>SUM(C1697:C1711)</f>
        <v>4669871.9300000006</v>
      </c>
      <c r="D1712" s="93">
        <f>SUM(D1697:D1711)</f>
        <v>3685870.76</v>
      </c>
    </row>
    <row r="1713" spans="1:4" x14ac:dyDescent="0.25">
      <c r="A1713" s="12">
        <v>5307</v>
      </c>
      <c r="B1713" s="13" t="s">
        <v>330</v>
      </c>
      <c r="C1713" s="94"/>
      <c r="D1713" s="94"/>
    </row>
    <row r="1714" spans="1:4" x14ac:dyDescent="0.25">
      <c r="A1714" s="6">
        <v>530701</v>
      </c>
      <c r="B1714" s="7" t="s">
        <v>94</v>
      </c>
      <c r="C1714" s="5">
        <v>1933798.28</v>
      </c>
      <c r="D1714" s="5">
        <v>2648625.25</v>
      </c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>
        <v>11648.43</v>
      </c>
    </row>
    <row r="1719" spans="1:4" x14ac:dyDescent="0.25">
      <c r="A1719" s="6">
        <v>530706</v>
      </c>
      <c r="B1719" s="7" t="s">
        <v>99</v>
      </c>
      <c r="C1719" s="5">
        <v>463597.08</v>
      </c>
      <c r="D1719" s="5">
        <v>554530.75</v>
      </c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345980.22</v>
      </c>
      <c r="D1721" s="5">
        <v>340789.99</v>
      </c>
    </row>
    <row r="1722" spans="1:4" x14ac:dyDescent="0.25">
      <c r="A1722" s="6">
        <v>530709</v>
      </c>
      <c r="B1722" s="7" t="s">
        <v>102</v>
      </c>
      <c r="C1722" s="5">
        <v>583664.31000000006</v>
      </c>
      <c r="D1722" s="5">
        <v>47242.14</v>
      </c>
    </row>
    <row r="1723" spans="1:4" x14ac:dyDescent="0.25">
      <c r="A1723" s="6">
        <v>530710</v>
      </c>
      <c r="B1723" s="7" t="s">
        <v>103</v>
      </c>
      <c r="C1723" s="5">
        <v>40381.25</v>
      </c>
      <c r="D1723" s="5">
        <v>72953.119999999995</v>
      </c>
    </row>
    <row r="1724" spans="1:4" x14ac:dyDescent="0.25">
      <c r="A1724" s="6">
        <v>530711</v>
      </c>
      <c r="B1724" s="7" t="s">
        <v>104</v>
      </c>
      <c r="C1724" s="5">
        <v>332258.39</v>
      </c>
      <c r="D1724" s="5">
        <v>-89963.64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93">
        <f>SUM(C1714:C1728)</f>
        <v>3699679.5300000003</v>
      </c>
      <c r="D1729" s="93">
        <f>SUM(D1714:D1728)</f>
        <v>3585826.04</v>
      </c>
    </row>
    <row r="1730" spans="1:4" x14ac:dyDescent="0.25">
      <c r="A1730" s="12">
        <v>5308</v>
      </c>
      <c r="B1730" s="13" t="s">
        <v>331</v>
      </c>
      <c r="C1730" s="94"/>
      <c r="D1730" s="94"/>
    </row>
    <row r="1731" spans="1:4" x14ac:dyDescent="0.25">
      <c r="A1731" s="6">
        <v>530801</v>
      </c>
      <c r="B1731" s="7" t="s">
        <v>94</v>
      </c>
      <c r="C1731" s="5">
        <v>691490.03</v>
      </c>
      <c r="D1731" s="5">
        <v>1085106.5900000001</v>
      </c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>
        <v>591697.07999999996</v>
      </c>
      <c r="D1736" s="5">
        <v>569168.80000000005</v>
      </c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>
        <v>2090218.55</v>
      </c>
      <c r="D1739" s="5">
        <v>2636074.36</v>
      </c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97">
        <f>SUM(C1731:C1745)</f>
        <v>3373405.66</v>
      </c>
      <c r="D1746" s="97">
        <f>SUM(D1731:D1745)</f>
        <v>4290349.75</v>
      </c>
    </row>
    <row r="1747" spans="1:4" x14ac:dyDescent="0.25">
      <c r="A1747" s="12">
        <v>5309</v>
      </c>
      <c r="B1747" s="13" t="s">
        <v>420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96">
        <f>SUM(C1748:C1762)</f>
        <v>0</v>
      </c>
      <c r="D1763" s="96">
        <f>SUM(D1748:D1762)</f>
        <v>0</v>
      </c>
    </row>
    <row r="1764" spans="1:4" x14ac:dyDescent="0.25">
      <c r="A1764" s="12">
        <v>5310</v>
      </c>
      <c r="B1764" s="13" t="s">
        <v>333</v>
      </c>
      <c r="C1764" s="94"/>
      <c r="D1764" s="94"/>
    </row>
    <row r="1765" spans="1:4" x14ac:dyDescent="0.25">
      <c r="A1765" s="6">
        <v>531001</v>
      </c>
      <c r="B1765" s="7" t="s">
        <v>94</v>
      </c>
      <c r="C1765" s="5"/>
      <c r="D1765" s="5">
        <v>2006310.53</v>
      </c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>
        <v>702931.2</v>
      </c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93">
        <f>SUM(C1765:C1779)</f>
        <v>0</v>
      </c>
      <c r="D1780" s="93">
        <f>SUM(D1765:D1779)</f>
        <v>2709241.73</v>
      </c>
    </row>
    <row r="1781" spans="1:4" x14ac:dyDescent="0.25">
      <c r="A1781" s="12">
        <v>5311</v>
      </c>
      <c r="B1781" s="13" t="s">
        <v>421</v>
      </c>
      <c r="C1781" s="94"/>
      <c r="D1781" s="94"/>
    </row>
    <row r="1782" spans="1:4" x14ac:dyDescent="0.25">
      <c r="A1782" s="6">
        <v>531101</v>
      </c>
      <c r="B1782" s="7" t="s">
        <v>94</v>
      </c>
      <c r="C1782" s="5">
        <v>219526.08</v>
      </c>
      <c r="D1782" s="5">
        <v>-254618.81</v>
      </c>
    </row>
    <row r="1783" spans="1:4" x14ac:dyDescent="0.25">
      <c r="A1783" s="6">
        <v>531102</v>
      </c>
      <c r="B1783" s="7" t="s">
        <v>95</v>
      </c>
      <c r="C1783" s="5"/>
      <c r="D1783" s="5"/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/>
      <c r="D1785" s="5">
        <v>-139</v>
      </c>
    </row>
    <row r="1786" spans="1:4" x14ac:dyDescent="0.25">
      <c r="A1786" s="6">
        <v>531105</v>
      </c>
      <c r="B1786" s="7" t="s">
        <v>98</v>
      </c>
      <c r="C1786" s="5">
        <v>11348.18</v>
      </c>
      <c r="D1786" s="5">
        <v>26904.59</v>
      </c>
    </row>
    <row r="1787" spans="1:4" x14ac:dyDescent="0.25">
      <c r="A1787" s="6">
        <v>531106</v>
      </c>
      <c r="B1787" s="7" t="s">
        <v>99</v>
      </c>
      <c r="C1787" s="5">
        <v>4278349.79</v>
      </c>
      <c r="D1787" s="5">
        <v>5082890.84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/>
      <c r="D1789" s="5"/>
    </row>
    <row r="1790" spans="1:4" x14ac:dyDescent="0.25">
      <c r="A1790" s="6">
        <v>531109</v>
      </c>
      <c r="B1790" s="7" t="s">
        <v>102</v>
      </c>
      <c r="C1790" s="5">
        <v>411935.28</v>
      </c>
      <c r="D1790" s="5">
        <v>376247.52</v>
      </c>
    </row>
    <row r="1791" spans="1:4" x14ac:dyDescent="0.25">
      <c r="A1791" s="6">
        <v>531110</v>
      </c>
      <c r="B1791" s="7" t="s">
        <v>103</v>
      </c>
      <c r="C1791" s="5">
        <v>977.51</v>
      </c>
      <c r="D1791" s="5">
        <v>1290.44</v>
      </c>
    </row>
    <row r="1792" spans="1:4" x14ac:dyDescent="0.25">
      <c r="A1792" s="6">
        <v>531111</v>
      </c>
      <c r="B1792" s="7" t="s">
        <v>104</v>
      </c>
      <c r="C1792" s="5">
        <v>103050.68</v>
      </c>
      <c r="D1792" s="5">
        <v>25719.73</v>
      </c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/>
      <c r="D1796" s="5"/>
    </row>
    <row r="1797" spans="1:4" ht="15.75" thickBot="1" x14ac:dyDescent="0.3">
      <c r="A1797" s="9" t="s">
        <v>18</v>
      </c>
      <c r="B1797" s="10"/>
      <c r="C1797" s="93">
        <f>SUM(C1782:C1796)</f>
        <v>5025187.5199999996</v>
      </c>
      <c r="D1797" s="93">
        <f>SUM(D1782:D1796)</f>
        <v>5258295.3100000015</v>
      </c>
    </row>
    <row r="1798" spans="1:4" x14ac:dyDescent="0.25">
      <c r="A1798" s="12">
        <v>5312</v>
      </c>
      <c r="B1798" s="13" t="s">
        <v>422</v>
      </c>
      <c r="C1798" s="94"/>
      <c r="D1798" s="94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/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93">
        <f>SUM(C1799:C1813)</f>
        <v>0</v>
      </c>
      <c r="D1814" s="93">
        <f>SUM(D1799:D1813)</f>
        <v>0</v>
      </c>
    </row>
    <row r="1815" spans="1:4" x14ac:dyDescent="0.25">
      <c r="A1815" s="12">
        <v>5313</v>
      </c>
      <c r="B1815" s="13" t="s">
        <v>337</v>
      </c>
      <c r="C1815" s="94"/>
      <c r="D1815" s="94"/>
    </row>
    <row r="1816" spans="1:4" x14ac:dyDescent="0.25">
      <c r="A1816" s="6">
        <v>531301</v>
      </c>
      <c r="B1816" s="7" t="s">
        <v>94</v>
      </c>
      <c r="C1816" s="5">
        <v>92547.58</v>
      </c>
      <c r="D1816" s="5">
        <v>433506.05</v>
      </c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>
        <v>241479.9</v>
      </c>
      <c r="D1819" s="5">
        <v>241479.9</v>
      </c>
    </row>
    <row r="1820" spans="1:4" x14ac:dyDescent="0.25">
      <c r="A1820" s="6">
        <v>531305</v>
      </c>
      <c r="B1820" s="7" t="s">
        <v>98</v>
      </c>
      <c r="C1820" s="5">
        <v>19559.73</v>
      </c>
      <c r="D1820" s="5">
        <v>14225.1</v>
      </c>
    </row>
    <row r="1821" spans="1:4" x14ac:dyDescent="0.25">
      <c r="A1821" s="6">
        <v>531306</v>
      </c>
      <c r="B1821" s="7" t="s">
        <v>99</v>
      </c>
      <c r="C1821" s="5">
        <v>13674833.74</v>
      </c>
      <c r="D1821" s="5">
        <v>17741661.800000001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1807689.02</v>
      </c>
      <c r="D1823" s="5">
        <v>1742332.62</v>
      </c>
    </row>
    <row r="1824" spans="1:4" x14ac:dyDescent="0.25">
      <c r="A1824" s="6">
        <v>531309</v>
      </c>
      <c r="B1824" s="7" t="s">
        <v>102</v>
      </c>
      <c r="C1824" s="5">
        <v>29654.32</v>
      </c>
      <c r="D1824" s="5">
        <v>21107.32</v>
      </c>
    </row>
    <row r="1825" spans="1:4" x14ac:dyDescent="0.25">
      <c r="A1825" s="6">
        <v>531310</v>
      </c>
      <c r="B1825" s="7" t="s">
        <v>103</v>
      </c>
      <c r="C1825" s="5">
        <v>1026.17</v>
      </c>
      <c r="D1825" s="5">
        <v>1026.17</v>
      </c>
    </row>
    <row r="1826" spans="1:4" x14ac:dyDescent="0.25">
      <c r="A1826" s="6">
        <v>531311</v>
      </c>
      <c r="B1826" s="7" t="s">
        <v>104</v>
      </c>
      <c r="C1826" s="5">
        <v>57591.96</v>
      </c>
      <c r="D1826" s="5">
        <v>42910.7</v>
      </c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93">
        <f>SUM(C1816:C1830)</f>
        <v>15924382.42</v>
      </c>
      <c r="D1831" s="93">
        <f>SUM(D1816:D1830)</f>
        <v>20238249.660000004</v>
      </c>
    </row>
    <row r="1832" spans="1:4" x14ac:dyDescent="0.25">
      <c r="A1832" s="12">
        <v>5314</v>
      </c>
      <c r="B1832" s="13" t="s">
        <v>423</v>
      </c>
      <c r="C1832" s="94"/>
      <c r="D1832" s="94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93">
        <f>SUM(C1833:C1847)</f>
        <v>0</v>
      </c>
      <c r="D1848" s="93">
        <f>SUM(D1833:D1847)</f>
        <v>0</v>
      </c>
    </row>
    <row r="1849" spans="1:4" x14ac:dyDescent="0.25">
      <c r="A1849" s="12">
        <v>5315</v>
      </c>
      <c r="B1849" s="13" t="s">
        <v>424</v>
      </c>
      <c r="C1849" s="94"/>
      <c r="D1849" s="94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>
        <v>3888.55</v>
      </c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101"/>
      <c r="D1864" s="101"/>
    </row>
    <row r="1865" spans="1:4" ht="15.75" thickBot="1" x14ac:dyDescent="0.3">
      <c r="A1865" s="9" t="s">
        <v>18</v>
      </c>
      <c r="B1865" s="10"/>
      <c r="C1865" s="93">
        <f>SUM(C1850:C1864)</f>
        <v>3888.55</v>
      </c>
      <c r="D1865" s="93">
        <f>SUM(D1850:D1864)</f>
        <v>0</v>
      </c>
    </row>
    <row r="1866" spans="1:4" x14ac:dyDescent="0.25">
      <c r="A1866" s="12">
        <v>5316</v>
      </c>
      <c r="B1866" s="13" t="s">
        <v>346</v>
      </c>
      <c r="C1866" s="94"/>
      <c r="D1866" s="94"/>
    </row>
    <row r="1867" spans="1:4" x14ac:dyDescent="0.25">
      <c r="A1867" s="6">
        <v>531601</v>
      </c>
      <c r="B1867" s="7" t="s">
        <v>347</v>
      </c>
      <c r="C1867" s="5">
        <v>1170160.31</v>
      </c>
      <c r="D1867" s="5">
        <v>1165738.3899999999</v>
      </c>
    </row>
    <row r="1868" spans="1:4" x14ac:dyDescent="0.25">
      <c r="A1868" s="6">
        <v>531602</v>
      </c>
      <c r="B1868" s="7" t="s">
        <v>348</v>
      </c>
      <c r="C1868" s="5"/>
      <c r="D1868" s="5"/>
    </row>
    <row r="1869" spans="1:4" x14ac:dyDescent="0.25">
      <c r="A1869" s="6">
        <v>531603</v>
      </c>
      <c r="B1869" s="7" t="s">
        <v>349</v>
      </c>
      <c r="C1869" s="5"/>
      <c r="D1869" s="5"/>
    </row>
    <row r="1870" spans="1:4" x14ac:dyDescent="0.25">
      <c r="A1870" s="6">
        <v>531604</v>
      </c>
      <c r="B1870" s="7" t="s">
        <v>351</v>
      </c>
      <c r="C1870" s="5"/>
      <c r="D1870" s="5"/>
    </row>
    <row r="1871" spans="1:4" x14ac:dyDescent="0.25">
      <c r="A1871" s="6">
        <v>531605</v>
      </c>
      <c r="B1871" s="7" t="s">
        <v>352</v>
      </c>
      <c r="C1871" s="5">
        <v>139949.20000000001</v>
      </c>
      <c r="D1871" s="5">
        <v>221442.44</v>
      </c>
    </row>
    <row r="1872" spans="1:4" x14ac:dyDescent="0.25">
      <c r="A1872" s="6">
        <v>531606</v>
      </c>
      <c r="B1872" s="7" t="s">
        <v>353</v>
      </c>
      <c r="C1872" s="5"/>
      <c r="D1872" s="5"/>
    </row>
    <row r="1873" spans="1:4" x14ac:dyDescent="0.25">
      <c r="A1873" s="6">
        <v>531607</v>
      </c>
      <c r="B1873" s="7" t="s">
        <v>354</v>
      </c>
      <c r="C1873" s="5">
        <v>95447.51</v>
      </c>
      <c r="D1873" s="5">
        <v>94627.08</v>
      </c>
    </row>
    <row r="1874" spans="1:4" x14ac:dyDescent="0.25">
      <c r="A1874" s="6">
        <v>531608</v>
      </c>
      <c r="B1874" s="7" t="s">
        <v>355</v>
      </c>
      <c r="C1874" s="5">
        <v>39697.93</v>
      </c>
      <c r="D1874" s="5">
        <v>34246.550000000003</v>
      </c>
    </row>
    <row r="1875" spans="1:4" x14ac:dyDescent="0.25">
      <c r="A1875" s="6">
        <v>531609</v>
      </c>
      <c r="B1875" s="7" t="s">
        <v>356</v>
      </c>
      <c r="C1875" s="5"/>
      <c r="D1875" s="5"/>
    </row>
    <row r="1876" spans="1:4" x14ac:dyDescent="0.25">
      <c r="A1876" s="6">
        <v>531610</v>
      </c>
      <c r="B1876" s="7" t="s">
        <v>357</v>
      </c>
      <c r="C1876" s="5"/>
      <c r="D1876" s="5"/>
    </row>
    <row r="1877" spans="1:4" x14ac:dyDescent="0.25">
      <c r="A1877" s="6">
        <v>531611</v>
      </c>
      <c r="B1877" s="7" t="s">
        <v>358</v>
      </c>
      <c r="C1877" s="5"/>
      <c r="D1877" s="5"/>
    </row>
    <row r="1878" spans="1:4" x14ac:dyDescent="0.25">
      <c r="A1878" s="6">
        <v>531612</v>
      </c>
      <c r="B1878" s="7" t="s">
        <v>359</v>
      </c>
      <c r="C1878" s="5"/>
      <c r="D1878" s="5"/>
    </row>
    <row r="1879" spans="1:4" x14ac:dyDescent="0.25">
      <c r="A1879" s="6">
        <v>531613</v>
      </c>
      <c r="B1879" s="7" t="s">
        <v>360</v>
      </c>
      <c r="C1879" s="5"/>
      <c r="D1879" s="5"/>
    </row>
    <row r="1880" spans="1:4" x14ac:dyDescent="0.25">
      <c r="A1880" s="6">
        <v>531614</v>
      </c>
      <c r="B1880" s="7" t="s">
        <v>361</v>
      </c>
      <c r="C1880" s="5"/>
      <c r="D1880" s="5"/>
    </row>
    <row r="1881" spans="1:4" x14ac:dyDescent="0.25">
      <c r="A1881" s="6">
        <v>531615</v>
      </c>
      <c r="B1881" s="7" t="s">
        <v>362</v>
      </c>
      <c r="C1881" s="5"/>
      <c r="D1881" s="5"/>
    </row>
    <row r="1882" spans="1:4" x14ac:dyDescent="0.25">
      <c r="A1882" s="6">
        <v>531616</v>
      </c>
      <c r="B1882" s="7" t="s">
        <v>363</v>
      </c>
      <c r="C1882" s="5"/>
      <c r="D1882" s="5"/>
    </row>
    <row r="1883" spans="1:4" x14ac:dyDescent="0.25">
      <c r="A1883" s="6">
        <v>531617</v>
      </c>
      <c r="B1883" s="7" t="s">
        <v>364</v>
      </c>
      <c r="C1883" s="5"/>
      <c r="D1883" s="5">
        <v>2990</v>
      </c>
    </row>
    <row r="1884" spans="1:4" x14ac:dyDescent="0.25">
      <c r="A1884" s="6">
        <v>531618</v>
      </c>
      <c r="B1884" s="7" t="s">
        <v>365</v>
      </c>
      <c r="C1884" s="5">
        <v>300</v>
      </c>
      <c r="D1884" s="5">
        <v>300</v>
      </c>
    </row>
    <row r="1885" spans="1:4" x14ac:dyDescent="0.25">
      <c r="A1885" s="6">
        <v>531619</v>
      </c>
      <c r="B1885" s="7" t="s">
        <v>366</v>
      </c>
      <c r="C1885" s="5"/>
      <c r="D1885" s="5"/>
    </row>
    <row r="1886" spans="1:4" x14ac:dyDescent="0.25">
      <c r="A1886" s="6">
        <v>531620</v>
      </c>
      <c r="B1886" s="7" t="s">
        <v>367</v>
      </c>
      <c r="C1886" s="5">
        <v>224830.19</v>
      </c>
      <c r="D1886" s="5">
        <v>223058.2</v>
      </c>
    </row>
    <row r="1887" spans="1:4" x14ac:dyDescent="0.25">
      <c r="A1887" s="6">
        <v>531621</v>
      </c>
      <c r="B1887" s="7" t="s">
        <v>368</v>
      </c>
      <c r="C1887" s="5"/>
      <c r="D1887" s="5"/>
    </row>
    <row r="1888" spans="1:4" x14ac:dyDescent="0.25">
      <c r="A1888" s="6">
        <v>531622</v>
      </c>
      <c r="B1888" s="7" t="s">
        <v>369</v>
      </c>
      <c r="C1888" s="5"/>
      <c r="D1888" s="5"/>
    </row>
    <row r="1889" spans="1:4" x14ac:dyDescent="0.25">
      <c r="A1889" s="6">
        <v>531623</v>
      </c>
      <c r="B1889" s="7" t="s">
        <v>370</v>
      </c>
      <c r="C1889" s="5">
        <v>44979.67</v>
      </c>
      <c r="D1889" s="5"/>
    </row>
    <row r="1890" spans="1:4" x14ac:dyDescent="0.25">
      <c r="A1890" s="6">
        <v>531624</v>
      </c>
      <c r="B1890" s="7" t="s">
        <v>371</v>
      </c>
      <c r="C1890" s="5"/>
      <c r="D1890" s="5"/>
    </row>
    <row r="1891" spans="1:4" x14ac:dyDescent="0.25">
      <c r="A1891" s="6">
        <v>531625</v>
      </c>
      <c r="B1891" s="7" t="s">
        <v>372</v>
      </c>
      <c r="C1891" s="5">
        <v>68100</v>
      </c>
      <c r="D1891" s="5">
        <v>60000</v>
      </c>
    </row>
    <row r="1892" spans="1:4" x14ac:dyDescent="0.25">
      <c r="A1892" s="6">
        <v>531626</v>
      </c>
      <c r="B1892" s="7" t="s">
        <v>373</v>
      </c>
      <c r="C1892" s="5">
        <v>1687.34</v>
      </c>
      <c r="D1892" s="5">
        <v>1824.15</v>
      </c>
    </row>
    <row r="1893" spans="1:4" x14ac:dyDescent="0.25">
      <c r="A1893" s="6">
        <v>531627</v>
      </c>
      <c r="B1893" s="7" t="s">
        <v>374</v>
      </c>
      <c r="C1893" s="5"/>
      <c r="D1893" s="5"/>
    </row>
    <row r="1894" spans="1:4" x14ac:dyDescent="0.25">
      <c r="A1894" s="6">
        <v>531628</v>
      </c>
      <c r="B1894" s="7" t="s">
        <v>375</v>
      </c>
      <c r="C1894" s="5">
        <v>977.5</v>
      </c>
      <c r="D1894" s="5">
        <v>1290.44</v>
      </c>
    </row>
    <row r="1895" spans="1:4" x14ac:dyDescent="0.25">
      <c r="A1895" s="6">
        <v>531629</v>
      </c>
      <c r="B1895" s="7" t="s">
        <v>376</v>
      </c>
      <c r="C1895" s="5">
        <v>123639</v>
      </c>
      <c r="D1895" s="5">
        <v>170981.01</v>
      </c>
    </row>
    <row r="1896" spans="1:4" x14ac:dyDescent="0.25">
      <c r="A1896" s="6">
        <v>531630</v>
      </c>
      <c r="B1896" s="7" t="s">
        <v>377</v>
      </c>
      <c r="C1896" s="5"/>
      <c r="D1896" s="5"/>
    </row>
    <row r="1897" spans="1:4" x14ac:dyDescent="0.25">
      <c r="A1897" s="6">
        <v>531631</v>
      </c>
      <c r="B1897" s="7" t="s">
        <v>378</v>
      </c>
      <c r="C1897" s="5"/>
      <c r="D1897" s="5"/>
    </row>
    <row r="1898" spans="1:4" x14ac:dyDescent="0.25">
      <c r="A1898" s="6">
        <v>531632</v>
      </c>
      <c r="B1898" s="7" t="s">
        <v>379</v>
      </c>
      <c r="C1898" s="5"/>
      <c r="D1898" s="5"/>
    </row>
    <row r="1899" spans="1:4" x14ac:dyDescent="0.25">
      <c r="A1899" s="6">
        <v>531633</v>
      </c>
      <c r="B1899" s="7" t="s">
        <v>380</v>
      </c>
      <c r="C1899" s="5">
        <v>22000</v>
      </c>
      <c r="D1899" s="5">
        <v>18712</v>
      </c>
    </row>
    <row r="1900" spans="1:4" x14ac:dyDescent="0.25">
      <c r="A1900" s="6">
        <v>531634</v>
      </c>
      <c r="B1900" s="7" t="s">
        <v>381</v>
      </c>
      <c r="C1900" s="5"/>
      <c r="D1900" s="5"/>
    </row>
    <row r="1901" spans="1:4" x14ac:dyDescent="0.25">
      <c r="A1901" s="6">
        <v>531635</v>
      </c>
      <c r="B1901" s="7" t="s">
        <v>382</v>
      </c>
      <c r="C1901" s="5"/>
      <c r="D1901" s="5"/>
    </row>
    <row r="1902" spans="1:4" x14ac:dyDescent="0.25">
      <c r="A1902" s="6">
        <v>531636</v>
      </c>
      <c r="B1902" s="7" t="s">
        <v>383</v>
      </c>
      <c r="C1902" s="5"/>
      <c r="D1902" s="5"/>
    </row>
    <row r="1903" spans="1:4" x14ac:dyDescent="0.25">
      <c r="A1903" s="6">
        <v>531637</v>
      </c>
      <c r="B1903" s="7" t="s">
        <v>384</v>
      </c>
      <c r="C1903" s="5"/>
      <c r="D1903" s="5"/>
    </row>
    <row r="1904" spans="1:4" x14ac:dyDescent="0.25">
      <c r="A1904" s="6">
        <v>531638</v>
      </c>
      <c r="B1904" s="7" t="s">
        <v>413</v>
      </c>
      <c r="C1904" s="5"/>
      <c r="D1904" s="5"/>
    </row>
    <row r="1905" spans="1:4" x14ac:dyDescent="0.25">
      <c r="A1905" s="6">
        <v>531639</v>
      </c>
      <c r="B1905" s="7" t="s">
        <v>386</v>
      </c>
      <c r="C1905" s="5"/>
      <c r="D1905" s="5"/>
    </row>
    <row r="1906" spans="1:4" x14ac:dyDescent="0.25">
      <c r="A1906" s="6">
        <v>531640</v>
      </c>
      <c r="B1906" s="7" t="s">
        <v>387</v>
      </c>
      <c r="C1906" s="5"/>
      <c r="D1906" s="5"/>
    </row>
    <row r="1907" spans="1:4" x14ac:dyDescent="0.25">
      <c r="A1907" s="6">
        <v>531641</v>
      </c>
      <c r="B1907" s="7" t="s">
        <v>388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>
        <v>82813.240000000005</v>
      </c>
      <c r="D1908" s="5">
        <v>62663.15</v>
      </c>
    </row>
    <row r="1909" spans="1:4" x14ac:dyDescent="0.25">
      <c r="A1909" s="6">
        <v>531643</v>
      </c>
      <c r="B1909" s="7" t="s">
        <v>159</v>
      </c>
      <c r="C1909" s="5">
        <v>7724</v>
      </c>
      <c r="D1909" s="5"/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/>
      <c r="D1911" s="5"/>
    </row>
    <row r="1912" spans="1:4" x14ac:dyDescent="0.25">
      <c r="A1912" s="6">
        <v>531646</v>
      </c>
      <c r="B1912" s="7" t="s">
        <v>171</v>
      </c>
      <c r="C1912" s="5"/>
      <c r="D1912" s="5"/>
    </row>
    <row r="1913" spans="1:4" x14ac:dyDescent="0.25">
      <c r="A1913" s="6">
        <v>531647</v>
      </c>
      <c r="B1913" s="7" t="s">
        <v>389</v>
      </c>
      <c r="C1913" s="5"/>
      <c r="D1913" s="5"/>
    </row>
    <row r="1914" spans="1:4" x14ac:dyDescent="0.25">
      <c r="A1914" s="6">
        <v>531648</v>
      </c>
      <c r="B1914" s="7" t="s">
        <v>390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>
        <v>60916.04</v>
      </c>
      <c r="D1915" s="5">
        <v>65255.98</v>
      </c>
    </row>
    <row r="1916" spans="1:4" x14ac:dyDescent="0.25">
      <c r="A1916" s="22" t="s">
        <v>18</v>
      </c>
      <c r="B1916" s="23"/>
      <c r="C1916" s="97">
        <f>SUM(C1867:C1915)</f>
        <v>2083221.93</v>
      </c>
      <c r="D1916" s="97">
        <f>SUM(D1867:D1915)</f>
        <v>2123129.3899999997</v>
      </c>
    </row>
    <row r="1917" spans="1:4" x14ac:dyDescent="0.25">
      <c r="A1917" s="36">
        <v>5317</v>
      </c>
      <c r="B1917" s="37" t="s">
        <v>281</v>
      </c>
      <c r="C1917" s="104"/>
      <c r="D1917" s="104"/>
    </row>
    <row r="1918" spans="1:4" ht="15.75" thickBot="1" x14ac:dyDescent="0.3">
      <c r="A1918" s="52">
        <v>531701</v>
      </c>
      <c r="B1918" s="53" t="s">
        <v>291</v>
      </c>
      <c r="C1918" s="5"/>
      <c r="D1918" s="5"/>
    </row>
    <row r="1919" spans="1:4" ht="15.75" thickBot="1" x14ac:dyDescent="0.3">
      <c r="A1919" s="9" t="s">
        <v>18</v>
      </c>
      <c r="B1919" s="10"/>
      <c r="C1919" s="93">
        <f>SUM(C1918:C1918)</f>
        <v>0</v>
      </c>
      <c r="D1919" s="93">
        <f>SUM(D1918:D1918)</f>
        <v>0</v>
      </c>
    </row>
    <row r="1920" spans="1:4" x14ac:dyDescent="0.25">
      <c r="A1920" s="12">
        <v>54</v>
      </c>
      <c r="B1920" s="13" t="s">
        <v>425</v>
      </c>
      <c r="C1920" s="94"/>
      <c r="D1920" s="94"/>
    </row>
    <row r="1921" spans="1:4" x14ac:dyDescent="0.25">
      <c r="A1921" s="3">
        <v>5401</v>
      </c>
      <c r="B1921" s="4" t="s">
        <v>426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101"/>
      <c r="D1936" s="101"/>
    </row>
    <row r="1937" spans="1:4" ht="15.75" thickBot="1" x14ac:dyDescent="0.3">
      <c r="A1937" s="9" t="s">
        <v>18</v>
      </c>
      <c r="B1937" s="10"/>
      <c r="C1937" s="93">
        <f>SUM(C1922:C1936)</f>
        <v>0</v>
      </c>
      <c r="D1937" s="93">
        <f>SUM(D1922:D1936)</f>
        <v>0</v>
      </c>
    </row>
    <row r="1938" spans="1:4" x14ac:dyDescent="0.25">
      <c r="A1938" s="12">
        <v>5402</v>
      </c>
      <c r="B1938" s="13" t="s">
        <v>427</v>
      </c>
      <c r="C1938" s="94"/>
      <c r="D1938" s="94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101"/>
      <c r="D1953" s="101"/>
    </row>
    <row r="1954" spans="1:4" ht="15.75" thickBot="1" x14ac:dyDescent="0.3">
      <c r="A1954" s="9" t="s">
        <v>18</v>
      </c>
      <c r="B1954" s="10"/>
      <c r="C1954" s="93">
        <f>SUM(C1939:C1953)</f>
        <v>0</v>
      </c>
      <c r="D1954" s="93">
        <f>SUM(D1939:D1953)</f>
        <v>0</v>
      </c>
    </row>
    <row r="1955" spans="1:4" x14ac:dyDescent="0.25">
      <c r="A1955" s="12">
        <v>5403</v>
      </c>
      <c r="B1955" s="13" t="s">
        <v>428</v>
      </c>
      <c r="C1955" s="94"/>
      <c r="D1955" s="94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102"/>
      <c r="D1963" s="102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101"/>
      <c r="D1970" s="101"/>
    </row>
    <row r="1971" spans="1:4" ht="15.75" thickBot="1" x14ac:dyDescent="0.3">
      <c r="A1971" s="9" t="s">
        <v>18</v>
      </c>
      <c r="B1971" s="10"/>
      <c r="C1971" s="93">
        <f>SUM(C1956:C1970)</f>
        <v>0</v>
      </c>
      <c r="D1971" s="93">
        <f>SUM(D1956:D1970)</f>
        <v>0</v>
      </c>
    </row>
    <row r="1972" spans="1:4" x14ac:dyDescent="0.25">
      <c r="A1972" s="12">
        <v>5404</v>
      </c>
      <c r="B1972" s="13" t="s">
        <v>324</v>
      </c>
      <c r="C1972" s="94"/>
      <c r="D1972" s="94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101"/>
      <c r="D1987" s="101"/>
    </row>
    <row r="1988" spans="1:4" ht="15.75" thickBot="1" x14ac:dyDescent="0.3">
      <c r="A1988" s="9" t="s">
        <v>18</v>
      </c>
      <c r="B1988" s="10"/>
      <c r="C1988" s="93">
        <f>SUM(C1973:C1987)</f>
        <v>0</v>
      </c>
      <c r="D1988" s="93">
        <f>SUM(D1973:D1987)</f>
        <v>0</v>
      </c>
    </row>
    <row r="1989" spans="1:4" x14ac:dyDescent="0.25">
      <c r="A1989" s="12">
        <v>5405</v>
      </c>
      <c r="B1989" s="13" t="s">
        <v>214</v>
      </c>
      <c r="C1989" s="94"/>
      <c r="D1989" s="94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101"/>
      <c r="D2004" s="101"/>
    </row>
    <row r="2005" spans="1:4" ht="15.75" thickBot="1" x14ac:dyDescent="0.3">
      <c r="A2005" s="9" t="s">
        <v>18</v>
      </c>
      <c r="B2005" s="10"/>
      <c r="C2005" s="93">
        <f>SUM(C1990:C2004)</f>
        <v>0</v>
      </c>
      <c r="D2005" s="93">
        <f>SUM(D1990:D2004)</f>
        <v>0</v>
      </c>
    </row>
    <row r="2006" spans="1:4" x14ac:dyDescent="0.25">
      <c r="A2006" s="12">
        <v>5406</v>
      </c>
      <c r="B2006" s="13" t="s">
        <v>429</v>
      </c>
      <c r="C2006" s="94"/>
      <c r="D2006" s="94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102"/>
      <c r="D2014" s="102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101"/>
      <c r="D2021" s="101"/>
    </row>
    <row r="2022" spans="1:4" ht="15.75" thickBot="1" x14ac:dyDescent="0.3">
      <c r="A2022" s="9" t="s">
        <v>18</v>
      </c>
      <c r="B2022" s="10"/>
      <c r="C2022" s="93">
        <f>SUM(C2007:C2021)</f>
        <v>0</v>
      </c>
      <c r="D2022" s="93">
        <f>SUM(D2007:D2021)</f>
        <v>0</v>
      </c>
    </row>
    <row r="2023" spans="1:4" x14ac:dyDescent="0.25">
      <c r="A2023" s="12">
        <v>5407</v>
      </c>
      <c r="B2023" s="13" t="s">
        <v>430</v>
      </c>
      <c r="C2023" s="94"/>
      <c r="D2023" s="94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102"/>
      <c r="D2031" s="102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101"/>
      <c r="D2038" s="101"/>
    </row>
    <row r="2039" spans="1:4" ht="15.75" thickBot="1" x14ac:dyDescent="0.3">
      <c r="A2039" s="9" t="s">
        <v>18</v>
      </c>
      <c r="B2039" s="10"/>
      <c r="C2039" s="93">
        <f>SUM(C2024:C2038)</f>
        <v>0</v>
      </c>
      <c r="D2039" s="93">
        <f>SUM(D2024:D2038)</f>
        <v>0</v>
      </c>
    </row>
    <row r="2040" spans="1:4" x14ac:dyDescent="0.25">
      <c r="A2040" s="12">
        <v>5408</v>
      </c>
      <c r="B2040" s="13" t="s">
        <v>404</v>
      </c>
      <c r="C2040" s="94"/>
      <c r="D2040" s="94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101"/>
      <c r="D2055" s="101"/>
    </row>
    <row r="2056" spans="1:4" ht="15.75" thickBot="1" x14ac:dyDescent="0.3">
      <c r="A2056" s="9" t="s">
        <v>18</v>
      </c>
      <c r="B2056" s="10"/>
      <c r="C2056" s="93">
        <f>SUM(C2041:C2055)</f>
        <v>0</v>
      </c>
      <c r="D2056" s="93">
        <f>SUM(D2041:D2055)</f>
        <v>0</v>
      </c>
    </row>
    <row r="2057" spans="1:4" x14ac:dyDescent="0.25">
      <c r="A2057" s="12">
        <v>5409</v>
      </c>
      <c r="B2057" s="13" t="s">
        <v>405</v>
      </c>
      <c r="C2057" s="94"/>
      <c r="D2057" s="94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101"/>
      <c r="D2072" s="101"/>
    </row>
    <row r="2073" spans="1:4" ht="15.75" thickBot="1" x14ac:dyDescent="0.3">
      <c r="A2073" s="9" t="s">
        <v>18</v>
      </c>
      <c r="B2073" s="10"/>
      <c r="C2073" s="93">
        <f>SUM(C2058:C2072)</f>
        <v>0</v>
      </c>
      <c r="D2073" s="93">
        <f>SUM(D2058:D2072)</f>
        <v>0</v>
      </c>
    </row>
    <row r="2074" spans="1:4" x14ac:dyDescent="0.25">
      <c r="A2074" s="12">
        <v>5410</v>
      </c>
      <c r="B2074" s="13" t="s">
        <v>406</v>
      </c>
      <c r="C2074" s="94"/>
      <c r="D2074" s="94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101"/>
      <c r="D2089" s="101"/>
    </row>
    <row r="2090" spans="1:4" ht="15.75" thickBot="1" x14ac:dyDescent="0.3">
      <c r="A2090" s="9" t="s">
        <v>18</v>
      </c>
      <c r="B2090" s="10"/>
      <c r="C2090" s="93">
        <f>SUM(C2075:C2089)</f>
        <v>0</v>
      </c>
      <c r="D2090" s="93">
        <f>SUM(D2075:D2089)</f>
        <v>0</v>
      </c>
    </row>
    <row r="2091" spans="1:4" x14ac:dyDescent="0.25">
      <c r="A2091" s="12">
        <v>5411</v>
      </c>
      <c r="B2091" s="13" t="s">
        <v>407</v>
      </c>
      <c r="C2091" s="94"/>
      <c r="D2091" s="94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101"/>
      <c r="D2106" s="101"/>
    </row>
    <row r="2107" spans="1:4" ht="15.75" thickBot="1" x14ac:dyDescent="0.3">
      <c r="A2107" s="9" t="s">
        <v>18</v>
      </c>
      <c r="B2107" s="10"/>
      <c r="C2107" s="93">
        <f>SUM(C2092:C2106)</f>
        <v>0</v>
      </c>
      <c r="D2107" s="93">
        <f>SUM(D2092:D2106)</f>
        <v>0</v>
      </c>
    </row>
    <row r="2108" spans="1:4" x14ac:dyDescent="0.25">
      <c r="A2108" s="12">
        <v>5412</v>
      </c>
      <c r="B2108" s="13" t="s">
        <v>431</v>
      </c>
      <c r="C2108" s="94"/>
      <c r="D2108" s="94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101"/>
      <c r="D2123" s="101"/>
    </row>
    <row r="2124" spans="1:4" ht="15.75" thickBot="1" x14ac:dyDescent="0.3">
      <c r="A2124" s="9" t="s">
        <v>18</v>
      </c>
      <c r="B2124" s="10"/>
      <c r="C2124" s="93">
        <f>SUM(C2109:C2123)</f>
        <v>0</v>
      </c>
      <c r="D2124" s="93">
        <f>SUM(D2109:D2123)</f>
        <v>0</v>
      </c>
    </row>
    <row r="2125" spans="1:4" x14ac:dyDescent="0.25">
      <c r="A2125" s="12">
        <v>5413</v>
      </c>
      <c r="B2125" s="13" t="s">
        <v>409</v>
      </c>
      <c r="C2125" s="94"/>
      <c r="D2125" s="94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101"/>
      <c r="D2140" s="101"/>
    </row>
    <row r="2141" spans="1:4" ht="15.75" thickBot="1" x14ac:dyDescent="0.3">
      <c r="A2141" s="9" t="s">
        <v>18</v>
      </c>
      <c r="B2141" s="10"/>
      <c r="C2141" s="93">
        <f>SUM(C2126:C2140)</f>
        <v>0</v>
      </c>
      <c r="D2141" s="93">
        <f>SUM(D2126:D2140)</f>
        <v>0</v>
      </c>
    </row>
    <row r="2142" spans="1:4" x14ac:dyDescent="0.25">
      <c r="A2142" s="12">
        <v>5414</v>
      </c>
      <c r="B2142" s="13" t="s">
        <v>421</v>
      </c>
      <c r="C2142" s="94"/>
      <c r="D2142" s="94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101"/>
      <c r="D2157" s="101"/>
    </row>
    <row r="2158" spans="1:4" ht="15.75" thickBot="1" x14ac:dyDescent="0.3">
      <c r="A2158" s="9" t="s">
        <v>18</v>
      </c>
      <c r="B2158" s="10"/>
      <c r="C2158" s="93">
        <f>SUM(C2143:C2157)</f>
        <v>0</v>
      </c>
      <c r="D2158" s="93">
        <f>SUM(D2143:D2157)</f>
        <v>0</v>
      </c>
    </row>
    <row r="2159" spans="1:4" x14ac:dyDescent="0.25">
      <c r="A2159" s="12">
        <v>5415</v>
      </c>
      <c r="B2159" s="13" t="s">
        <v>432</v>
      </c>
      <c r="C2159" s="94"/>
      <c r="D2159" s="94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101"/>
      <c r="D2174" s="101"/>
    </row>
    <row r="2175" spans="1:4" ht="15.75" thickBot="1" x14ac:dyDescent="0.3">
      <c r="A2175" s="9" t="s">
        <v>18</v>
      </c>
      <c r="B2175" s="10"/>
      <c r="C2175" s="93">
        <f>SUM(C2160:C2174)</f>
        <v>0</v>
      </c>
      <c r="D2175" s="93">
        <f>SUM(D2160:D2174)</f>
        <v>0</v>
      </c>
    </row>
    <row r="2176" spans="1:4" x14ac:dyDescent="0.25">
      <c r="A2176" s="12">
        <v>5416</v>
      </c>
      <c r="B2176" s="13" t="s">
        <v>337</v>
      </c>
      <c r="C2176" s="94"/>
      <c r="D2176" s="94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101"/>
      <c r="D2191" s="101"/>
    </row>
    <row r="2192" spans="1:4" ht="15.75" thickBot="1" x14ac:dyDescent="0.3">
      <c r="A2192" s="9" t="s">
        <v>18</v>
      </c>
      <c r="B2192" s="10"/>
      <c r="C2192" s="93">
        <f>SUM(C2177:C2191)</f>
        <v>0</v>
      </c>
      <c r="D2192" s="93">
        <f>SUM(D2177:D2191)</f>
        <v>0</v>
      </c>
    </row>
    <row r="2193" spans="1:4" x14ac:dyDescent="0.25">
      <c r="A2193" s="12">
        <v>5417</v>
      </c>
      <c r="B2193" s="13" t="s">
        <v>433</v>
      </c>
      <c r="C2193" s="94"/>
      <c r="D2193" s="94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101"/>
      <c r="D2208" s="101"/>
    </row>
    <row r="2209" spans="1:4" ht="15.75" thickBot="1" x14ac:dyDescent="0.3">
      <c r="A2209" s="9" t="s">
        <v>18</v>
      </c>
      <c r="B2209" s="10"/>
      <c r="C2209" s="93">
        <f>SUM(C2194:C2208)</f>
        <v>0</v>
      </c>
      <c r="D2209" s="93">
        <f>SUM(D2194:D2208)</f>
        <v>0</v>
      </c>
    </row>
    <row r="2210" spans="1:4" x14ac:dyDescent="0.25">
      <c r="A2210" s="12">
        <v>5418</v>
      </c>
      <c r="B2210" s="13" t="s">
        <v>434</v>
      </c>
      <c r="C2210" s="94"/>
      <c r="D2210" s="94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101"/>
      <c r="D2225" s="101"/>
    </row>
    <row r="2226" spans="1:4" ht="15.75" thickBot="1" x14ac:dyDescent="0.3">
      <c r="A2226" s="9" t="s">
        <v>18</v>
      </c>
      <c r="B2226" s="10"/>
      <c r="C2226" s="93">
        <f>SUM(C2211:C2225)</f>
        <v>0</v>
      </c>
      <c r="D2226" s="93">
        <f>SUM(D2211:D2225)</f>
        <v>0</v>
      </c>
    </row>
    <row r="2227" spans="1:4" x14ac:dyDescent="0.25">
      <c r="A2227" s="12">
        <v>5419</v>
      </c>
      <c r="B2227" s="13" t="s">
        <v>346</v>
      </c>
      <c r="C2227" s="94"/>
      <c r="D2227" s="94"/>
    </row>
    <row r="2228" spans="1:4" x14ac:dyDescent="0.25">
      <c r="A2228" s="6">
        <v>541901</v>
      </c>
      <c r="B2228" s="7" t="s">
        <v>435</v>
      </c>
      <c r="C2228" s="5"/>
      <c r="D2228" s="5"/>
    </row>
    <row r="2229" spans="1:4" x14ac:dyDescent="0.25">
      <c r="A2229" s="6">
        <v>541902</v>
      </c>
      <c r="B2229" s="7" t="s">
        <v>351</v>
      </c>
      <c r="C2229" s="5"/>
      <c r="D2229" s="5"/>
    </row>
    <row r="2230" spans="1:4" x14ac:dyDescent="0.25">
      <c r="A2230" s="6">
        <v>541903</v>
      </c>
      <c r="B2230" s="7" t="s">
        <v>352</v>
      </c>
      <c r="C2230" s="5"/>
      <c r="D2230" s="5"/>
    </row>
    <row r="2231" spans="1:4" x14ac:dyDescent="0.25">
      <c r="A2231" s="6">
        <v>541904</v>
      </c>
      <c r="B2231" s="7" t="s">
        <v>353</v>
      </c>
      <c r="C2231" s="5"/>
      <c r="D2231" s="5"/>
    </row>
    <row r="2232" spans="1:4" x14ac:dyDescent="0.25">
      <c r="A2232" s="6">
        <v>541905</v>
      </c>
      <c r="B2232" s="7" t="s">
        <v>354</v>
      </c>
      <c r="C2232" s="5"/>
      <c r="D2232" s="5"/>
    </row>
    <row r="2233" spans="1:4" x14ac:dyDescent="0.25">
      <c r="A2233" s="6">
        <v>541906</v>
      </c>
      <c r="B2233" s="7" t="s">
        <v>355</v>
      </c>
      <c r="C2233" s="5"/>
      <c r="D2233" s="5"/>
    </row>
    <row r="2234" spans="1:4" x14ac:dyDescent="0.25">
      <c r="A2234" s="6">
        <v>541907</v>
      </c>
      <c r="B2234" s="7" t="s">
        <v>356</v>
      </c>
      <c r="C2234" s="5"/>
      <c r="D2234" s="5"/>
    </row>
    <row r="2235" spans="1:4" x14ac:dyDescent="0.25">
      <c r="A2235" s="6">
        <v>541908</v>
      </c>
      <c r="B2235" s="7" t="s">
        <v>357</v>
      </c>
      <c r="C2235" s="5"/>
      <c r="D2235" s="5"/>
    </row>
    <row r="2236" spans="1:4" x14ac:dyDescent="0.25">
      <c r="A2236" s="6">
        <v>541909</v>
      </c>
      <c r="B2236" s="7" t="s">
        <v>360</v>
      </c>
      <c r="C2236" s="5"/>
      <c r="D2236" s="5"/>
    </row>
    <row r="2237" spans="1:4" x14ac:dyDescent="0.25">
      <c r="A2237" s="6">
        <v>541910</v>
      </c>
      <c r="B2237" s="7" t="s">
        <v>361</v>
      </c>
      <c r="C2237" s="5"/>
      <c r="D2237" s="5"/>
    </row>
    <row r="2238" spans="1:4" x14ac:dyDescent="0.25">
      <c r="A2238" s="6">
        <v>541911</v>
      </c>
      <c r="B2238" s="7" t="s">
        <v>362</v>
      </c>
      <c r="C2238" s="5"/>
      <c r="D2238" s="5"/>
    </row>
    <row r="2239" spans="1:4" x14ac:dyDescent="0.25">
      <c r="A2239" s="6">
        <v>541912</v>
      </c>
      <c r="B2239" s="7" t="s">
        <v>363</v>
      </c>
      <c r="C2239" s="5"/>
      <c r="D2239" s="5"/>
    </row>
    <row r="2240" spans="1:4" x14ac:dyDescent="0.25">
      <c r="A2240" s="6">
        <v>541913</v>
      </c>
      <c r="B2240" s="7" t="s">
        <v>364</v>
      </c>
      <c r="C2240" s="5"/>
      <c r="D2240" s="5"/>
    </row>
    <row r="2241" spans="1:4" x14ac:dyDescent="0.25">
      <c r="A2241" s="6">
        <v>541914</v>
      </c>
      <c r="B2241" s="7" t="s">
        <v>365</v>
      </c>
      <c r="C2241" s="5"/>
      <c r="D2241" s="5"/>
    </row>
    <row r="2242" spans="1:4" x14ac:dyDescent="0.25">
      <c r="A2242" s="6">
        <v>541915</v>
      </c>
      <c r="B2242" s="7" t="s">
        <v>366</v>
      </c>
      <c r="C2242" s="5"/>
      <c r="D2242" s="5"/>
    </row>
    <row r="2243" spans="1:4" x14ac:dyDescent="0.25">
      <c r="A2243" s="6">
        <v>541916</v>
      </c>
      <c r="B2243" s="7" t="s">
        <v>368</v>
      </c>
      <c r="C2243" s="5"/>
      <c r="D2243" s="5"/>
    </row>
    <row r="2244" spans="1:4" x14ac:dyDescent="0.25">
      <c r="A2244" s="6">
        <v>541917</v>
      </c>
      <c r="B2244" s="7" t="s">
        <v>369</v>
      </c>
      <c r="C2244" s="5"/>
      <c r="D2244" s="5"/>
    </row>
    <row r="2245" spans="1:4" x14ac:dyDescent="0.25">
      <c r="A2245" s="6">
        <v>541918</v>
      </c>
      <c r="B2245" s="7" t="s">
        <v>370</v>
      </c>
      <c r="C2245" s="5"/>
      <c r="D2245" s="5"/>
    </row>
    <row r="2246" spans="1:4" x14ac:dyDescent="0.25">
      <c r="A2246" s="6">
        <v>541919</v>
      </c>
      <c r="B2246" s="7" t="s">
        <v>371</v>
      </c>
      <c r="C2246" s="5"/>
      <c r="D2246" s="5"/>
    </row>
    <row r="2247" spans="1:4" x14ac:dyDescent="0.25">
      <c r="A2247" s="6">
        <v>541920</v>
      </c>
      <c r="B2247" s="7" t="s">
        <v>372</v>
      </c>
      <c r="C2247" s="5"/>
      <c r="D2247" s="5"/>
    </row>
    <row r="2248" spans="1:4" x14ac:dyDescent="0.25">
      <c r="A2248" s="6">
        <v>541921</v>
      </c>
      <c r="B2248" s="7" t="s">
        <v>373</v>
      </c>
      <c r="C2248" s="5"/>
      <c r="D2248" s="5"/>
    </row>
    <row r="2249" spans="1:4" x14ac:dyDescent="0.25">
      <c r="A2249" s="6">
        <v>541922</v>
      </c>
      <c r="B2249" s="7" t="s">
        <v>374</v>
      </c>
      <c r="C2249" s="5"/>
      <c r="D2249" s="5"/>
    </row>
    <row r="2250" spans="1:4" x14ac:dyDescent="0.25">
      <c r="A2250" s="6">
        <v>541923</v>
      </c>
      <c r="B2250" s="7" t="s">
        <v>436</v>
      </c>
      <c r="C2250" s="5"/>
      <c r="D2250" s="5"/>
    </row>
    <row r="2251" spans="1:4" x14ac:dyDescent="0.25">
      <c r="A2251" s="6">
        <v>541924</v>
      </c>
      <c r="B2251" s="7" t="s">
        <v>378</v>
      </c>
      <c r="C2251" s="5"/>
      <c r="D2251" s="5"/>
    </row>
    <row r="2252" spans="1:4" x14ac:dyDescent="0.25">
      <c r="A2252" s="6">
        <v>541925</v>
      </c>
      <c r="B2252" s="7" t="s">
        <v>379</v>
      </c>
      <c r="C2252" s="5"/>
      <c r="D2252" s="5"/>
    </row>
    <row r="2253" spans="1:4" x14ac:dyDescent="0.25">
      <c r="A2253" s="6">
        <v>541926</v>
      </c>
      <c r="B2253" s="7" t="s">
        <v>380</v>
      </c>
      <c r="C2253" s="5"/>
      <c r="D2253" s="5"/>
    </row>
    <row r="2254" spans="1:4" x14ac:dyDescent="0.25">
      <c r="A2254" s="6">
        <v>541927</v>
      </c>
      <c r="B2254" s="7" t="s">
        <v>381</v>
      </c>
      <c r="C2254" s="5"/>
      <c r="D2254" s="5"/>
    </row>
    <row r="2255" spans="1:4" x14ac:dyDescent="0.25">
      <c r="A2255" s="6">
        <v>541928</v>
      </c>
      <c r="B2255" s="7" t="s">
        <v>412</v>
      </c>
      <c r="C2255" s="5"/>
      <c r="D2255" s="5"/>
    </row>
    <row r="2256" spans="1:4" x14ac:dyDescent="0.25">
      <c r="A2256" s="6">
        <v>541929</v>
      </c>
      <c r="B2256" s="7" t="s">
        <v>384</v>
      </c>
      <c r="C2256" s="5"/>
      <c r="D2256" s="5"/>
    </row>
    <row r="2257" spans="1:4" x14ac:dyDescent="0.25">
      <c r="A2257" s="6">
        <v>541930</v>
      </c>
      <c r="B2257" s="7" t="s">
        <v>413</v>
      </c>
      <c r="C2257" s="5"/>
      <c r="D2257" s="5"/>
    </row>
    <row r="2258" spans="1:4" x14ac:dyDescent="0.25">
      <c r="A2258" s="6">
        <v>541931</v>
      </c>
      <c r="B2258" s="7" t="s">
        <v>414</v>
      </c>
      <c r="C2258" s="5"/>
      <c r="D2258" s="5"/>
    </row>
    <row r="2259" spans="1:4" x14ac:dyDescent="0.25">
      <c r="A2259" s="6">
        <v>541932</v>
      </c>
      <c r="B2259" s="7" t="s">
        <v>358</v>
      </c>
      <c r="C2259" s="5"/>
      <c r="D2259" s="5"/>
    </row>
    <row r="2260" spans="1:4" x14ac:dyDescent="0.25">
      <c r="A2260" s="6">
        <v>541933</v>
      </c>
      <c r="B2260" s="7" t="s">
        <v>387</v>
      </c>
      <c r="C2260" s="5"/>
      <c r="D2260" s="5"/>
    </row>
    <row r="2261" spans="1:4" x14ac:dyDescent="0.25">
      <c r="A2261" s="16">
        <v>541934</v>
      </c>
      <c r="B2261" s="17" t="s">
        <v>388</v>
      </c>
      <c r="C2261" s="102"/>
      <c r="D2261" s="102"/>
    </row>
    <row r="2262" spans="1:4" x14ac:dyDescent="0.25">
      <c r="A2262" s="16">
        <v>541935</v>
      </c>
      <c r="B2262" s="17" t="s">
        <v>167</v>
      </c>
      <c r="C2262" s="102"/>
      <c r="D2262" s="102"/>
    </row>
    <row r="2263" spans="1:4" x14ac:dyDescent="0.25">
      <c r="A2263" s="16">
        <v>541936</v>
      </c>
      <c r="B2263" s="17" t="s">
        <v>159</v>
      </c>
      <c r="C2263" s="102"/>
      <c r="D2263" s="102"/>
    </row>
    <row r="2264" spans="1:4" x14ac:dyDescent="0.25">
      <c r="A2264" s="16">
        <v>541937</v>
      </c>
      <c r="B2264" s="17" t="s">
        <v>169</v>
      </c>
      <c r="C2264" s="102"/>
      <c r="D2264" s="102"/>
    </row>
    <row r="2265" spans="1:4" x14ac:dyDescent="0.25">
      <c r="A2265" s="16">
        <v>541938</v>
      </c>
      <c r="B2265" s="17" t="s">
        <v>170</v>
      </c>
      <c r="C2265" s="102"/>
      <c r="D2265" s="102"/>
    </row>
    <row r="2266" spans="1:4" x14ac:dyDescent="0.25">
      <c r="A2266" s="16">
        <v>541939</v>
      </c>
      <c r="B2266" s="17" t="s">
        <v>171</v>
      </c>
      <c r="C2266" s="102"/>
      <c r="D2266" s="102"/>
    </row>
    <row r="2267" spans="1:4" x14ac:dyDescent="0.25">
      <c r="A2267" s="16">
        <v>541940</v>
      </c>
      <c r="B2267" s="17" t="s">
        <v>390</v>
      </c>
      <c r="C2267" s="102"/>
      <c r="D2267" s="102"/>
    </row>
    <row r="2268" spans="1:4" ht="15.75" thickBot="1" x14ac:dyDescent="0.3">
      <c r="A2268" s="16">
        <v>541960</v>
      </c>
      <c r="B2268" s="17" t="s">
        <v>38</v>
      </c>
      <c r="C2268" s="102"/>
      <c r="D2268" s="102"/>
    </row>
    <row r="2269" spans="1:4" ht="15.75" thickBot="1" x14ac:dyDescent="0.3">
      <c r="A2269" s="9" t="s">
        <v>18</v>
      </c>
      <c r="B2269" s="10"/>
      <c r="C2269" s="93">
        <f>SUM(C2228:C2268)</f>
        <v>0</v>
      </c>
      <c r="D2269" s="93">
        <f>SUM(D2228:D2268)</f>
        <v>0</v>
      </c>
    </row>
    <row r="2270" spans="1:4" x14ac:dyDescent="0.25">
      <c r="A2270" s="42">
        <v>5420</v>
      </c>
      <c r="B2270" s="43" t="s">
        <v>281</v>
      </c>
      <c r="C2270" s="100"/>
      <c r="D2270" s="100"/>
    </row>
    <row r="2271" spans="1:4" ht="15.75" thickBot="1" x14ac:dyDescent="0.3">
      <c r="A2271" s="52">
        <v>542001</v>
      </c>
      <c r="B2271" s="54" t="s">
        <v>282</v>
      </c>
      <c r="C2271" s="109"/>
      <c r="D2271" s="109"/>
    </row>
    <row r="2272" spans="1:4" ht="15.75" thickBot="1" x14ac:dyDescent="0.3">
      <c r="A2272" s="9" t="s">
        <v>18</v>
      </c>
      <c r="B2272" s="10"/>
      <c r="C2272" s="93">
        <f>SUM(C2271)</f>
        <v>0</v>
      </c>
      <c r="D2272" s="93">
        <f>SUM(D2271)</f>
        <v>0</v>
      </c>
    </row>
    <row r="2273" spans="1:4" x14ac:dyDescent="0.25">
      <c r="A2273" s="12">
        <v>55</v>
      </c>
      <c r="B2273" s="13" t="s">
        <v>437</v>
      </c>
      <c r="C2273" s="94"/>
      <c r="D2273" s="94"/>
    </row>
    <row r="2274" spans="1:4" x14ac:dyDescent="0.25">
      <c r="A2274" s="3">
        <v>5501</v>
      </c>
      <c r="B2274" s="4" t="s">
        <v>438</v>
      </c>
      <c r="C2274" s="5"/>
      <c r="D2274" s="5"/>
    </row>
    <row r="2275" spans="1:4" x14ac:dyDescent="0.25">
      <c r="A2275" s="6">
        <v>550101</v>
      </c>
      <c r="B2275" s="7" t="s">
        <v>439</v>
      </c>
      <c r="C2275" s="5"/>
      <c r="D2275" s="5"/>
    </row>
    <row r="2276" spans="1:4" x14ac:dyDescent="0.25">
      <c r="A2276" s="6">
        <v>550102</v>
      </c>
      <c r="B2276" s="7" t="s">
        <v>440</v>
      </c>
      <c r="C2276" s="5"/>
      <c r="D2276" s="5"/>
    </row>
    <row r="2277" spans="1:4" x14ac:dyDescent="0.25">
      <c r="A2277" s="16">
        <v>550103</v>
      </c>
      <c r="B2277" s="17" t="s">
        <v>441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93">
        <f>SUM(C2275:C2278)</f>
        <v>0</v>
      </c>
      <c r="D2279" s="93">
        <f>SUM(D2275:D2278)</f>
        <v>0</v>
      </c>
    </row>
    <row r="2280" spans="1:4" x14ac:dyDescent="0.25">
      <c r="A2280" s="12">
        <v>5502</v>
      </c>
      <c r="B2280" s="13" t="s">
        <v>442</v>
      </c>
      <c r="C2280" s="94"/>
      <c r="D2280" s="94"/>
    </row>
    <row r="2281" spans="1:4" x14ac:dyDescent="0.25">
      <c r="A2281" s="6">
        <v>550201</v>
      </c>
      <c r="B2281" s="7" t="s">
        <v>443</v>
      </c>
      <c r="C2281" s="5"/>
      <c r="D2281" s="5"/>
    </row>
    <row r="2282" spans="1:4" x14ac:dyDescent="0.25">
      <c r="A2282" s="16">
        <v>550202</v>
      </c>
      <c r="B2282" s="17" t="s">
        <v>314</v>
      </c>
      <c r="C2282" s="5"/>
      <c r="D2282" s="5"/>
    </row>
    <row r="2283" spans="1:4" x14ac:dyDescent="0.25">
      <c r="A2283" s="16">
        <v>550203</v>
      </c>
      <c r="B2283" s="17" t="s">
        <v>444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>
        <v>913.33</v>
      </c>
      <c r="D2284" s="5">
        <v>545370.54</v>
      </c>
    </row>
    <row r="2285" spans="1:4" ht="15.75" thickBot="1" x14ac:dyDescent="0.3">
      <c r="A2285" s="9" t="s">
        <v>18</v>
      </c>
      <c r="B2285" s="10"/>
      <c r="C2285" s="93">
        <f>SUM(C2281:C2284)</f>
        <v>913.33</v>
      </c>
      <c r="D2285" s="93">
        <f>SUM(D2281:D2284)</f>
        <v>545370.54</v>
      </c>
    </row>
    <row r="2286" spans="1:4" x14ac:dyDescent="0.25">
      <c r="A2286" s="56"/>
      <c r="B2286" s="45"/>
      <c r="C2286" s="110"/>
      <c r="D2286" s="110"/>
    </row>
    <row r="2287" spans="1:4" x14ac:dyDescent="0.25">
      <c r="A2287" s="3">
        <v>6</v>
      </c>
      <c r="B2287" s="4" t="s">
        <v>445</v>
      </c>
      <c r="C2287" s="5"/>
      <c r="D2287" s="5"/>
    </row>
    <row r="2288" spans="1:4" x14ac:dyDescent="0.25">
      <c r="A2288" s="3">
        <v>61</v>
      </c>
      <c r="B2288" s="4" t="s">
        <v>446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101"/>
      <c r="D2299" s="101"/>
    </row>
    <row r="2300" spans="1:4" ht="15.75" thickBot="1" x14ac:dyDescent="0.3">
      <c r="A2300" s="9" t="s">
        <v>18</v>
      </c>
      <c r="B2300" s="50"/>
      <c r="C2300" s="93">
        <f>SUM(C2290:C2299)</f>
        <v>0</v>
      </c>
      <c r="D2300" s="93">
        <f>SUM(D2290:D2299)</f>
        <v>0</v>
      </c>
    </row>
    <row r="2301" spans="1:4" x14ac:dyDescent="0.25">
      <c r="A2301" s="12">
        <v>6102</v>
      </c>
      <c r="B2301" s="13" t="s">
        <v>447</v>
      </c>
      <c r="C2301" s="94"/>
      <c r="D2301" s="94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101"/>
      <c r="D2311" s="101"/>
    </row>
    <row r="2312" spans="1:4" ht="15.75" thickBot="1" x14ac:dyDescent="0.3">
      <c r="A2312" s="9" t="s">
        <v>18</v>
      </c>
      <c r="B2312" s="10"/>
      <c r="C2312" s="93">
        <f>SUM(C2302:C2311)</f>
        <v>0</v>
      </c>
      <c r="D2312" s="93">
        <f>SUM(D2302:D2311)</f>
        <v>0</v>
      </c>
    </row>
    <row r="2313" spans="1:4" x14ac:dyDescent="0.25">
      <c r="A2313" s="12">
        <v>6103</v>
      </c>
      <c r="B2313" s="13" t="s">
        <v>448</v>
      </c>
      <c r="C2313" s="94"/>
      <c r="D2313" s="94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101"/>
      <c r="D2323" s="101"/>
    </row>
    <row r="2324" spans="1:4" ht="15.75" thickBot="1" x14ac:dyDescent="0.3">
      <c r="A2324" s="9" t="s">
        <v>18</v>
      </c>
      <c r="B2324" s="10"/>
      <c r="C2324" s="93">
        <f>SUM(C2314:C2323)</f>
        <v>0</v>
      </c>
      <c r="D2324" s="93">
        <f>SUM(D2314:D2323)</f>
        <v>0</v>
      </c>
    </row>
    <row r="2325" spans="1:4" x14ac:dyDescent="0.25">
      <c r="A2325" s="12">
        <v>6104</v>
      </c>
      <c r="B2325" s="13" t="s">
        <v>270</v>
      </c>
      <c r="C2325" s="94"/>
      <c r="D2325" s="94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101"/>
      <c r="D2340" s="101"/>
    </row>
    <row r="2341" spans="1:4" ht="15.75" thickBot="1" x14ac:dyDescent="0.3">
      <c r="A2341" s="9" t="s">
        <v>18</v>
      </c>
      <c r="B2341" s="10"/>
      <c r="C2341" s="93">
        <f>SUM(C2326:C2340)</f>
        <v>0</v>
      </c>
      <c r="D2341" s="93">
        <f>SUM(D2326:D2340)</f>
        <v>0</v>
      </c>
    </row>
    <row r="2342" spans="1:4" x14ac:dyDescent="0.25">
      <c r="A2342" s="12">
        <v>6105</v>
      </c>
      <c r="B2342" s="13" t="s">
        <v>283</v>
      </c>
      <c r="C2342" s="94"/>
      <c r="D2342" s="94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101"/>
      <c r="D2357" s="101"/>
    </row>
    <row r="2358" spans="1:4" ht="15.75" thickBot="1" x14ac:dyDescent="0.3">
      <c r="A2358" s="9" t="s">
        <v>18</v>
      </c>
      <c r="B2358" s="10"/>
      <c r="C2358" s="93">
        <f>SUM(C2343:C2357)</f>
        <v>0</v>
      </c>
      <c r="D2358" s="93">
        <f>SUM(D2343:D2357)</f>
        <v>0</v>
      </c>
    </row>
    <row r="2359" spans="1:4" x14ac:dyDescent="0.25">
      <c r="A2359" s="12">
        <v>6106</v>
      </c>
      <c r="B2359" s="13" t="s">
        <v>449</v>
      </c>
      <c r="C2359" s="94"/>
      <c r="D2359" s="94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101"/>
      <c r="D2374" s="101"/>
    </row>
    <row r="2375" spans="1:4" ht="15.75" thickBot="1" x14ac:dyDescent="0.3">
      <c r="A2375" s="9" t="s">
        <v>18</v>
      </c>
      <c r="B2375" s="10"/>
      <c r="C2375" s="93">
        <f>SUM(C2360:C2374)</f>
        <v>0</v>
      </c>
      <c r="D2375" s="93">
        <f>SUM(D2360:D2374)</f>
        <v>0</v>
      </c>
    </row>
    <row r="2376" spans="1:4" x14ac:dyDescent="0.25">
      <c r="A2376" s="12">
        <v>62</v>
      </c>
      <c r="B2376" s="13" t="s">
        <v>450</v>
      </c>
      <c r="C2376" s="94"/>
      <c r="D2376" s="94"/>
    </row>
    <row r="2377" spans="1:4" x14ac:dyDescent="0.25">
      <c r="A2377" s="3">
        <v>6201</v>
      </c>
      <c r="B2377" s="4" t="s">
        <v>451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102"/>
      <c r="D2392" s="102"/>
    </row>
    <row r="2393" spans="1:4" ht="15.75" thickBot="1" x14ac:dyDescent="0.3">
      <c r="A2393" s="9" t="s">
        <v>18</v>
      </c>
      <c r="B2393" s="10"/>
      <c r="C2393" s="93">
        <f>SUM(C2378:C2392)</f>
        <v>0</v>
      </c>
      <c r="D2393" s="93">
        <f>SUM(D2378:D2392)</f>
        <v>0</v>
      </c>
    </row>
    <row r="2394" spans="1:4" x14ac:dyDescent="0.25">
      <c r="A2394" s="12">
        <v>69</v>
      </c>
      <c r="B2394" s="13" t="s">
        <v>452</v>
      </c>
      <c r="C2394" s="94"/>
      <c r="D2394" s="94"/>
    </row>
    <row r="2395" spans="1:4" ht="15.75" thickBot="1" x14ac:dyDescent="0.3">
      <c r="A2395" s="3">
        <v>6901</v>
      </c>
      <c r="B2395" s="4" t="s">
        <v>453</v>
      </c>
      <c r="C2395" s="5"/>
      <c r="D2395" s="5"/>
    </row>
    <row r="2396" spans="1:4" ht="15.75" thickBot="1" x14ac:dyDescent="0.3">
      <c r="A2396" s="9" t="s">
        <v>18</v>
      </c>
      <c r="B2396" s="10"/>
      <c r="C2396" s="93">
        <f>SUM(C2395)</f>
        <v>0</v>
      </c>
      <c r="D2396" s="93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94"/>
      <c r="D2397" s="94"/>
    </row>
    <row r="2398" spans="1:4" ht="15.75" thickBot="1" x14ac:dyDescent="0.3">
      <c r="A2398" s="9" t="s">
        <v>18</v>
      </c>
      <c r="B2398" s="10"/>
      <c r="C2398" s="93">
        <f>SUM(C2397)</f>
        <v>0</v>
      </c>
      <c r="D2398" s="93">
        <f>SUM(D2397)</f>
        <v>0</v>
      </c>
    </row>
    <row r="2399" spans="1:4" x14ac:dyDescent="0.25">
      <c r="A2399" s="49"/>
      <c r="B2399" s="31"/>
      <c r="C2399" s="94"/>
      <c r="D2399" s="94"/>
    </row>
    <row r="2400" spans="1:4" x14ac:dyDescent="0.25">
      <c r="A2400" s="59" t="s">
        <v>454</v>
      </c>
      <c r="B2400" s="60"/>
      <c r="C2400" s="11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68320354.540000007</v>
      </c>
      <c r="D2400" s="11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75070991.5</v>
      </c>
    </row>
    <row r="2401" spans="1:4" x14ac:dyDescent="0.25">
      <c r="A2401" s="62"/>
      <c r="B2401" s="7"/>
      <c r="C2401" s="113"/>
      <c r="D2401" s="113"/>
    </row>
    <row r="2402" spans="1:4" x14ac:dyDescent="0.25">
      <c r="A2402" s="59" t="s">
        <v>455</v>
      </c>
      <c r="B2402" s="60"/>
      <c r="C2402" s="112">
        <f>C1115-C2400</f>
        <v>18716380.579999998</v>
      </c>
      <c r="D2402" s="112">
        <f>D1115-D2400</f>
        <v>133394.10000000894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67CA-3C0F-40CD-8990-0B7E059FAFE9}">
  <dimension ref="A1:D2402"/>
  <sheetViews>
    <sheetView workbookViewId="0">
      <selection activeCell="E8" sqref="E8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-6223467</v>
      </c>
      <c r="D9" s="8">
        <v>-5533474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235515168</v>
      </c>
      <c r="D11" s="8">
        <v>156463395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17074200</v>
      </c>
      <c r="D16" s="8">
        <v>6602548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274765117</v>
      </c>
      <c r="D18" s="11">
        <f>SUM(D4:D17)</f>
        <v>185931685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>
        <v>7232</v>
      </c>
    </row>
    <row r="21" spans="1:4" x14ac:dyDescent="0.25">
      <c r="A21" s="6">
        <v>1202</v>
      </c>
      <c r="B21" s="7" t="s">
        <v>21</v>
      </c>
      <c r="C21" s="8">
        <v>47000</v>
      </c>
      <c r="D21" s="8">
        <v>47000</v>
      </c>
    </row>
    <row r="22" spans="1:4" x14ac:dyDescent="0.25">
      <c r="A22" s="6">
        <v>1203</v>
      </c>
      <c r="B22" s="7" t="s">
        <v>22</v>
      </c>
      <c r="C22" s="8">
        <v>20758121</v>
      </c>
      <c r="D22" s="8">
        <v>16908019</v>
      </c>
    </row>
    <row r="23" spans="1:4" x14ac:dyDescent="0.25">
      <c r="A23" s="6">
        <v>1204</v>
      </c>
      <c r="B23" s="7" t="s">
        <v>23</v>
      </c>
      <c r="C23" s="8">
        <v>13933630</v>
      </c>
      <c r="D23" s="8">
        <v>12589903</v>
      </c>
    </row>
    <row r="24" spans="1:4" ht="15.75" thickBot="1" x14ac:dyDescent="0.3">
      <c r="A24" s="16">
        <v>1205</v>
      </c>
      <c r="B24" s="17" t="s">
        <v>24</v>
      </c>
      <c r="C24" s="8">
        <v>4580349</v>
      </c>
      <c r="D24" s="18">
        <v>8802490</v>
      </c>
    </row>
    <row r="25" spans="1:4" ht="15.75" thickBot="1" x14ac:dyDescent="0.3">
      <c r="A25" s="9" t="s">
        <v>18</v>
      </c>
      <c r="B25" s="10"/>
      <c r="C25" s="11">
        <f>SUM(C20:C24)</f>
        <v>39319100</v>
      </c>
      <c r="D25" s="11">
        <f>SUM(D20:D24)</f>
        <v>38354644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4399389</v>
      </c>
      <c r="D27" s="8">
        <v>3723453</v>
      </c>
    </row>
    <row r="28" spans="1:4" x14ac:dyDescent="0.25">
      <c r="A28" s="6">
        <v>1302</v>
      </c>
      <c r="B28" s="7" t="s">
        <v>27</v>
      </c>
      <c r="C28" s="8">
        <v>55695143</v>
      </c>
      <c r="D28" s="8">
        <v>49077571</v>
      </c>
    </row>
    <row r="29" spans="1:4" x14ac:dyDescent="0.25">
      <c r="A29" s="6">
        <v>1303</v>
      </c>
      <c r="B29" s="7" t="s">
        <v>28</v>
      </c>
      <c r="C29" s="8">
        <v>11265852</v>
      </c>
      <c r="D29" s="8">
        <v>4812987</v>
      </c>
    </row>
    <row r="30" spans="1:4" x14ac:dyDescent="0.25">
      <c r="A30" s="6">
        <v>1304</v>
      </c>
      <c r="B30" s="7" t="s">
        <v>29</v>
      </c>
      <c r="C30" s="8">
        <v>5291692</v>
      </c>
      <c r="D30" s="8">
        <v>12676468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3203032</v>
      </c>
      <c r="D32" s="8">
        <v>3427208</v>
      </c>
    </row>
    <row r="33" spans="1:4" x14ac:dyDescent="0.25">
      <c r="A33" s="6">
        <v>1307</v>
      </c>
      <c r="B33" s="7" t="s">
        <v>32</v>
      </c>
      <c r="C33" s="8">
        <v>2656342</v>
      </c>
      <c r="D33" s="8">
        <v>2897327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82511450</v>
      </c>
      <c r="D40" s="11">
        <f>SUM(D27:D39)</f>
        <v>76615014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28843523</v>
      </c>
      <c r="D46" s="8"/>
    </row>
    <row r="47" spans="1:4" x14ac:dyDescent="0.25">
      <c r="A47" s="6">
        <v>1406</v>
      </c>
      <c r="B47" s="7" t="s">
        <v>45</v>
      </c>
      <c r="C47" s="8">
        <v>3573418</v>
      </c>
      <c r="D47" s="8">
        <v>5449062</v>
      </c>
    </row>
    <row r="48" spans="1:4" x14ac:dyDescent="0.25">
      <c r="A48" s="6">
        <v>1407</v>
      </c>
      <c r="B48" s="7" t="s">
        <v>46</v>
      </c>
      <c r="C48" s="8"/>
      <c r="D48" s="8">
        <v>26783881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32416941</v>
      </c>
      <c r="D51" s="21">
        <f>SUM(D42:D50)</f>
        <v>32232943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11251</v>
      </c>
      <c r="D53" s="8">
        <v>10154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14657668</v>
      </c>
      <c r="D57" s="8">
        <v>13074636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5790944</v>
      </c>
      <c r="D61" s="8">
        <v>6922775</v>
      </c>
    </row>
    <row r="62" spans="1:4" x14ac:dyDescent="0.25">
      <c r="A62" s="22" t="s">
        <v>18</v>
      </c>
      <c r="B62" s="23"/>
      <c r="C62" s="24">
        <f>SUM(C53:C61)</f>
        <v>20459863</v>
      </c>
      <c r="D62" s="24">
        <f>SUM(D53:D61)</f>
        <v>20007565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3367412</v>
      </c>
      <c r="D64" s="8">
        <v>2367412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62500094</v>
      </c>
      <c r="D68" s="8">
        <v>74510759</v>
      </c>
    </row>
    <row r="69" spans="1:4" ht="15.75" thickBot="1" x14ac:dyDescent="0.3">
      <c r="A69" s="9" t="s">
        <v>18</v>
      </c>
      <c r="B69" s="10"/>
      <c r="C69" s="11">
        <f>SUM(C64:C68)</f>
        <v>65867506</v>
      </c>
      <c r="D69" s="11">
        <f>SUM(D64:D68)</f>
        <v>76878171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27404021</v>
      </c>
      <c r="D73" s="8">
        <v>25505980</v>
      </c>
    </row>
    <row r="74" spans="1:4" x14ac:dyDescent="0.25">
      <c r="A74" s="6">
        <v>1704</v>
      </c>
      <c r="B74" s="7" t="s">
        <v>68</v>
      </c>
      <c r="C74" s="8">
        <v>-22652701</v>
      </c>
      <c r="D74" s="8">
        <v>-20645398</v>
      </c>
    </row>
    <row r="75" spans="1:4" x14ac:dyDescent="0.25">
      <c r="A75" s="6">
        <v>1705</v>
      </c>
      <c r="B75" s="7" t="s">
        <v>69</v>
      </c>
      <c r="C75" s="8">
        <v>5016669</v>
      </c>
      <c r="D75" s="8">
        <v>4315996</v>
      </c>
    </row>
    <row r="76" spans="1:4" ht="15.75" thickBot="1" x14ac:dyDescent="0.3">
      <c r="A76" s="6">
        <v>1706</v>
      </c>
      <c r="B76" s="7" t="s">
        <v>70</v>
      </c>
      <c r="C76" s="8">
        <v>-4162223</v>
      </c>
      <c r="D76" s="8">
        <v>-4040765</v>
      </c>
    </row>
    <row r="77" spans="1:4" ht="15.75" thickBot="1" x14ac:dyDescent="0.3">
      <c r="A77" s="9" t="s">
        <v>18</v>
      </c>
      <c r="B77" s="10"/>
      <c r="C77" s="11">
        <f>SUM(C71:C76)</f>
        <v>5605766</v>
      </c>
      <c r="D77" s="11">
        <f>SUM(D71:D76)</f>
        <v>5135813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403719</v>
      </c>
      <c r="D84" s="8">
        <v>355306</v>
      </c>
    </row>
    <row r="85" spans="1:4" x14ac:dyDescent="0.25">
      <c r="A85" s="6">
        <v>1903</v>
      </c>
      <c r="B85" s="7" t="s">
        <v>76</v>
      </c>
      <c r="C85" s="8">
        <v>264830</v>
      </c>
      <c r="D85" s="8">
        <v>164830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30361549</v>
      </c>
      <c r="D89" s="8">
        <v>29728271</v>
      </c>
    </row>
    <row r="90" spans="1:4" x14ac:dyDescent="0.25">
      <c r="A90" s="6">
        <v>1908</v>
      </c>
      <c r="B90" s="7" t="s">
        <v>81</v>
      </c>
      <c r="C90" s="8">
        <v>-29626886</v>
      </c>
      <c r="D90" s="8">
        <v>-26615712</v>
      </c>
    </row>
    <row r="91" spans="1:4" ht="15.75" thickBot="1" x14ac:dyDescent="0.3">
      <c r="A91" s="6">
        <v>1910</v>
      </c>
      <c r="B91" s="7" t="s">
        <v>38</v>
      </c>
      <c r="C91" s="8">
        <v>2041959</v>
      </c>
      <c r="D91" s="8">
        <v>2536309</v>
      </c>
    </row>
    <row r="92" spans="1:4" ht="15.75" thickBot="1" x14ac:dyDescent="0.3">
      <c r="A92" s="9" t="s">
        <v>82</v>
      </c>
      <c r="B92" s="10"/>
      <c r="C92" s="11">
        <f>SUM(C83:C91)</f>
        <v>3445171</v>
      </c>
      <c r="D92" s="11">
        <f>SUM(D83:D91)</f>
        <v>6169004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524390914</v>
      </c>
      <c r="D94" s="29">
        <f>D18+D25+D40+D51+D62+D69+D77+D81+D92</f>
        <v>441324839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7493371</v>
      </c>
      <c r="D99" s="8">
        <v>6475709</v>
      </c>
    </row>
    <row r="100" spans="1:4" x14ac:dyDescent="0.25">
      <c r="A100" s="6">
        <v>2103</v>
      </c>
      <c r="B100" s="7" t="s">
        <v>88</v>
      </c>
      <c r="C100" s="8">
        <v>54</v>
      </c>
      <c r="D100" s="8">
        <v>19122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7493425</v>
      </c>
      <c r="D105" s="11">
        <f>SUM(D98:D104)</f>
        <v>6494831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20858589</v>
      </c>
      <c r="D107" s="8">
        <v>17324694</v>
      </c>
    </row>
    <row r="108" spans="1:4" x14ac:dyDescent="0.25">
      <c r="A108" s="6">
        <v>2202</v>
      </c>
      <c r="B108" s="7" t="s">
        <v>95</v>
      </c>
      <c r="C108" s="8">
        <v>-11946335</v>
      </c>
      <c r="D108" s="8">
        <v>-10228350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53293</v>
      </c>
      <c r="D111" s="8">
        <v>51038</v>
      </c>
    </row>
    <row r="112" spans="1:4" x14ac:dyDescent="0.25">
      <c r="A112" s="6">
        <v>2206</v>
      </c>
      <c r="B112" s="7" t="s">
        <v>99</v>
      </c>
      <c r="C112" s="8">
        <v>63472805</v>
      </c>
      <c r="D112" s="8">
        <v>57553524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1056370</v>
      </c>
      <c r="D114" s="8">
        <v>1113914</v>
      </c>
    </row>
    <row r="115" spans="1:4" x14ac:dyDescent="0.25">
      <c r="A115" s="6">
        <v>2209</v>
      </c>
      <c r="B115" s="7" t="s">
        <v>102</v>
      </c>
      <c r="C115" s="8">
        <v>1370630</v>
      </c>
      <c r="D115" s="8">
        <v>1211699</v>
      </c>
    </row>
    <row r="116" spans="1:4" x14ac:dyDescent="0.25">
      <c r="A116" s="6">
        <v>2210</v>
      </c>
      <c r="B116" s="7" t="s">
        <v>103</v>
      </c>
      <c r="C116" s="8">
        <v>249714</v>
      </c>
      <c r="D116" s="8">
        <v>270165</v>
      </c>
    </row>
    <row r="117" spans="1:4" x14ac:dyDescent="0.25">
      <c r="A117" s="6">
        <v>2211</v>
      </c>
      <c r="B117" s="7" t="s">
        <v>104</v>
      </c>
      <c r="C117" s="8">
        <v>2986162</v>
      </c>
      <c r="D117" s="8">
        <v>3421191</v>
      </c>
    </row>
    <row r="118" spans="1:4" x14ac:dyDescent="0.25">
      <c r="A118" s="6">
        <v>2212</v>
      </c>
      <c r="B118" s="7" t="s">
        <v>105</v>
      </c>
      <c r="C118" s="8">
        <v>2046193</v>
      </c>
      <c r="D118" s="8">
        <v>-135684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-12790</v>
      </c>
      <c r="D121" s="8">
        <v>-5637</v>
      </c>
    </row>
    <row r="122" spans="1:4" ht="15.75" thickBot="1" x14ac:dyDescent="0.3">
      <c r="A122" s="19">
        <v>2216</v>
      </c>
      <c r="B122" s="20" t="s">
        <v>109</v>
      </c>
      <c r="C122" s="8">
        <v>859414</v>
      </c>
      <c r="D122" s="8">
        <v>747296</v>
      </c>
    </row>
    <row r="123" spans="1:4" ht="15.75" thickBot="1" x14ac:dyDescent="0.3">
      <c r="A123" s="9" t="s">
        <v>18</v>
      </c>
      <c r="B123" s="10"/>
      <c r="C123" s="11">
        <f>SUM(C107:C122)</f>
        <v>80994045</v>
      </c>
      <c r="D123" s="11">
        <f>SUM(D107:D122)</f>
        <v>71323850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508594</v>
      </c>
      <c r="D126" s="8">
        <v>11624030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-402121</v>
      </c>
      <c r="D136" s="8">
        <v>-7725597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15822257</v>
      </c>
      <c r="D138" s="8">
        <v>14782329</v>
      </c>
    </row>
    <row r="139" spans="1:4" x14ac:dyDescent="0.25">
      <c r="A139" s="6">
        <v>2314</v>
      </c>
      <c r="B139" s="7" t="s">
        <v>125</v>
      </c>
      <c r="C139" s="8">
        <v>-3066406</v>
      </c>
      <c r="D139" s="8">
        <v>-1196754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12862324</v>
      </c>
      <c r="D141" s="11">
        <f>SUM(D125:D140)</f>
        <v>17484008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1512051</v>
      </c>
      <c r="D143" s="8">
        <v>677763</v>
      </c>
    </row>
    <row r="144" spans="1:4" x14ac:dyDescent="0.25">
      <c r="A144" s="6">
        <v>2402</v>
      </c>
      <c r="B144" s="7" t="s">
        <v>129</v>
      </c>
      <c r="C144" s="8">
        <v>8449553</v>
      </c>
      <c r="D144" s="8">
        <v>11536966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-18172</v>
      </c>
      <c r="D147" s="8">
        <v>66771</v>
      </c>
    </row>
    <row r="148" spans="1:4" ht="15.75" thickBot="1" x14ac:dyDescent="0.3">
      <c r="A148" s="6">
        <v>2406</v>
      </c>
      <c r="B148" s="7" t="s">
        <v>133</v>
      </c>
      <c r="C148" s="8">
        <v>-108689</v>
      </c>
      <c r="D148" s="8">
        <v>446947</v>
      </c>
    </row>
    <row r="149" spans="1:4" ht="15.75" thickBot="1" x14ac:dyDescent="0.3">
      <c r="A149" s="9" t="s">
        <v>18</v>
      </c>
      <c r="B149" s="10"/>
      <c r="C149" s="11">
        <f>SUM(C143:C148)</f>
        <v>9834743</v>
      </c>
      <c r="D149" s="11">
        <f>SUM(D143:D148)</f>
        <v>12728447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6349904</v>
      </c>
      <c r="D151" s="8">
        <v>14114281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6349904</v>
      </c>
      <c r="D157" s="11">
        <f>SUM(D151:D156)</f>
        <v>14114281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5537260</v>
      </c>
      <c r="D160" s="8">
        <v>5316844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828135</v>
      </c>
      <c r="D164" s="8">
        <v>-248564</v>
      </c>
    </row>
    <row r="165" spans="1:4" x14ac:dyDescent="0.25">
      <c r="A165" s="6">
        <v>2607</v>
      </c>
      <c r="B165" s="7" t="s">
        <v>148</v>
      </c>
      <c r="C165" s="8">
        <v>2500000</v>
      </c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>
        <v>3500000</v>
      </c>
    </row>
    <row r="167" spans="1:4" ht="15.75" thickBot="1" x14ac:dyDescent="0.3">
      <c r="A167" s="9" t="s">
        <v>18</v>
      </c>
      <c r="B167" s="10"/>
      <c r="C167" s="11">
        <f>SUM(C159:C166)</f>
        <v>8865395</v>
      </c>
      <c r="D167" s="11">
        <f>SUM(D159:D166)</f>
        <v>8568280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4889781</v>
      </c>
      <c r="D169" s="8">
        <v>4928331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295946</v>
      </c>
      <c r="D173" s="8">
        <v>907582</v>
      </c>
    </row>
    <row r="174" spans="1:4" x14ac:dyDescent="0.25">
      <c r="A174" s="6">
        <v>2706</v>
      </c>
      <c r="B174" s="7" t="s">
        <v>156</v>
      </c>
      <c r="C174" s="8">
        <v>24496</v>
      </c>
      <c r="D174" s="8">
        <v>16099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248500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66410</v>
      </c>
      <c r="D178" s="8">
        <v>19102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27297</v>
      </c>
      <c r="D180" s="8">
        <v>23368</v>
      </c>
    </row>
    <row r="181" spans="1:4" x14ac:dyDescent="0.25">
      <c r="A181" s="6">
        <v>2713</v>
      </c>
      <c r="B181" s="7" t="s">
        <v>163</v>
      </c>
      <c r="C181" s="8">
        <v>119943</v>
      </c>
      <c r="D181" s="8">
        <v>243154</v>
      </c>
    </row>
    <row r="182" spans="1:4" x14ac:dyDescent="0.25">
      <c r="A182" s="6">
        <v>2714</v>
      </c>
      <c r="B182" s="7" t="s">
        <v>164</v>
      </c>
      <c r="C182" s="8">
        <v>592878</v>
      </c>
      <c r="D182" s="8"/>
    </row>
    <row r="183" spans="1:4" x14ac:dyDescent="0.25">
      <c r="A183" s="6">
        <v>2715</v>
      </c>
      <c r="B183" s="7" t="s">
        <v>165</v>
      </c>
      <c r="C183" s="8">
        <v>848981</v>
      </c>
      <c r="D183" s="8">
        <v>765802</v>
      </c>
    </row>
    <row r="184" spans="1:4" x14ac:dyDescent="0.25">
      <c r="A184" s="6">
        <v>2716</v>
      </c>
      <c r="B184" s="7" t="s">
        <v>166</v>
      </c>
      <c r="C184" s="8">
        <v>7815792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>
        <v>345364</v>
      </c>
    </row>
    <row r="188" spans="1:4" x14ac:dyDescent="0.25">
      <c r="A188" s="16">
        <v>2720</v>
      </c>
      <c r="B188" s="17" t="s">
        <v>170</v>
      </c>
      <c r="C188" s="8"/>
      <c r="D188" s="8">
        <v>28702</v>
      </c>
    </row>
    <row r="189" spans="1:4" x14ac:dyDescent="0.25">
      <c r="A189" s="16">
        <v>2721</v>
      </c>
      <c r="B189" s="17" t="s">
        <v>171</v>
      </c>
      <c r="C189" s="8"/>
      <c r="D189" s="8">
        <v>346831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1481505</v>
      </c>
      <c r="D191" s="8">
        <v>1751852</v>
      </c>
    </row>
    <row r="192" spans="1:4" ht="15.75" thickBot="1" x14ac:dyDescent="0.3">
      <c r="A192" s="9" t="s">
        <v>18</v>
      </c>
      <c r="B192" s="10"/>
      <c r="C192" s="21">
        <f>SUM(C169:C191)</f>
        <v>16163029</v>
      </c>
      <c r="D192" s="21">
        <f>SUM(D169:D191)</f>
        <v>9624687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206762</v>
      </c>
      <c r="D195" s="8">
        <v>20437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>
        <v>208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206762</v>
      </c>
      <c r="D200" s="11">
        <f>SUM(D194:D199)</f>
        <v>20645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9189224</v>
      </c>
      <c r="D202" s="8">
        <v>7163478</v>
      </c>
    </row>
    <row r="203" spans="1:4" x14ac:dyDescent="0.25">
      <c r="A203" s="6">
        <v>2902</v>
      </c>
      <c r="B203" s="7" t="s">
        <v>182</v>
      </c>
      <c r="C203" s="8">
        <v>7796268</v>
      </c>
      <c r="D203" s="8">
        <v>6400431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341883</v>
      </c>
      <c r="D205" s="8">
        <v>169539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17327375</v>
      </c>
      <c r="D207" s="11">
        <f>SUM(D202:D206)</f>
        <v>13733448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160097002</v>
      </c>
      <c r="D209" s="29">
        <f>D105+D123+D141+D149+D157+D167+D192+D200+D207</f>
        <v>154092477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250000000</v>
      </c>
    </row>
    <row r="214" spans="1:4" x14ac:dyDescent="0.25">
      <c r="A214" s="6">
        <v>3102</v>
      </c>
      <c r="B214" s="7" t="s">
        <v>189</v>
      </c>
      <c r="C214" s="8">
        <v>-151562877</v>
      </c>
      <c r="D214" s="8">
        <v>-25994960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248437123</v>
      </c>
      <c r="D216" s="11">
        <f>SUM(D213:D215)</f>
        <v>224005040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24138804</v>
      </c>
      <c r="D221" s="8">
        <v>17104591</v>
      </c>
    </row>
    <row r="222" spans="1:4" x14ac:dyDescent="0.25">
      <c r="A222" s="6">
        <v>3302</v>
      </c>
      <c r="B222" s="7" t="s">
        <v>195</v>
      </c>
      <c r="C222" s="8">
        <v>11491198</v>
      </c>
      <c r="D222" s="8">
        <v>4257401</v>
      </c>
    </row>
    <row r="223" spans="1:4" x14ac:dyDescent="0.25">
      <c r="A223" s="6">
        <v>3303</v>
      </c>
      <c r="B223" s="7" t="s">
        <v>196</v>
      </c>
      <c r="C223" s="8">
        <v>75822005</v>
      </c>
      <c r="D223" s="8">
        <v>37460546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115856791</v>
      </c>
      <c r="D225" s="11">
        <f>SUM(D221:D224)</f>
        <v>63227322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364293914</v>
      </c>
      <c r="D227" s="29">
        <f>D216+D219+D225</f>
        <v>287232362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524390916</v>
      </c>
      <c r="D229" s="29">
        <f>D209+D227</f>
        <v>441324839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44477618</v>
      </c>
      <c r="D236" s="8">
        <v>38261092</v>
      </c>
    </row>
    <row r="237" spans="1:4" x14ac:dyDescent="0.25">
      <c r="A237" s="6">
        <v>410104</v>
      </c>
      <c r="B237" s="7" t="s">
        <v>205</v>
      </c>
      <c r="C237" s="8">
        <v>450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44478068</v>
      </c>
      <c r="D245" s="21">
        <f>SUM(D234:D244)</f>
        <v>38261092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379947</v>
      </c>
      <c r="D294" s="8">
        <v>326938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379947</v>
      </c>
      <c r="D303" s="11">
        <f>SUM(D294:D302)</f>
        <v>326938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1913055</v>
      </c>
      <c r="D334" s="8">
        <v>1720650</v>
      </c>
    </row>
    <row r="335" spans="1:4" x14ac:dyDescent="0.25">
      <c r="A335" s="6">
        <v>410903</v>
      </c>
      <c r="B335" s="7" t="s">
        <v>88</v>
      </c>
      <c r="C335" s="8"/>
      <c r="D335" s="8">
        <v>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1913055</v>
      </c>
      <c r="D344" s="11">
        <f>SUM(D333:D343)</f>
        <v>1720658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120970</v>
      </c>
      <c r="D347" s="8">
        <v>215414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120970</v>
      </c>
      <c r="D356" s="11">
        <f>SUM(D346:D355)</f>
        <v>215414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23886</v>
      </c>
      <c r="D359" s="8">
        <v>12854728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23886</v>
      </c>
      <c r="D372" s="11">
        <f>SUM(D358:D371)</f>
        <v>12854728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409532</v>
      </c>
      <c r="D375" s="8">
        <v>7732997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409532</v>
      </c>
      <c r="D388" s="11">
        <f>SUM(D374:D387)</f>
        <v>7732997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15522591</v>
      </c>
      <c r="D586" s="8">
        <v>13962846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18500</v>
      </c>
      <c r="D590" s="8">
        <v>8985</v>
      </c>
    </row>
    <row r="591" spans="1:4" x14ac:dyDescent="0.25">
      <c r="A591" s="6">
        <v>430106</v>
      </c>
      <c r="B591" s="7" t="s">
        <v>271</v>
      </c>
      <c r="C591" s="8">
        <v>37673413</v>
      </c>
      <c r="D591" s="8">
        <v>41120000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869752</v>
      </c>
      <c r="D593" s="8">
        <v>922035</v>
      </c>
    </row>
    <row r="594" spans="1:4" x14ac:dyDescent="0.25">
      <c r="A594" s="6">
        <v>430109</v>
      </c>
      <c r="B594" s="7" t="s">
        <v>102</v>
      </c>
      <c r="C594" s="8">
        <v>1064825</v>
      </c>
      <c r="D594" s="8">
        <v>1057566</v>
      </c>
    </row>
    <row r="595" spans="1:4" x14ac:dyDescent="0.25">
      <c r="A595" s="6">
        <v>430110</v>
      </c>
      <c r="B595" s="7" t="s">
        <v>103</v>
      </c>
      <c r="C595" s="8">
        <v>300506</v>
      </c>
      <c r="D595" s="8">
        <v>297135</v>
      </c>
    </row>
    <row r="596" spans="1:4" x14ac:dyDescent="0.25">
      <c r="A596" s="6">
        <v>430111</v>
      </c>
      <c r="B596" s="7" t="s">
        <v>104</v>
      </c>
      <c r="C596" s="8">
        <v>1314480</v>
      </c>
      <c r="D596" s="8">
        <v>1192146</v>
      </c>
    </row>
    <row r="597" spans="1:4" x14ac:dyDescent="0.25">
      <c r="A597" s="6">
        <v>430112</v>
      </c>
      <c r="B597" s="7" t="s">
        <v>105</v>
      </c>
      <c r="C597" s="8">
        <v>124404</v>
      </c>
      <c r="D597" s="8">
        <v>15318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56888471</v>
      </c>
      <c r="D601" s="11">
        <f>SUM(D586:D600)</f>
        <v>58576031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19897</v>
      </c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13218</v>
      </c>
      <c r="D610" s="8"/>
    </row>
    <row r="611" spans="1:4" x14ac:dyDescent="0.25">
      <c r="A611" s="6">
        <v>430209</v>
      </c>
      <c r="B611" s="7" t="s">
        <v>102</v>
      </c>
      <c r="C611" s="8">
        <v>30382</v>
      </c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63497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566424</v>
      </c>
      <c r="D671" s="8">
        <v>506288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368</v>
      </c>
      <c r="D675" s="8">
        <v>267</v>
      </c>
    </row>
    <row r="676" spans="1:4" x14ac:dyDescent="0.25">
      <c r="A676" s="6">
        <v>430606</v>
      </c>
      <c r="B676" s="7" t="s">
        <v>271</v>
      </c>
      <c r="C676" s="8">
        <v>2411129</v>
      </c>
      <c r="D676" s="8">
        <v>2377046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53458</v>
      </c>
      <c r="D678" s="8">
        <v>49459</v>
      </c>
    </row>
    <row r="679" spans="1:4" x14ac:dyDescent="0.25">
      <c r="A679" s="6">
        <v>430609</v>
      </c>
      <c r="B679" s="7" t="s">
        <v>102</v>
      </c>
      <c r="C679" s="8">
        <v>54806</v>
      </c>
      <c r="D679" s="8">
        <v>41300</v>
      </c>
    </row>
    <row r="680" spans="1:4" x14ac:dyDescent="0.25">
      <c r="A680" s="6">
        <v>430610</v>
      </c>
      <c r="B680" s="7" t="s">
        <v>103</v>
      </c>
      <c r="C680" s="8">
        <v>11995</v>
      </c>
      <c r="D680" s="8">
        <v>11885</v>
      </c>
    </row>
    <row r="681" spans="1:4" x14ac:dyDescent="0.25">
      <c r="A681" s="6">
        <v>430611</v>
      </c>
      <c r="B681" s="7" t="s">
        <v>104</v>
      </c>
      <c r="C681" s="8">
        <v>39434</v>
      </c>
      <c r="D681" s="8">
        <v>35764</v>
      </c>
    </row>
    <row r="682" spans="1:4" x14ac:dyDescent="0.25">
      <c r="A682" s="6">
        <v>430612</v>
      </c>
      <c r="B682" s="7" t="s">
        <v>105</v>
      </c>
      <c r="C682" s="8">
        <v>2286</v>
      </c>
      <c r="D682" s="8">
        <v>553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3139900</v>
      </c>
      <c r="D686" s="11">
        <f>SUM(D671:D685)</f>
        <v>3022562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1487288</v>
      </c>
      <c r="D727" s="8">
        <v>776271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1487288</v>
      </c>
      <c r="D737" s="11">
        <f>SUM(D722:D736)</f>
        <v>776271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5585139</v>
      </c>
      <c r="D739" s="8">
        <v>9554879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1348</v>
      </c>
      <c r="D743" s="8">
        <v>-20335</v>
      </c>
    </row>
    <row r="744" spans="1:4" x14ac:dyDescent="0.25">
      <c r="A744" s="6">
        <v>431006</v>
      </c>
      <c r="B744" s="7" t="s">
        <v>99</v>
      </c>
      <c r="C744" s="8">
        <v>16448000</v>
      </c>
      <c r="D744" s="8">
        <v>9182289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368814</v>
      </c>
      <c r="D746" s="8">
        <v>410516</v>
      </c>
    </row>
    <row r="747" spans="1:4" x14ac:dyDescent="0.25">
      <c r="A747" s="6">
        <v>431009</v>
      </c>
      <c r="B747" s="7" t="s">
        <v>102</v>
      </c>
      <c r="C747" s="8">
        <v>423027</v>
      </c>
      <c r="D747" s="8">
        <v>234457</v>
      </c>
    </row>
    <row r="748" spans="1:4" x14ac:dyDescent="0.25">
      <c r="A748" s="6">
        <v>431010</v>
      </c>
      <c r="B748" s="7" t="s">
        <v>103</v>
      </c>
      <c r="C748" s="8">
        <v>118854</v>
      </c>
      <c r="D748" s="8">
        <v>170850</v>
      </c>
    </row>
    <row r="749" spans="1:4" x14ac:dyDescent="0.25">
      <c r="A749" s="6">
        <v>431011</v>
      </c>
      <c r="B749" s="7" t="s">
        <v>104</v>
      </c>
      <c r="C749" s="8">
        <v>476858</v>
      </c>
      <c r="D749" s="8">
        <v>297229</v>
      </c>
    </row>
    <row r="750" spans="1:4" x14ac:dyDescent="0.25">
      <c r="A750" s="6">
        <v>431012</v>
      </c>
      <c r="B750" s="7" t="s">
        <v>105</v>
      </c>
      <c r="C750" s="8">
        <v>5525</v>
      </c>
      <c r="D750" s="8">
        <v>9303</v>
      </c>
    </row>
    <row r="751" spans="1:4" x14ac:dyDescent="0.25">
      <c r="A751" s="6">
        <v>431013</v>
      </c>
      <c r="B751" s="7" t="s">
        <v>106</v>
      </c>
      <c r="C751" s="8"/>
      <c r="D751" s="8">
        <v>3235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602</v>
      </c>
      <c r="D753" s="8">
        <v>31959</v>
      </c>
    </row>
    <row r="754" spans="1:4" ht="15.75" thickBot="1" x14ac:dyDescent="0.3">
      <c r="A754" s="9" t="s">
        <v>18</v>
      </c>
      <c r="B754" s="10"/>
      <c r="C754" s="11">
        <f>SUM(C739:C753)</f>
        <v>23428167</v>
      </c>
      <c r="D754" s="11">
        <f>SUM(D739:D753)</f>
        <v>19874382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523725</v>
      </c>
      <c r="D756" s="8">
        <v>323928</v>
      </c>
    </row>
    <row r="757" spans="1:4" x14ac:dyDescent="0.25">
      <c r="A757" s="6">
        <v>431102</v>
      </c>
      <c r="B757" s="7" t="s">
        <v>95</v>
      </c>
      <c r="C757" s="8">
        <v>2915444</v>
      </c>
      <c r="D757" s="8">
        <v>2434117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3281</v>
      </c>
      <c r="D760" s="8">
        <v>2371</v>
      </c>
    </row>
    <row r="761" spans="1:4" x14ac:dyDescent="0.25">
      <c r="A761" s="6">
        <v>431106</v>
      </c>
      <c r="B761" s="7" t="s">
        <v>99</v>
      </c>
      <c r="C761" s="8">
        <v>1198192</v>
      </c>
      <c r="D761" s="8">
        <v>1193199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39386</v>
      </c>
      <c r="D763" s="8">
        <v>28467</v>
      </c>
    </row>
    <row r="764" spans="1:4" x14ac:dyDescent="0.25">
      <c r="A764" s="6">
        <v>431109</v>
      </c>
      <c r="B764" s="7" t="s">
        <v>102</v>
      </c>
      <c r="C764" s="8">
        <v>30209</v>
      </c>
      <c r="D764" s="8">
        <v>21835</v>
      </c>
    </row>
    <row r="765" spans="1:4" x14ac:dyDescent="0.25">
      <c r="A765" s="6">
        <v>431110</v>
      </c>
      <c r="B765" s="7" t="s">
        <v>103</v>
      </c>
      <c r="C765" s="8">
        <v>9003</v>
      </c>
      <c r="D765" s="8">
        <v>6507</v>
      </c>
    </row>
    <row r="766" spans="1:4" x14ac:dyDescent="0.25">
      <c r="A766" s="6">
        <v>431111</v>
      </c>
      <c r="B766" s="7" t="s">
        <v>104</v>
      </c>
      <c r="C766" s="8">
        <v>122034</v>
      </c>
      <c r="D766" s="8">
        <v>88205</v>
      </c>
    </row>
    <row r="767" spans="1:4" x14ac:dyDescent="0.25">
      <c r="A767" s="6">
        <v>431112</v>
      </c>
      <c r="B767" s="7" t="s">
        <v>105</v>
      </c>
      <c r="C767" s="8">
        <v>1239</v>
      </c>
      <c r="D767" s="8">
        <v>896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3141</v>
      </c>
      <c r="D770" s="8">
        <v>2270</v>
      </c>
    </row>
    <row r="771" spans="1:4" ht="15.75" thickBot="1" x14ac:dyDescent="0.3">
      <c r="A771" s="9" t="s">
        <v>18</v>
      </c>
      <c r="B771" s="10"/>
      <c r="C771" s="11">
        <f>SUM(C756:C770)</f>
        <v>4845654</v>
      </c>
      <c r="D771" s="11">
        <f>SUM(D756:D770)</f>
        <v>4101795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101270</v>
      </c>
      <c r="D773" s="8">
        <v>638709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45000</v>
      </c>
      <c r="D777" s="8"/>
    </row>
    <row r="778" spans="1:4" x14ac:dyDescent="0.25">
      <c r="A778" s="6">
        <v>431206</v>
      </c>
      <c r="B778" s="7" t="s">
        <v>99</v>
      </c>
      <c r="C778" s="8">
        <v>11418758</v>
      </c>
      <c r="D778" s="8">
        <v>10193724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5000</v>
      </c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50000</v>
      </c>
      <c r="D782" s="8">
        <v>5000</v>
      </c>
    </row>
    <row r="783" spans="1:4" x14ac:dyDescent="0.25">
      <c r="A783" s="6">
        <v>431211</v>
      </c>
      <c r="B783" s="7" t="s">
        <v>104</v>
      </c>
      <c r="C783" s="8">
        <v>34690</v>
      </c>
      <c r="D783" s="8">
        <v>444897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11654718</v>
      </c>
      <c r="D788" s="11">
        <f>SUM(D773:D787)</f>
        <v>11282330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4107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2678776</v>
      </c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>
        <v>805017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2678776</v>
      </c>
      <c r="D805" s="24">
        <f>SUM(D790:D804)</f>
        <v>809124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4879737</v>
      </c>
      <c r="D1092" s="8">
        <v>2798900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66590</v>
      </c>
      <c r="D1097" s="8">
        <v>26012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115464</v>
      </c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5061791</v>
      </c>
      <c r="D1102" s="11">
        <f>SUM(D1087:D1101)</f>
        <v>2824912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33598</v>
      </c>
      <c r="D1109" s="8">
        <v>68493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7774954</v>
      </c>
      <c r="D1112" s="8">
        <v>8061933</v>
      </c>
    </row>
    <row r="1113" spans="1:4" ht="15.75" thickBot="1" x14ac:dyDescent="0.3">
      <c r="A1113" s="9" t="s">
        <v>18</v>
      </c>
      <c r="B1113" s="10"/>
      <c r="C1113" s="11">
        <f>SUM(C1108:C1112)</f>
        <v>7808552</v>
      </c>
      <c r="D1113" s="11">
        <f>SUM(D1108:D1112)</f>
        <v>8130426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164382272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170509660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8916688</v>
      </c>
      <c r="D1121" s="8">
        <v>12981795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8916688</v>
      </c>
      <c r="D1125" s="11">
        <f>SUM(D1120:D1124)</f>
        <v>12981795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7598936</v>
      </c>
      <c r="D1138" s="8">
        <v>6538761</v>
      </c>
    </row>
    <row r="1139" spans="1:4" x14ac:dyDescent="0.25">
      <c r="A1139" s="6">
        <v>510304</v>
      </c>
      <c r="B1139" s="7" t="s">
        <v>88</v>
      </c>
      <c r="C1139" s="8">
        <v>14</v>
      </c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7598950</v>
      </c>
      <c r="D1147" s="11">
        <f>SUM(D1136:D1146)</f>
        <v>6538761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326938</v>
      </c>
      <c r="D1149" s="8">
        <v>297777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326938</v>
      </c>
      <c r="D1158" s="11">
        <f>SUM(D1149:D1157)</f>
        <v>297777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2419406</v>
      </c>
      <c r="D1232" s="8">
        <v>4308283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2419406</v>
      </c>
      <c r="D1241" s="11">
        <f>SUM(D1231:D1240)</f>
        <v>4308283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2223881</v>
      </c>
      <c r="D1244" s="8">
        <v>1913055</v>
      </c>
    </row>
    <row r="1245" spans="1:4" x14ac:dyDescent="0.25">
      <c r="A1245" s="49">
        <v>511203</v>
      </c>
      <c r="B1245" s="7" t="s">
        <v>334</v>
      </c>
      <c r="C1245" s="8">
        <v>23</v>
      </c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2223904</v>
      </c>
      <c r="D1253" s="11">
        <f>SUM(D1243:D1252)</f>
        <v>1913055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215414</v>
      </c>
      <c r="D1256" s="8">
        <v>228876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215414</v>
      </c>
      <c r="D1265" s="11">
        <f>SUM(D1255:D1264)</f>
        <v>228876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508595</v>
      </c>
      <c r="D1268" s="8">
        <v>11624030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508595</v>
      </c>
      <c r="D1281" s="11">
        <f>SUM(D1267:D1280)</f>
        <v>11624030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1115732</v>
      </c>
      <c r="D1284" s="8">
        <v>9920091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1115732</v>
      </c>
      <c r="D1297" s="11">
        <f>SUM(D1283:D1296)</f>
        <v>9920091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586482</v>
      </c>
      <c r="D1612" s="8">
        <v>596982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84843</v>
      </c>
      <c r="D1616" s="8"/>
    </row>
    <row r="1617" spans="1:4" x14ac:dyDescent="0.25">
      <c r="A1617" s="6">
        <v>530106</v>
      </c>
      <c r="B1617" s="7" t="s">
        <v>99</v>
      </c>
      <c r="C1617" s="8">
        <v>19689497</v>
      </c>
      <c r="D1617" s="8">
        <v>20075588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321111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26458</v>
      </c>
      <c r="D1621" s="8"/>
    </row>
    <row r="1622" spans="1:4" x14ac:dyDescent="0.25">
      <c r="A1622" s="6">
        <v>530111</v>
      </c>
      <c r="B1622" s="7" t="s">
        <v>104</v>
      </c>
      <c r="C1622" s="8">
        <v>174252</v>
      </c>
      <c r="D1622" s="8">
        <v>26801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20561532</v>
      </c>
      <c r="D1627" s="11">
        <f>SUM(D1612:D1626)</f>
        <v>21020482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1416059</v>
      </c>
      <c r="D1629" s="8">
        <v>1265720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2450</v>
      </c>
      <c r="D1633" s="8">
        <v>1778</v>
      </c>
    </row>
    <row r="1634" spans="1:4" x14ac:dyDescent="0.25">
      <c r="A1634" s="6">
        <v>530206</v>
      </c>
      <c r="B1634" s="7" t="s">
        <v>99</v>
      </c>
      <c r="C1634" s="8">
        <v>6029860</v>
      </c>
      <c r="D1634" s="8">
        <v>5942616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133645</v>
      </c>
      <c r="D1636" s="8">
        <v>123646</v>
      </c>
    </row>
    <row r="1637" spans="1:4" x14ac:dyDescent="0.25">
      <c r="A1637" s="6">
        <v>530209</v>
      </c>
      <c r="B1637" s="7" t="s">
        <v>102</v>
      </c>
      <c r="C1637" s="8">
        <v>137015</v>
      </c>
      <c r="D1637" s="8">
        <v>103249</v>
      </c>
    </row>
    <row r="1638" spans="1:4" x14ac:dyDescent="0.25">
      <c r="A1638" s="6">
        <v>530210</v>
      </c>
      <c r="B1638" s="7" t="s">
        <v>103</v>
      </c>
      <c r="C1638" s="8">
        <v>29988</v>
      </c>
      <c r="D1638" s="8">
        <v>29714</v>
      </c>
    </row>
    <row r="1639" spans="1:4" x14ac:dyDescent="0.25">
      <c r="A1639" s="6">
        <v>530211</v>
      </c>
      <c r="B1639" s="7" t="s">
        <v>104</v>
      </c>
      <c r="C1639" s="8">
        <v>98586</v>
      </c>
      <c r="D1639" s="8">
        <v>89411</v>
      </c>
    </row>
    <row r="1640" spans="1:4" x14ac:dyDescent="0.25">
      <c r="A1640" s="6">
        <v>530212</v>
      </c>
      <c r="B1640" s="7" t="s">
        <v>105</v>
      </c>
      <c r="C1640" s="8">
        <v>5715</v>
      </c>
      <c r="D1640" s="8">
        <v>1381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7853318</v>
      </c>
      <c r="D1644" s="11">
        <f>SUM(D1629:D1643)</f>
        <v>7557515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506288</v>
      </c>
      <c r="D1646" s="8">
        <v>319019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267</v>
      </c>
      <c r="D1650" s="8">
        <v>762</v>
      </c>
    </row>
    <row r="1651" spans="1:4" x14ac:dyDescent="0.25">
      <c r="A1651" s="6">
        <v>530306</v>
      </c>
      <c r="B1651" s="7" t="s">
        <v>99</v>
      </c>
      <c r="C1651" s="8">
        <v>2377046</v>
      </c>
      <c r="D1651" s="8">
        <v>2116506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49459</v>
      </c>
      <c r="D1653" s="8">
        <v>25105</v>
      </c>
    </row>
    <row r="1654" spans="1:4" x14ac:dyDescent="0.25">
      <c r="A1654" s="6">
        <v>530309</v>
      </c>
      <c r="B1654" s="7" t="s">
        <v>102</v>
      </c>
      <c r="C1654" s="8">
        <v>41300</v>
      </c>
      <c r="D1654" s="8">
        <v>42854</v>
      </c>
    </row>
    <row r="1655" spans="1:4" x14ac:dyDescent="0.25">
      <c r="A1655" s="6">
        <v>530310</v>
      </c>
      <c r="B1655" s="7" t="s">
        <v>103</v>
      </c>
      <c r="C1655" s="8">
        <v>11885</v>
      </c>
      <c r="D1655" s="8">
        <v>17085</v>
      </c>
    </row>
    <row r="1656" spans="1:4" x14ac:dyDescent="0.25">
      <c r="A1656" s="6">
        <v>530311</v>
      </c>
      <c r="B1656" s="7" t="s">
        <v>104</v>
      </c>
      <c r="C1656" s="8">
        <v>35764</v>
      </c>
      <c r="D1656" s="8">
        <v>22292</v>
      </c>
    </row>
    <row r="1657" spans="1:4" x14ac:dyDescent="0.25">
      <c r="A1657" s="6">
        <v>530312</v>
      </c>
      <c r="B1657" s="7" t="s">
        <v>105</v>
      </c>
      <c r="C1657" s="8">
        <v>553</v>
      </c>
      <c r="D1657" s="8">
        <v>-1644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>
        <v>3196</v>
      </c>
    </row>
    <row r="1661" spans="1:4" ht="15.75" thickBot="1" x14ac:dyDescent="0.3">
      <c r="A1661" s="9" t="s">
        <v>18</v>
      </c>
      <c r="B1661" s="10"/>
      <c r="C1661" s="24">
        <f>SUM(C1646:C1660)</f>
        <v>3022562</v>
      </c>
      <c r="D1661" s="24">
        <f>SUM(D1646:D1660)</f>
        <v>2545175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113698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2030512</v>
      </c>
      <c r="D1719" s="8">
        <v>2255984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75529</v>
      </c>
      <c r="D1721" s="8"/>
    </row>
    <row r="1722" spans="1:4" x14ac:dyDescent="0.25">
      <c r="A1722" s="6">
        <v>530709</v>
      </c>
      <c r="B1722" s="7" t="s">
        <v>102</v>
      </c>
      <c r="C1722" s="8">
        <v>173610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2393349</v>
      </c>
      <c r="D1729" s="11">
        <f>SUM(D1714:D1728)</f>
        <v>2255984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946474</v>
      </c>
      <c r="D1765" s="8">
        <v>809820</v>
      </c>
    </row>
    <row r="1766" spans="1:4" x14ac:dyDescent="0.25">
      <c r="A1766" s="6">
        <v>531002</v>
      </c>
      <c r="B1766" s="7" t="s">
        <v>95</v>
      </c>
      <c r="C1766" s="8">
        <v>7288609</v>
      </c>
      <c r="D1766" s="8">
        <v>6085292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21873</v>
      </c>
      <c r="D1769" s="8">
        <v>15809</v>
      </c>
    </row>
    <row r="1770" spans="1:4" x14ac:dyDescent="0.25">
      <c r="A1770" s="6">
        <v>531006</v>
      </c>
      <c r="B1770" s="7" t="s">
        <v>99</v>
      </c>
      <c r="C1770" s="8">
        <v>964967</v>
      </c>
      <c r="D1770" s="8">
        <v>727013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98464</v>
      </c>
      <c r="D1772" s="8">
        <v>71168</v>
      </c>
    </row>
    <row r="1773" spans="1:4" x14ac:dyDescent="0.25">
      <c r="A1773" s="6">
        <v>531009</v>
      </c>
      <c r="B1773" s="7" t="s">
        <v>102</v>
      </c>
      <c r="C1773" s="8">
        <v>75523</v>
      </c>
      <c r="D1773" s="8">
        <v>54587</v>
      </c>
    </row>
    <row r="1774" spans="1:4" x14ac:dyDescent="0.25">
      <c r="A1774" s="6">
        <v>531010</v>
      </c>
      <c r="B1774" s="7" t="s">
        <v>103</v>
      </c>
      <c r="C1774" s="8">
        <v>22508</v>
      </c>
      <c r="D1774" s="8">
        <v>16269</v>
      </c>
    </row>
    <row r="1775" spans="1:4" x14ac:dyDescent="0.25">
      <c r="A1775" s="6">
        <v>531011</v>
      </c>
      <c r="B1775" s="7" t="s">
        <v>104</v>
      </c>
      <c r="C1775" s="8">
        <v>305085</v>
      </c>
      <c r="D1775" s="8">
        <v>220511</v>
      </c>
    </row>
    <row r="1776" spans="1:4" x14ac:dyDescent="0.25">
      <c r="A1776" s="6">
        <v>531012</v>
      </c>
      <c r="B1776" s="7" t="s">
        <v>105</v>
      </c>
      <c r="C1776" s="8">
        <v>3098</v>
      </c>
      <c r="D1776" s="8">
        <v>2239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7853</v>
      </c>
      <c r="D1779" s="8">
        <v>5676</v>
      </c>
    </row>
    <row r="1780" spans="1:4" ht="15.75" thickBot="1" x14ac:dyDescent="0.3">
      <c r="A1780" s="9" t="s">
        <v>18</v>
      </c>
      <c r="B1780" s="10"/>
      <c r="C1780" s="11">
        <f>SUM(C1765:C1779)</f>
        <v>9734454</v>
      </c>
      <c r="D1780" s="11">
        <f>SUM(D1765:D1779)</f>
        <v>8008384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6209037</v>
      </c>
      <c r="D1782" s="8">
        <v>5585139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2775</v>
      </c>
      <c r="D1786" s="8">
        <v>1348</v>
      </c>
    </row>
    <row r="1787" spans="1:4" x14ac:dyDescent="0.25">
      <c r="A1787" s="6">
        <v>531106</v>
      </c>
      <c r="B1787" s="7" t="s">
        <v>99</v>
      </c>
      <c r="C1787" s="8">
        <v>15069365</v>
      </c>
      <c r="D1787" s="8">
        <v>16448000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347901</v>
      </c>
      <c r="D1789" s="8">
        <v>368814</v>
      </c>
    </row>
    <row r="1790" spans="1:4" x14ac:dyDescent="0.25">
      <c r="A1790" s="6">
        <v>531109</v>
      </c>
      <c r="B1790" s="7" t="s">
        <v>102</v>
      </c>
      <c r="C1790" s="8">
        <v>425930</v>
      </c>
      <c r="D1790" s="8">
        <v>423027</v>
      </c>
    </row>
    <row r="1791" spans="1:4" x14ac:dyDescent="0.25">
      <c r="A1791" s="6">
        <v>531110</v>
      </c>
      <c r="B1791" s="7" t="s">
        <v>103</v>
      </c>
      <c r="C1791" s="8">
        <v>120202</v>
      </c>
      <c r="D1791" s="8">
        <v>118854</v>
      </c>
    </row>
    <row r="1792" spans="1:4" x14ac:dyDescent="0.25">
      <c r="A1792" s="6">
        <v>531111</v>
      </c>
      <c r="B1792" s="7" t="s">
        <v>104</v>
      </c>
      <c r="C1792" s="8">
        <v>525792</v>
      </c>
      <c r="D1792" s="8">
        <v>476858</v>
      </c>
    </row>
    <row r="1793" spans="1:4" x14ac:dyDescent="0.25">
      <c r="A1793" s="6">
        <v>531112</v>
      </c>
      <c r="B1793" s="7" t="s">
        <v>105</v>
      </c>
      <c r="C1793" s="8">
        <v>49761</v>
      </c>
      <c r="D1793" s="8">
        <v>6127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22750763</v>
      </c>
      <c r="D1797" s="11">
        <f>SUM(D1782:D1796)</f>
        <v>23428167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323928</v>
      </c>
      <c r="D1799" s="8">
        <v>279051</v>
      </c>
    </row>
    <row r="1800" spans="1:4" x14ac:dyDescent="0.25">
      <c r="A1800" s="6">
        <v>531202</v>
      </c>
      <c r="B1800" s="7" t="s">
        <v>95</v>
      </c>
      <c r="C1800" s="8">
        <v>2434117</v>
      </c>
      <c r="D1800" s="8">
        <v>1610446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2371</v>
      </c>
      <c r="D1803" s="8">
        <v>2356</v>
      </c>
    </row>
    <row r="1804" spans="1:4" x14ac:dyDescent="0.25">
      <c r="A1804" s="6">
        <v>531206</v>
      </c>
      <c r="B1804" s="7" t="s">
        <v>99</v>
      </c>
      <c r="C1804" s="8">
        <v>1193199</v>
      </c>
      <c r="D1804" s="8">
        <v>1340347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28467</v>
      </c>
      <c r="D1806" s="8">
        <v>14780</v>
      </c>
    </row>
    <row r="1807" spans="1:4" x14ac:dyDescent="0.25">
      <c r="A1807" s="6">
        <v>531209</v>
      </c>
      <c r="B1807" s="7" t="s">
        <v>102</v>
      </c>
      <c r="C1807" s="8">
        <v>21835</v>
      </c>
      <c r="D1807" s="8">
        <v>-44262</v>
      </c>
    </row>
    <row r="1808" spans="1:4" x14ac:dyDescent="0.25">
      <c r="A1808" s="6">
        <v>531210</v>
      </c>
      <c r="B1808" s="7" t="s">
        <v>103</v>
      </c>
      <c r="C1808" s="8">
        <v>6507</v>
      </c>
      <c r="D1808" s="8">
        <v>6736</v>
      </c>
    </row>
    <row r="1809" spans="1:4" x14ac:dyDescent="0.25">
      <c r="A1809" s="6">
        <v>531211</v>
      </c>
      <c r="B1809" s="7" t="s">
        <v>104</v>
      </c>
      <c r="C1809" s="8">
        <v>88205</v>
      </c>
      <c r="D1809" s="8">
        <v>70019</v>
      </c>
    </row>
    <row r="1810" spans="1:4" x14ac:dyDescent="0.25">
      <c r="A1810" s="6">
        <v>531212</v>
      </c>
      <c r="B1810" s="7" t="s">
        <v>105</v>
      </c>
      <c r="C1810" s="8">
        <v>896</v>
      </c>
      <c r="D1810" s="8">
        <v>360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2270</v>
      </c>
      <c r="D1813" s="8">
        <v>1751</v>
      </c>
    </row>
    <row r="1814" spans="1:4" ht="15.75" thickBot="1" x14ac:dyDescent="0.3">
      <c r="A1814" s="9" t="s">
        <v>18</v>
      </c>
      <c r="B1814" s="10"/>
      <c r="C1814" s="11">
        <f>SUM(C1799:C1813)</f>
        <v>4101795</v>
      </c>
      <c r="D1814" s="11">
        <f>SUM(D1799:D1813)</f>
        <v>3281584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146270</v>
      </c>
      <c r="D1816" s="8">
        <v>130785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15485987</v>
      </c>
      <c r="D1821" s="8">
        <v>13204343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5000</v>
      </c>
      <c r="D1823" s="8">
        <v>178889</v>
      </c>
    </row>
    <row r="1824" spans="1:4" x14ac:dyDescent="0.25">
      <c r="A1824" s="6">
        <v>531309</v>
      </c>
      <c r="B1824" s="7" t="s">
        <v>102</v>
      </c>
      <c r="C1824" s="8"/>
      <c r="D1824" s="8">
        <v>1227737</v>
      </c>
    </row>
    <row r="1825" spans="1:4" x14ac:dyDescent="0.25">
      <c r="A1825" s="6">
        <v>531310</v>
      </c>
      <c r="B1825" s="7" t="s">
        <v>103</v>
      </c>
      <c r="C1825" s="8">
        <v>95000</v>
      </c>
      <c r="D1825" s="8">
        <v>5000</v>
      </c>
    </row>
    <row r="1826" spans="1:4" x14ac:dyDescent="0.25">
      <c r="A1826" s="6">
        <v>531311</v>
      </c>
      <c r="B1826" s="7" t="s">
        <v>104</v>
      </c>
      <c r="C1826" s="8">
        <v>90000</v>
      </c>
      <c r="D1826" s="8">
        <v>35575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15822257</v>
      </c>
      <c r="D1831" s="11">
        <f>SUM(D1816:D1830)</f>
        <v>14782329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>
        <v>268353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268353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10014723</v>
      </c>
      <c r="D1867" s="8">
        <v>8653557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617639</v>
      </c>
      <c r="D1870" s="8">
        <v>467826</v>
      </c>
    </row>
    <row r="1871" spans="1:4" x14ac:dyDescent="0.25">
      <c r="A1871" s="6">
        <v>531605</v>
      </c>
      <c r="B1871" s="7" t="s">
        <v>352</v>
      </c>
      <c r="C1871" s="8">
        <v>342254</v>
      </c>
      <c r="D1871" s="8">
        <v>445956</v>
      </c>
    </row>
    <row r="1872" spans="1:4" x14ac:dyDescent="0.25">
      <c r="A1872" s="6">
        <v>531606</v>
      </c>
      <c r="B1872" s="7" t="s">
        <v>353</v>
      </c>
      <c r="C1872" s="8"/>
      <c r="D1872" s="8">
        <v>65223</v>
      </c>
    </row>
    <row r="1873" spans="1:4" x14ac:dyDescent="0.25">
      <c r="A1873" s="6">
        <v>531607</v>
      </c>
      <c r="B1873" s="7" t="s">
        <v>354</v>
      </c>
      <c r="C1873" s="8">
        <v>848981</v>
      </c>
      <c r="D1873" s="8">
        <v>782233</v>
      </c>
    </row>
    <row r="1874" spans="1:4" x14ac:dyDescent="0.25">
      <c r="A1874" s="6">
        <v>531608</v>
      </c>
      <c r="B1874" s="7" t="s">
        <v>355</v>
      </c>
      <c r="C1874" s="8">
        <v>660937</v>
      </c>
      <c r="D1874" s="8">
        <v>627329</v>
      </c>
    </row>
    <row r="1875" spans="1:4" x14ac:dyDescent="0.25">
      <c r="A1875" s="6">
        <v>531609</v>
      </c>
      <c r="B1875" s="7" t="s">
        <v>356</v>
      </c>
      <c r="C1875" s="8">
        <v>592878</v>
      </c>
      <c r="D1875" s="8">
        <v>1654480</v>
      </c>
    </row>
    <row r="1876" spans="1:4" x14ac:dyDescent="0.25">
      <c r="A1876" s="6">
        <v>531610</v>
      </c>
      <c r="B1876" s="7" t="s">
        <v>357</v>
      </c>
      <c r="C1876" s="8">
        <v>302873</v>
      </c>
      <c r="D1876" s="8">
        <v>325442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313094</v>
      </c>
      <c r="D1881" s="8">
        <v>233496</v>
      </c>
    </row>
    <row r="1882" spans="1:4" x14ac:dyDescent="0.25">
      <c r="A1882" s="6">
        <v>531616</v>
      </c>
      <c r="B1882" s="7" t="s">
        <v>363</v>
      </c>
      <c r="C1882" s="8">
        <v>364855</v>
      </c>
      <c r="D1882" s="8">
        <v>141310</v>
      </c>
    </row>
    <row r="1883" spans="1:4" x14ac:dyDescent="0.25">
      <c r="A1883" s="6">
        <v>531617</v>
      </c>
      <c r="B1883" s="7" t="s">
        <v>364</v>
      </c>
      <c r="C1883" s="8">
        <v>711973</v>
      </c>
      <c r="D1883" s="8">
        <v>819980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756763</v>
      </c>
      <c r="D1885" s="8">
        <v>1718649</v>
      </c>
    </row>
    <row r="1886" spans="1:4" x14ac:dyDescent="0.25">
      <c r="A1886" s="6">
        <v>531620</v>
      </c>
      <c r="B1886" s="7" t="s">
        <v>367</v>
      </c>
      <c r="C1886" s="8">
        <v>2221142</v>
      </c>
      <c r="D1886" s="8">
        <v>1614929</v>
      </c>
    </row>
    <row r="1887" spans="1:4" x14ac:dyDescent="0.25">
      <c r="A1887" s="6">
        <v>531621</v>
      </c>
      <c r="B1887" s="7" t="s">
        <v>368</v>
      </c>
      <c r="C1887" s="8">
        <v>600</v>
      </c>
      <c r="D1887" s="8"/>
    </row>
    <row r="1888" spans="1:4" x14ac:dyDescent="0.25">
      <c r="A1888" s="6">
        <v>531622</v>
      </c>
      <c r="B1888" s="7" t="s">
        <v>369</v>
      </c>
      <c r="C1888" s="8">
        <v>264500</v>
      </c>
      <c r="D1888" s="8">
        <v>114500</v>
      </c>
    </row>
    <row r="1889" spans="1:4" x14ac:dyDescent="0.25">
      <c r="A1889" s="6">
        <v>531623</v>
      </c>
      <c r="B1889" s="7" t="s">
        <v>370</v>
      </c>
      <c r="C1889" s="8">
        <v>192500</v>
      </c>
      <c r="D1889" s="8">
        <v>126500</v>
      </c>
    </row>
    <row r="1890" spans="1:4" x14ac:dyDescent="0.25">
      <c r="A1890" s="6">
        <v>531624</v>
      </c>
      <c r="B1890" s="7" t="s">
        <v>371</v>
      </c>
      <c r="C1890" s="8">
        <v>537860</v>
      </c>
      <c r="D1890" s="8">
        <v>363398</v>
      </c>
    </row>
    <row r="1891" spans="1:4" x14ac:dyDescent="0.25">
      <c r="A1891" s="6">
        <v>531625</v>
      </c>
      <c r="B1891" s="7" t="s">
        <v>372</v>
      </c>
      <c r="C1891" s="8">
        <v>828500</v>
      </c>
      <c r="D1891" s="8">
        <v>725569</v>
      </c>
    </row>
    <row r="1892" spans="1:4" x14ac:dyDescent="0.25">
      <c r="A1892" s="6">
        <v>531626</v>
      </c>
      <c r="B1892" s="7" t="s">
        <v>373</v>
      </c>
      <c r="C1892" s="8">
        <v>138428</v>
      </c>
      <c r="D1892" s="8">
        <v>194691</v>
      </c>
    </row>
    <row r="1893" spans="1:4" x14ac:dyDescent="0.25">
      <c r="A1893" s="6">
        <v>531627</v>
      </c>
      <c r="B1893" s="7" t="s">
        <v>374</v>
      </c>
      <c r="C1893" s="8">
        <v>92944</v>
      </c>
      <c r="D1893" s="8">
        <v>135216</v>
      </c>
    </row>
    <row r="1894" spans="1:4" x14ac:dyDescent="0.25">
      <c r="A1894" s="6">
        <v>531628</v>
      </c>
      <c r="B1894" s="7" t="s">
        <v>375</v>
      </c>
      <c r="C1894" s="8">
        <v>1186615</v>
      </c>
      <c r="D1894" s="8">
        <v>43000</v>
      </c>
    </row>
    <row r="1895" spans="1:4" x14ac:dyDescent="0.25">
      <c r="A1895" s="6">
        <v>531629</v>
      </c>
      <c r="B1895" s="7" t="s">
        <v>376</v>
      </c>
      <c r="C1895" s="8">
        <v>477900</v>
      </c>
      <c r="D1895" s="8">
        <v>5900</v>
      </c>
    </row>
    <row r="1896" spans="1:4" x14ac:dyDescent="0.25">
      <c r="A1896" s="6">
        <v>531630</v>
      </c>
      <c r="B1896" s="7" t="s">
        <v>377</v>
      </c>
      <c r="C1896" s="8">
        <v>78226</v>
      </c>
      <c r="D1896" s="8">
        <v>74629</v>
      </c>
    </row>
    <row r="1897" spans="1:4" x14ac:dyDescent="0.25">
      <c r="A1897" s="6">
        <v>531631</v>
      </c>
      <c r="B1897" s="7" t="s">
        <v>378</v>
      </c>
      <c r="C1897" s="8">
        <v>103125</v>
      </c>
      <c r="D1897" s="8">
        <v>93750</v>
      </c>
    </row>
    <row r="1898" spans="1:4" x14ac:dyDescent="0.25">
      <c r="A1898" s="6">
        <v>531632</v>
      </c>
      <c r="B1898" s="7" t="s">
        <v>379</v>
      </c>
      <c r="C1898" s="8">
        <v>15000</v>
      </c>
      <c r="D1898" s="8"/>
    </row>
    <row r="1899" spans="1:4" x14ac:dyDescent="0.25">
      <c r="A1899" s="6">
        <v>531633</v>
      </c>
      <c r="B1899" s="7" t="s">
        <v>380</v>
      </c>
      <c r="C1899" s="8">
        <v>438337</v>
      </c>
      <c r="D1899" s="8">
        <v>125825</v>
      </c>
    </row>
    <row r="1900" spans="1:4" x14ac:dyDescent="0.25">
      <c r="A1900" s="6">
        <v>531634</v>
      </c>
      <c r="B1900" s="7" t="s">
        <v>381</v>
      </c>
      <c r="C1900" s="8">
        <v>134034</v>
      </c>
      <c r="D1900" s="8">
        <v>68443</v>
      </c>
    </row>
    <row r="1901" spans="1:4" x14ac:dyDescent="0.25">
      <c r="A1901" s="6">
        <v>531635</v>
      </c>
      <c r="B1901" s="7" t="s">
        <v>382</v>
      </c>
      <c r="C1901" s="8">
        <v>288005</v>
      </c>
      <c r="D1901" s="8">
        <v>168948</v>
      </c>
    </row>
    <row r="1902" spans="1:4" x14ac:dyDescent="0.25">
      <c r="A1902" s="6">
        <v>531636</v>
      </c>
      <c r="B1902" s="7" t="s">
        <v>383</v>
      </c>
      <c r="C1902" s="8">
        <v>10500</v>
      </c>
      <c r="D1902" s="8"/>
    </row>
    <row r="1903" spans="1:4" x14ac:dyDescent="0.25">
      <c r="A1903" s="6">
        <v>531637</v>
      </c>
      <c r="B1903" s="7" t="s">
        <v>384</v>
      </c>
      <c r="C1903" s="8">
        <v>12885</v>
      </c>
      <c r="D1903" s="8">
        <v>1534</v>
      </c>
    </row>
    <row r="1904" spans="1:4" x14ac:dyDescent="0.25">
      <c r="A1904" s="6">
        <v>531638</v>
      </c>
      <c r="B1904" s="7" t="s">
        <v>413</v>
      </c>
      <c r="C1904" s="8">
        <v>19382</v>
      </c>
      <c r="D1904" s="8">
        <v>360930</v>
      </c>
    </row>
    <row r="1905" spans="1:4" x14ac:dyDescent="0.25">
      <c r="A1905" s="6">
        <v>531639</v>
      </c>
      <c r="B1905" s="7" t="s">
        <v>386</v>
      </c>
      <c r="C1905" s="8">
        <v>230694</v>
      </c>
      <c r="D1905" s="8">
        <v>237103</v>
      </c>
    </row>
    <row r="1906" spans="1:4" x14ac:dyDescent="0.25">
      <c r="A1906" s="6">
        <v>531640</v>
      </c>
      <c r="B1906" s="7" t="s">
        <v>387</v>
      </c>
      <c r="C1906" s="8"/>
      <c r="D1906" s="8">
        <v>13565</v>
      </c>
    </row>
    <row r="1907" spans="1:4" x14ac:dyDescent="0.25">
      <c r="A1907" s="6">
        <v>531641</v>
      </c>
      <c r="B1907" s="7" t="s">
        <v>388</v>
      </c>
      <c r="C1907" s="8">
        <v>80438</v>
      </c>
      <c r="D1907" s="8">
        <v>69347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856793</v>
      </c>
      <c r="D1910" s="8">
        <v>738398</v>
      </c>
    </row>
    <row r="1911" spans="1:4" x14ac:dyDescent="0.25">
      <c r="A1911" s="6">
        <v>531645</v>
      </c>
      <c r="B1911" s="7" t="s">
        <v>170</v>
      </c>
      <c r="C1911" s="8">
        <v>103182</v>
      </c>
      <c r="D1911" s="8">
        <v>85659</v>
      </c>
    </row>
    <row r="1912" spans="1:4" x14ac:dyDescent="0.25">
      <c r="A1912" s="6">
        <v>531646</v>
      </c>
      <c r="B1912" s="7" t="s">
        <v>171</v>
      </c>
      <c r="C1912" s="8">
        <v>814013</v>
      </c>
      <c r="D1912" s="8">
        <v>704117</v>
      </c>
    </row>
    <row r="1913" spans="1:4" x14ac:dyDescent="0.25">
      <c r="A1913" s="6">
        <v>531647</v>
      </c>
      <c r="B1913" s="7" t="s">
        <v>389</v>
      </c>
      <c r="C1913" s="8">
        <v>30000</v>
      </c>
      <c r="D1913" s="8">
        <v>30000</v>
      </c>
    </row>
    <row r="1914" spans="1:4" x14ac:dyDescent="0.25">
      <c r="A1914" s="6">
        <v>531648</v>
      </c>
      <c r="B1914" s="7" t="s">
        <v>390</v>
      </c>
      <c r="C1914" s="8">
        <v>252347</v>
      </c>
      <c r="D1914" s="8">
        <v>242563</v>
      </c>
    </row>
    <row r="1915" spans="1:4" ht="15.75" thickBot="1" x14ac:dyDescent="0.3">
      <c r="A1915" s="6">
        <v>531660</v>
      </c>
      <c r="B1915" s="7" t="s">
        <v>38</v>
      </c>
      <c r="C1915" s="8">
        <v>8423024</v>
      </c>
      <c r="D1915" s="8">
        <v>7739596</v>
      </c>
    </row>
    <row r="1916" spans="1:4" x14ac:dyDescent="0.25">
      <c r="A1916" s="22" t="s">
        <v>18</v>
      </c>
      <c r="B1916" s="23"/>
      <c r="C1916" s="24">
        <f>SUM(C1867:C1915)</f>
        <v>33357944</v>
      </c>
      <c r="D1916" s="24">
        <f>SUM(D1867:D1915)</f>
        <v>30013591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424190</v>
      </c>
      <c r="D2276" s="8">
        <v>428927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37229</v>
      </c>
      <c r="D2278" s="8">
        <v>-17523</v>
      </c>
    </row>
    <row r="2279" spans="1:4" ht="15.75" thickBot="1" x14ac:dyDescent="0.3">
      <c r="A2279" s="9" t="s">
        <v>18</v>
      </c>
      <c r="B2279" s="10"/>
      <c r="C2279" s="11">
        <f>SUM(C2275:C2278)</f>
        <v>461419</v>
      </c>
      <c r="D2279" s="11">
        <f>SUM(D2275:D2278)</f>
        <v>411404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143385020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161385636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20997252</v>
      </c>
      <c r="D2402" s="61">
        <f>D1115-D2400</f>
        <v>9124024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FEBAE-9FC7-4A82-B0E0-5B013579A7C5}">
  <dimension ref="A1:D2402"/>
  <sheetViews>
    <sheetView workbookViewId="0">
      <selection activeCell="H6" sqref="H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158027635</v>
      </c>
      <c r="D11" s="8">
        <v>318514875</v>
      </c>
    </row>
    <row r="12" spans="1:4" x14ac:dyDescent="0.25">
      <c r="A12" s="6">
        <v>1108</v>
      </c>
      <c r="B12" s="7" t="s">
        <v>12</v>
      </c>
      <c r="C12" s="8">
        <v>493623301</v>
      </c>
      <c r="D12" s="8">
        <v>170089933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651650936</v>
      </c>
      <c r="D18" s="11">
        <f>SUM(D4:D17)</f>
        <v>488604808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40000</v>
      </c>
      <c r="D21" s="8">
        <v>60000</v>
      </c>
    </row>
    <row r="22" spans="1:4" x14ac:dyDescent="0.25">
      <c r="A22" s="6">
        <v>1203</v>
      </c>
      <c r="B22" s="7" t="s">
        <v>22</v>
      </c>
      <c r="C22" s="8">
        <v>72143126</v>
      </c>
      <c r="D22" s="8">
        <v>75862564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72183126</v>
      </c>
      <c r="D25" s="11">
        <f>SUM(D20:D24)</f>
        <v>75922564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300087</v>
      </c>
      <c r="D27" s="8">
        <v>10889329</v>
      </c>
    </row>
    <row r="28" spans="1:4" x14ac:dyDescent="0.25">
      <c r="A28" s="6">
        <v>1302</v>
      </c>
      <c r="B28" s="7" t="s">
        <v>27</v>
      </c>
      <c r="C28" s="8">
        <v>26695250</v>
      </c>
      <c r="D28" s="8">
        <v>47144569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58679</v>
      </c>
      <c r="D32" s="8">
        <v>101028</v>
      </c>
    </row>
    <row r="33" spans="1:4" x14ac:dyDescent="0.25">
      <c r="A33" s="6">
        <v>1307</v>
      </c>
      <c r="B33" s="7" t="s">
        <v>32</v>
      </c>
      <c r="C33" s="8">
        <v>1414985</v>
      </c>
      <c r="D33" s="8">
        <v>2964635</v>
      </c>
    </row>
    <row r="34" spans="1:4" x14ac:dyDescent="0.25">
      <c r="A34" s="6">
        <v>1308</v>
      </c>
      <c r="B34" s="7" t="s">
        <v>33</v>
      </c>
      <c r="C34" s="8">
        <v>275052505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62896803</v>
      </c>
      <c r="D37" s="8">
        <v>68939842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748201</v>
      </c>
      <c r="D39" s="8">
        <v>749869</v>
      </c>
    </row>
    <row r="40" spans="1:4" ht="15.75" thickBot="1" x14ac:dyDescent="0.3">
      <c r="A40" s="9" t="s">
        <v>18</v>
      </c>
      <c r="B40" s="10"/>
      <c r="C40" s="11">
        <f>SUM(C27:C39)</f>
        <v>367166510</v>
      </c>
      <c r="D40" s="11">
        <f>SUM(D27:D39)</f>
        <v>130789272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384810</v>
      </c>
      <c r="D42" s="8"/>
    </row>
    <row r="43" spans="1:4" x14ac:dyDescent="0.25">
      <c r="A43" s="6">
        <v>1402</v>
      </c>
      <c r="B43" s="7" t="s">
        <v>41</v>
      </c>
      <c r="C43" s="8">
        <v>9897589</v>
      </c>
      <c r="D43" s="8">
        <v>18424117</v>
      </c>
    </row>
    <row r="44" spans="1:4" x14ac:dyDescent="0.25">
      <c r="A44" s="6">
        <v>1403</v>
      </c>
      <c r="B44" s="7" t="s">
        <v>42</v>
      </c>
      <c r="C44" s="8">
        <v>17405703</v>
      </c>
      <c r="D44" s="8">
        <v>85914063</v>
      </c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27688102</v>
      </c>
      <c r="D51" s="21">
        <f>SUM(D42:D50)</f>
        <v>104338180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1223229</v>
      </c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13766377</v>
      </c>
      <c r="D59" s="8">
        <v>14100113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339289</v>
      </c>
      <c r="D61" s="8">
        <v>401537</v>
      </c>
    </row>
    <row r="62" spans="1:4" x14ac:dyDescent="0.25">
      <c r="A62" s="22" t="s">
        <v>18</v>
      </c>
      <c r="B62" s="23"/>
      <c r="C62" s="24">
        <f>SUM(C53:C61)</f>
        <v>15328895</v>
      </c>
      <c r="D62" s="24">
        <f>SUM(D53:D61)</f>
        <v>14501650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2407320033</v>
      </c>
      <c r="D68" s="8">
        <v>2370763092</v>
      </c>
    </row>
    <row r="69" spans="1:4" ht="15.75" thickBot="1" x14ac:dyDescent="0.3">
      <c r="A69" s="9" t="s">
        <v>18</v>
      </c>
      <c r="B69" s="10"/>
      <c r="C69" s="11">
        <f>SUM(C64:C68)</f>
        <v>2419320033</v>
      </c>
      <c r="D69" s="11">
        <f>SUM(D64:D68)</f>
        <v>2382763092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6820427</v>
      </c>
      <c r="D73" s="8">
        <v>7189865</v>
      </c>
    </row>
    <row r="74" spans="1:4" x14ac:dyDescent="0.25">
      <c r="A74" s="6">
        <v>1704</v>
      </c>
      <c r="B74" s="7" t="s">
        <v>68</v>
      </c>
      <c r="C74" s="8">
        <v>-5383908</v>
      </c>
      <c r="D74" s="8">
        <v>-6815527</v>
      </c>
    </row>
    <row r="75" spans="1:4" x14ac:dyDescent="0.25">
      <c r="A75" s="6">
        <v>1705</v>
      </c>
      <c r="B75" s="7" t="s">
        <v>69</v>
      </c>
      <c r="C75" s="8">
        <v>986869</v>
      </c>
      <c r="D75" s="8">
        <v>986869</v>
      </c>
    </row>
    <row r="76" spans="1:4" ht="15.75" thickBot="1" x14ac:dyDescent="0.3">
      <c r="A76" s="6">
        <v>1706</v>
      </c>
      <c r="B76" s="7" t="s">
        <v>70</v>
      </c>
      <c r="C76" s="8">
        <v>-843718</v>
      </c>
      <c r="D76" s="8">
        <v>-720300</v>
      </c>
    </row>
    <row r="77" spans="1:4" ht="15.75" thickBot="1" x14ac:dyDescent="0.3">
      <c r="A77" s="9" t="s">
        <v>18</v>
      </c>
      <c r="B77" s="10"/>
      <c r="C77" s="11">
        <f>SUM(C71:C76)</f>
        <v>1579670</v>
      </c>
      <c r="D77" s="11">
        <f>SUM(D71:D76)</f>
        <v>640907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55625850</v>
      </c>
      <c r="D86" s="8">
        <v>9523601</v>
      </c>
    </row>
    <row r="87" spans="1:4" x14ac:dyDescent="0.25">
      <c r="A87" s="6">
        <v>1905</v>
      </c>
      <c r="B87" s="7" t="s">
        <v>78</v>
      </c>
      <c r="C87" s="8">
        <v>8763219</v>
      </c>
      <c r="D87" s="8">
        <v>8585014</v>
      </c>
    </row>
    <row r="88" spans="1:4" x14ac:dyDescent="0.25">
      <c r="A88" s="6">
        <v>1906</v>
      </c>
      <c r="B88" s="7" t="s">
        <v>79</v>
      </c>
      <c r="C88" s="8">
        <v>-6404878</v>
      </c>
      <c r="D88" s="8">
        <v>-5786548</v>
      </c>
    </row>
    <row r="89" spans="1:4" x14ac:dyDescent="0.25">
      <c r="A89" s="6">
        <v>1907</v>
      </c>
      <c r="B89" s="7" t="s">
        <v>80</v>
      </c>
      <c r="C89" s="8"/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3376738</v>
      </c>
      <c r="D91" s="8">
        <v>3053824</v>
      </c>
    </row>
    <row r="92" spans="1:4" ht="15.75" thickBot="1" x14ac:dyDescent="0.3">
      <c r="A92" s="9" t="s">
        <v>82</v>
      </c>
      <c r="B92" s="10"/>
      <c r="C92" s="11">
        <f>SUM(C83:C91)</f>
        <v>61360929</v>
      </c>
      <c r="D92" s="11">
        <f>SUM(D83:D91)</f>
        <v>15375891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3616278201</v>
      </c>
      <c r="D94" s="29">
        <f>D18+D25+D40+D51+D62+D69+D77+D81+D92</f>
        <v>3212936364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1171172</v>
      </c>
      <c r="D99" s="8">
        <v>1292262</v>
      </c>
    </row>
    <row r="100" spans="1:4" x14ac:dyDescent="0.25">
      <c r="A100" s="6">
        <v>2103</v>
      </c>
      <c r="B100" s="7" t="s">
        <v>88</v>
      </c>
      <c r="C100" s="8">
        <v>97426</v>
      </c>
      <c r="D100" s="8">
        <v>56863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42159157</v>
      </c>
      <c r="D102" s="8">
        <v>33254855</v>
      </c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494402</v>
      </c>
      <c r="D104" s="8">
        <v>517921</v>
      </c>
    </row>
    <row r="105" spans="1:4" ht="15.75" thickBot="1" x14ac:dyDescent="0.3">
      <c r="A105" s="9" t="s">
        <v>18</v>
      </c>
      <c r="B105" s="10"/>
      <c r="C105" s="11">
        <f>SUM(C98:C104)</f>
        <v>43922157</v>
      </c>
      <c r="D105" s="11">
        <f>SUM(D98:D104)</f>
        <v>35121901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3067511</v>
      </c>
      <c r="D107" s="8">
        <v>3115232</v>
      </c>
    </row>
    <row r="108" spans="1:4" x14ac:dyDescent="0.25">
      <c r="A108" s="6">
        <v>2202</v>
      </c>
      <c r="B108" s="7" t="s">
        <v>95</v>
      </c>
      <c r="C108" s="8">
        <v>1736306</v>
      </c>
      <c r="D108" s="8">
        <v>1786332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3713424</v>
      </c>
      <c r="D116" s="8">
        <v>3112604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1168160</v>
      </c>
      <c r="D122" s="8">
        <v>608772</v>
      </c>
    </row>
    <row r="123" spans="1:4" ht="15.75" thickBot="1" x14ac:dyDescent="0.3">
      <c r="A123" s="9" t="s">
        <v>18</v>
      </c>
      <c r="B123" s="10"/>
      <c r="C123" s="11">
        <f>SUM(C107:C122)</f>
        <v>9685401</v>
      </c>
      <c r="D123" s="11">
        <f>SUM(D107:D122)</f>
        <v>8622940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18487336</v>
      </c>
      <c r="D126" s="8">
        <v>31125070</v>
      </c>
    </row>
    <row r="127" spans="1:4" x14ac:dyDescent="0.25">
      <c r="A127" s="6">
        <v>2303</v>
      </c>
      <c r="B127" s="7" t="s">
        <v>113</v>
      </c>
      <c r="C127" s="8">
        <v>2056188</v>
      </c>
      <c r="D127" s="8">
        <v>3147525</v>
      </c>
    </row>
    <row r="128" spans="1:4" x14ac:dyDescent="0.25">
      <c r="A128" s="6">
        <v>2304</v>
      </c>
      <c r="B128" s="7" t="s">
        <v>114</v>
      </c>
      <c r="C128" s="8">
        <v>2356128565</v>
      </c>
      <c r="D128" s="8">
        <v>2043679750</v>
      </c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51919242</v>
      </c>
      <c r="D135" s="8">
        <v>29722255</v>
      </c>
    </row>
    <row r="136" spans="1:4" x14ac:dyDescent="0.25">
      <c r="A136" s="6">
        <v>2312</v>
      </c>
      <c r="B136" s="7" t="s">
        <v>122</v>
      </c>
      <c r="C136" s="8">
        <v>-1904338621</v>
      </c>
      <c r="D136" s="8">
        <v>-1723618049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38852</v>
      </c>
      <c r="D138" s="8">
        <v>256811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524291562</v>
      </c>
      <c r="D141" s="11">
        <f>SUM(D125:D140)</f>
        <v>384313362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1946813</v>
      </c>
      <c r="D143" s="8"/>
    </row>
    <row r="144" spans="1:4" x14ac:dyDescent="0.25">
      <c r="A144" s="6">
        <v>2402</v>
      </c>
      <c r="B144" s="7" t="s">
        <v>129</v>
      </c>
      <c r="C144" s="8">
        <v>141763162</v>
      </c>
      <c r="D144" s="8">
        <v>342729438</v>
      </c>
    </row>
    <row r="145" spans="1:4" x14ac:dyDescent="0.25">
      <c r="A145" s="6">
        <v>2403</v>
      </c>
      <c r="B145" s="7" t="s">
        <v>130</v>
      </c>
      <c r="C145" s="8">
        <v>1022696</v>
      </c>
      <c r="D145" s="8">
        <v>1035264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144732671</v>
      </c>
      <c r="D149" s="11">
        <f>SUM(D143:D148)</f>
        <v>343764702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4758520</v>
      </c>
      <c r="D155" s="8">
        <v>54238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4758520</v>
      </c>
      <c r="D157" s="11">
        <f>SUM(D151:D156)</f>
        <v>54238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3205927</v>
      </c>
      <c r="D160" s="8">
        <v>1686053</v>
      </c>
    </row>
    <row r="161" spans="1:4" x14ac:dyDescent="0.25">
      <c r="A161" s="6">
        <v>2603</v>
      </c>
      <c r="B161" s="7" t="s">
        <v>144</v>
      </c>
      <c r="C161" s="8"/>
      <c r="D161" s="8">
        <v>-1147</v>
      </c>
    </row>
    <row r="162" spans="1:4" x14ac:dyDescent="0.25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50210201</v>
      </c>
      <c r="D164" s="8">
        <v>21755792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53437962</v>
      </c>
      <c r="D167" s="11">
        <f>SUM(D159:D166)</f>
        <v>23462532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6523251</v>
      </c>
      <c r="D169" s="8">
        <v>4124387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20108993</v>
      </c>
      <c r="D172" s="8">
        <v>24988600</v>
      </c>
    </row>
    <row r="173" spans="1:4" x14ac:dyDescent="0.25">
      <c r="A173" s="6">
        <v>2705</v>
      </c>
      <c r="B173" s="7" t="s">
        <v>155</v>
      </c>
      <c r="C173" s="8">
        <v>851767</v>
      </c>
      <c r="D173" s="8">
        <v>487215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45479</v>
      </c>
      <c r="D177" s="8">
        <v>24595</v>
      </c>
    </row>
    <row r="178" spans="1:4" x14ac:dyDescent="0.25">
      <c r="A178" s="6">
        <v>2710</v>
      </c>
      <c r="B178" s="7" t="s">
        <v>160</v>
      </c>
      <c r="C178" s="8">
        <v>2902277</v>
      </c>
      <c r="D178" s="8">
        <v>309842</v>
      </c>
    </row>
    <row r="179" spans="1:4" x14ac:dyDescent="0.25">
      <c r="A179" s="6">
        <v>2711</v>
      </c>
      <c r="B179" s="7" t="s">
        <v>161</v>
      </c>
      <c r="C179" s="8">
        <v>4909</v>
      </c>
      <c r="D179" s="8">
        <v>4376</v>
      </c>
    </row>
    <row r="180" spans="1:4" x14ac:dyDescent="0.25">
      <c r="A180" s="6">
        <v>2712</v>
      </c>
      <c r="B180" s="7" t="s">
        <v>162</v>
      </c>
      <c r="C180" s="8"/>
      <c r="D180" s="8">
        <v>3240</v>
      </c>
    </row>
    <row r="181" spans="1:4" x14ac:dyDescent="0.25">
      <c r="A181" s="6">
        <v>2713</v>
      </c>
      <c r="B181" s="7" t="s">
        <v>163</v>
      </c>
      <c r="C181" s="8">
        <v>14327790</v>
      </c>
      <c r="D181" s="8">
        <v>11207327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1143711</v>
      </c>
      <c r="D183" s="8">
        <v>642024</v>
      </c>
    </row>
    <row r="184" spans="1:4" x14ac:dyDescent="0.25">
      <c r="A184" s="6">
        <v>2716</v>
      </c>
      <c r="B184" s="7" t="s">
        <v>166</v>
      </c>
      <c r="C184" s="8">
        <v>2369778</v>
      </c>
      <c r="D184" s="8">
        <v>2391358</v>
      </c>
    </row>
    <row r="185" spans="1:4" x14ac:dyDescent="0.25">
      <c r="A185" s="6">
        <v>2717</v>
      </c>
      <c r="B185" s="7" t="s">
        <v>167</v>
      </c>
      <c r="C185" s="8">
        <v>114415</v>
      </c>
      <c r="D185" s="8">
        <v>53611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105345</v>
      </c>
      <c r="D189" s="8">
        <v>54609</v>
      </c>
    </row>
    <row r="190" spans="1:4" x14ac:dyDescent="0.25">
      <c r="A190" s="16">
        <v>2722</v>
      </c>
      <c r="B190" s="17" t="s">
        <v>172</v>
      </c>
      <c r="C190" s="8">
        <v>12734</v>
      </c>
      <c r="D190" s="8">
        <v>9129</v>
      </c>
    </row>
    <row r="191" spans="1:4" ht="15.75" thickBot="1" x14ac:dyDescent="0.3">
      <c r="A191" s="16">
        <v>2730</v>
      </c>
      <c r="B191" s="17" t="s">
        <v>173</v>
      </c>
      <c r="C191" s="8">
        <v>3714779</v>
      </c>
      <c r="D191" s="8">
        <v>3487280</v>
      </c>
    </row>
    <row r="192" spans="1:4" ht="15.75" thickBot="1" x14ac:dyDescent="0.3">
      <c r="A192" s="9" t="s">
        <v>18</v>
      </c>
      <c r="B192" s="10"/>
      <c r="C192" s="21">
        <f>SUM(C169:C191)</f>
        <v>52225228</v>
      </c>
      <c r="D192" s="21">
        <f>SUM(D169:D191)</f>
        <v>47787593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3226353</v>
      </c>
      <c r="D202" s="8">
        <v>7467129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2362037061</v>
      </c>
      <c r="D206" s="8">
        <v>2133550222</v>
      </c>
    </row>
    <row r="207" spans="1:4" ht="15.75" thickBot="1" x14ac:dyDescent="0.3">
      <c r="A207" s="9" t="s">
        <v>18</v>
      </c>
      <c r="B207" s="10"/>
      <c r="C207" s="11">
        <f>SUM(C202:C206)</f>
        <v>2365263414</v>
      </c>
      <c r="D207" s="11">
        <f>SUM(D202:D206)</f>
        <v>2141017351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3198316915</v>
      </c>
      <c r="D209" s="29">
        <f>D105+D123+D141+D149+D157+D167+D192+D200+D207</f>
        <v>2984144619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378709287</v>
      </c>
      <c r="D223" s="8">
        <v>189539746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391793287</v>
      </c>
      <c r="D225" s="11">
        <f>SUM(D221:D224)</f>
        <v>202623746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417961287</v>
      </c>
      <c r="D227" s="29">
        <f>D216+D219+D225</f>
        <v>228791746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3616278202</v>
      </c>
      <c r="D229" s="29">
        <f>D209+D227</f>
        <v>3212936365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26890676</v>
      </c>
      <c r="D236" s="8">
        <v>42335703</v>
      </c>
    </row>
    <row r="237" spans="1:4" x14ac:dyDescent="0.25">
      <c r="A237" s="6">
        <v>410104</v>
      </c>
      <c r="B237" s="7" t="s">
        <v>205</v>
      </c>
      <c r="C237" s="8">
        <v>2661228</v>
      </c>
      <c r="D237" s="8">
        <v>2323247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293766627</v>
      </c>
      <c r="D242" s="8">
        <v>261390507</v>
      </c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>
        <v>11487090</v>
      </c>
      <c r="D244" s="8">
        <v>17300255</v>
      </c>
    </row>
    <row r="245" spans="1:4" ht="15.75" thickBot="1" x14ac:dyDescent="0.3">
      <c r="A245" s="9" t="s">
        <v>18</v>
      </c>
      <c r="B245" s="10"/>
      <c r="C245" s="21">
        <f>SUM(C234:C244)</f>
        <v>334805621</v>
      </c>
      <c r="D245" s="21">
        <f>SUM(D234:D244)</f>
        <v>323349712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799879</v>
      </c>
      <c r="D248" s="8">
        <v>1259124</v>
      </c>
    </row>
    <row r="249" spans="1:4" x14ac:dyDescent="0.25">
      <c r="A249" s="6">
        <v>410203</v>
      </c>
      <c r="B249" s="7" t="s">
        <v>88</v>
      </c>
      <c r="C249" s="8">
        <v>69991</v>
      </c>
      <c r="D249" s="8">
        <v>52885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>
        <v>8225465</v>
      </c>
      <c r="D254" s="8">
        <v>7318934</v>
      </c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>
        <v>341880</v>
      </c>
      <c r="D256" s="34">
        <v>515046</v>
      </c>
    </row>
    <row r="257" spans="1:4" ht="15.75" thickBot="1" x14ac:dyDescent="0.3">
      <c r="A257" s="9" t="s">
        <v>18</v>
      </c>
      <c r="B257" s="10"/>
      <c r="C257" s="11">
        <f>SUM(C247:C256)</f>
        <v>9437215</v>
      </c>
      <c r="D257" s="11">
        <f>SUM(D247:D256)</f>
        <v>9145989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2039851</v>
      </c>
      <c r="D283" s="8">
        <v>343264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>
        <v>1566308</v>
      </c>
      <c r="D289" s="8">
        <v>1449672</v>
      </c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>
        <v>114792</v>
      </c>
    </row>
    <row r="292" spans="1:4" ht="15.75" thickBot="1" x14ac:dyDescent="0.3">
      <c r="A292" s="9" t="s">
        <v>18</v>
      </c>
      <c r="B292" s="10"/>
      <c r="C292" s="11">
        <f>SUM(C283:C291)</f>
        <v>3606159</v>
      </c>
      <c r="D292" s="11">
        <f>SUM(D283:D291)</f>
        <v>1907728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3783472</v>
      </c>
      <c r="D306" s="8">
        <v>1982956</v>
      </c>
    </row>
    <row r="307" spans="1:4" x14ac:dyDescent="0.25">
      <c r="A307" s="6">
        <v>410703</v>
      </c>
      <c r="B307" s="7" t="s">
        <v>221</v>
      </c>
      <c r="C307" s="8">
        <v>860454</v>
      </c>
      <c r="D307" s="8">
        <v>274409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43671761</v>
      </c>
      <c r="D315" s="8">
        <v>37758724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48315687</v>
      </c>
      <c r="D317" s="11">
        <f>SUM(D305:D316)</f>
        <v>40016089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8580031</v>
      </c>
      <c r="D334" s="8">
        <v>8668335</v>
      </c>
    </row>
    <row r="335" spans="1:4" x14ac:dyDescent="0.25">
      <c r="A335" s="6">
        <v>410903</v>
      </c>
      <c r="B335" s="7" t="s">
        <v>88</v>
      </c>
      <c r="C335" s="8">
        <v>722810</v>
      </c>
      <c r="D335" s="8">
        <v>519199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498584697</v>
      </c>
      <c r="D341" s="8">
        <v>465965867</v>
      </c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3586669</v>
      </c>
      <c r="D343" s="8">
        <v>3419784</v>
      </c>
    </row>
    <row r="344" spans="1:4" ht="15.75" thickBot="1" x14ac:dyDescent="0.3">
      <c r="A344" s="9" t="s">
        <v>18</v>
      </c>
      <c r="B344" s="10"/>
      <c r="C344" s="11">
        <f>SUM(C333:C343)</f>
        <v>511474207</v>
      </c>
      <c r="D344" s="11">
        <f>SUM(D333:D343)</f>
        <v>478573185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6636639</v>
      </c>
      <c r="D347" s="8">
        <v>7322817</v>
      </c>
    </row>
    <row r="348" spans="1:4" x14ac:dyDescent="0.25">
      <c r="A348" s="6">
        <v>411003</v>
      </c>
      <c r="B348" s="7" t="s">
        <v>88</v>
      </c>
      <c r="C348" s="8">
        <v>642281</v>
      </c>
      <c r="D348" s="8">
        <v>438049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473306383</v>
      </c>
      <c r="D353" s="8">
        <v>437689181</v>
      </c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>
        <v>2801613</v>
      </c>
      <c r="D355" s="34">
        <v>2934889</v>
      </c>
    </row>
    <row r="356" spans="1:4" ht="15.75" thickBot="1" x14ac:dyDescent="0.3">
      <c r="A356" s="9" t="s">
        <v>18</v>
      </c>
      <c r="B356" s="10"/>
      <c r="C356" s="11">
        <f>SUM(C346:C355)</f>
        <v>483386916</v>
      </c>
      <c r="D356" s="11">
        <f>SUM(D346:D355)</f>
        <v>448384936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24386988</v>
      </c>
      <c r="D359" s="8">
        <v>25144851</v>
      </c>
    </row>
    <row r="360" spans="1:4" x14ac:dyDescent="0.25">
      <c r="A360" s="6">
        <v>411103</v>
      </c>
      <c r="B360" s="7" t="s">
        <v>239</v>
      </c>
      <c r="C360" s="8">
        <v>3068487</v>
      </c>
      <c r="D360" s="8">
        <v>4532522</v>
      </c>
    </row>
    <row r="361" spans="1:4" x14ac:dyDescent="0.25">
      <c r="A361" s="6">
        <v>411104</v>
      </c>
      <c r="B361" s="7" t="s">
        <v>240</v>
      </c>
      <c r="C361" s="8">
        <v>2293077646</v>
      </c>
      <c r="D361" s="8">
        <v>1980479943</v>
      </c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50259761</v>
      </c>
      <c r="D371" s="34">
        <v>24539268</v>
      </c>
    </row>
    <row r="372" spans="1:4" ht="15.75" thickBot="1" x14ac:dyDescent="0.3">
      <c r="A372" s="9" t="s">
        <v>18</v>
      </c>
      <c r="B372" s="10"/>
      <c r="C372" s="11">
        <f>SUM(C358:C371)</f>
        <v>2370792882</v>
      </c>
      <c r="D372" s="11">
        <f>SUM(D358:D371)</f>
        <v>2034696584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15714235</v>
      </c>
      <c r="D375" s="8">
        <v>26456309</v>
      </c>
    </row>
    <row r="376" spans="1:4" x14ac:dyDescent="0.25">
      <c r="A376" s="6">
        <v>411203</v>
      </c>
      <c r="B376" s="7" t="s">
        <v>245</v>
      </c>
      <c r="C376" s="8">
        <v>1747760</v>
      </c>
      <c r="D376" s="8">
        <v>2675396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1886829454</v>
      </c>
      <c r="D384" s="8">
        <v>1694438660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47172</v>
      </c>
      <c r="D387" s="34">
        <v>47683</v>
      </c>
    </row>
    <row r="388" spans="1:4" ht="15.75" thickBot="1" x14ac:dyDescent="0.3">
      <c r="A388" s="9" t="s">
        <v>18</v>
      </c>
      <c r="B388" s="10"/>
      <c r="C388" s="11">
        <f>SUM(C374:C387)</f>
        <v>1904338621</v>
      </c>
      <c r="D388" s="11">
        <f>SUM(D374:D387)</f>
        <v>1723618048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14527749</v>
      </c>
      <c r="D586" s="8">
        <v>13549072</v>
      </c>
    </row>
    <row r="587" spans="1:4" x14ac:dyDescent="0.25">
      <c r="A587" s="6">
        <v>430102</v>
      </c>
      <c r="B587" s="7" t="s">
        <v>95</v>
      </c>
      <c r="C587" s="8">
        <v>19186922</v>
      </c>
      <c r="D587" s="8">
        <v>20333107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123646</v>
      </c>
      <c r="D593" s="8"/>
    </row>
    <row r="594" spans="1:4" x14ac:dyDescent="0.25">
      <c r="A594" s="6">
        <v>430109</v>
      </c>
      <c r="B594" s="7" t="s">
        <v>102</v>
      </c>
      <c r="C594" s="8">
        <v>30939</v>
      </c>
      <c r="D594" s="8">
        <v>341157</v>
      </c>
    </row>
    <row r="595" spans="1:4" x14ac:dyDescent="0.25">
      <c r="A595" s="6">
        <v>430110</v>
      </c>
      <c r="B595" s="7" t="s">
        <v>103</v>
      </c>
      <c r="C595" s="8">
        <v>15344665</v>
      </c>
      <c r="D595" s="8">
        <v>13335102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49213921</v>
      </c>
      <c r="D601" s="11">
        <f>SUM(D586:D600)</f>
        <v>47558438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>
        <v>13646</v>
      </c>
    </row>
    <row r="612" spans="1:4" x14ac:dyDescent="0.25">
      <c r="A612" s="6">
        <v>430210</v>
      </c>
      <c r="B612" s="7" t="s">
        <v>103</v>
      </c>
      <c r="C612" s="8">
        <v>457458</v>
      </c>
      <c r="D612" s="8">
        <v>396719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457458</v>
      </c>
      <c r="D618" s="11">
        <f>SUM(D603:D617)</f>
        <v>410365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675652</v>
      </c>
      <c r="D620" s="8">
        <v>583971</v>
      </c>
    </row>
    <row r="621" spans="1:4" x14ac:dyDescent="0.25">
      <c r="A621" s="6">
        <v>430302</v>
      </c>
      <c r="B621" s="7" t="s">
        <v>95</v>
      </c>
      <c r="C621" s="8">
        <v>212114</v>
      </c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21638</v>
      </c>
      <c r="D627" s="8"/>
    </row>
    <row r="628" spans="1:4" x14ac:dyDescent="0.25">
      <c r="A628" s="6">
        <v>430309</v>
      </c>
      <c r="B628" s="7" t="s">
        <v>102</v>
      </c>
      <c r="C628" s="8">
        <v>5414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15">
        <v>4813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919631</v>
      </c>
      <c r="D635" s="11">
        <f>SUM(D620:D634)</f>
        <v>583971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1954</v>
      </c>
      <c r="D662" s="8">
        <v>45561</v>
      </c>
    </row>
    <row r="663" spans="1:4" x14ac:dyDescent="0.25">
      <c r="A663" s="6">
        <v>430510</v>
      </c>
      <c r="B663" s="7" t="s">
        <v>103</v>
      </c>
      <c r="C663" s="8"/>
      <c r="D663" s="8">
        <v>4352288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1954</v>
      </c>
      <c r="D669" s="11">
        <f>SUM(D654:D668)</f>
        <v>4397849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232576</v>
      </c>
      <c r="D688" s="8">
        <v>619539.42000000004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>
        <v>1170000</v>
      </c>
    </row>
    <row r="697" spans="1:4" x14ac:dyDescent="0.25">
      <c r="A697" s="6">
        <v>430710</v>
      </c>
      <c r="B697" s="7" t="s">
        <v>103</v>
      </c>
      <c r="C697" s="8">
        <v>993310</v>
      </c>
      <c r="D697" s="8">
        <v>746861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1225886</v>
      </c>
      <c r="D703" s="11">
        <f>SUM(D688:D702)</f>
        <v>2536400.42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21206302</v>
      </c>
      <c r="D739" s="8">
        <v>21456480</v>
      </c>
    </row>
    <row r="740" spans="1:4" x14ac:dyDescent="0.25">
      <c r="A740" s="6">
        <v>431002</v>
      </c>
      <c r="B740" s="7" t="s">
        <v>95</v>
      </c>
      <c r="C740" s="8">
        <v>31809454</v>
      </c>
      <c r="D740" s="8">
        <v>32195133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>
        <v>1139024</v>
      </c>
    </row>
    <row r="748" spans="1:4" x14ac:dyDescent="0.25">
      <c r="A748" s="6">
        <v>431010</v>
      </c>
      <c r="B748" s="7" t="s">
        <v>103</v>
      </c>
      <c r="C748" s="8">
        <v>23939518</v>
      </c>
      <c r="D748" s="8">
        <v>19846748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76955274</v>
      </c>
      <c r="D754" s="11">
        <f>SUM(D739:D753)</f>
        <v>74637385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17829633</v>
      </c>
      <c r="D756" s="8">
        <v>18443726</v>
      </c>
    </row>
    <row r="757" spans="1:4" x14ac:dyDescent="0.25">
      <c r="A757" s="6">
        <v>431102</v>
      </c>
      <c r="B757" s="7" t="s">
        <v>95</v>
      </c>
      <c r="C757" s="8">
        <v>29609411</v>
      </c>
      <c r="D757" s="8">
        <v>30552104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21042734</v>
      </c>
      <c r="D765" s="8">
        <v>17638094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68481778</v>
      </c>
      <c r="D771" s="11">
        <f>SUM(D756:D770)</f>
        <v>66633924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160608</v>
      </c>
      <c r="D782" s="8">
        <v>1352836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160608</v>
      </c>
      <c r="D788" s="11">
        <f>SUM(D773:D787)</f>
        <v>1352836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220160</v>
      </c>
      <c r="D799" s="8">
        <v>1455265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220160</v>
      </c>
      <c r="D805" s="24">
        <f>SUM(D790:D804)</f>
        <v>1455265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61415656</v>
      </c>
      <c r="D1092" s="8">
        <v>69656714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69708097</v>
      </c>
      <c r="D1101" s="8">
        <v>1872280</v>
      </c>
    </row>
    <row r="1102" spans="1:4" ht="15.75" thickBot="1" x14ac:dyDescent="0.3">
      <c r="A1102" s="9" t="s">
        <v>18</v>
      </c>
      <c r="B1102" s="10"/>
      <c r="C1102" s="11">
        <f>SUM(C1087:C1101)</f>
        <v>131123753</v>
      </c>
      <c r="D1102" s="11">
        <f>SUM(D1087:D1101)</f>
        <v>71528994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147382</v>
      </c>
      <c r="D1109" s="8">
        <v>1713182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10843024</v>
      </c>
      <c r="D1111" s="8">
        <v>261433</v>
      </c>
    </row>
    <row r="1112" spans="1:4" ht="15.75" thickBot="1" x14ac:dyDescent="0.3">
      <c r="A1112" s="16">
        <v>450310</v>
      </c>
      <c r="B1112" s="17" t="s">
        <v>38</v>
      </c>
      <c r="C1112" s="8">
        <v>32900817</v>
      </c>
      <c r="D1112" s="8">
        <v>16002449</v>
      </c>
    </row>
    <row r="1113" spans="1:4" ht="15.75" thickBot="1" x14ac:dyDescent="0.3">
      <c r="A1113" s="9" t="s">
        <v>18</v>
      </c>
      <c r="B1113" s="10"/>
      <c r="C1113" s="11">
        <f>SUM(C1108:C1112)</f>
        <v>43891223</v>
      </c>
      <c r="D1113" s="11">
        <f>SUM(D1108:D1112)</f>
        <v>17977064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6038808954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5348764762.4200001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4451143</v>
      </c>
      <c r="D1121" s="8">
        <v>2332889</v>
      </c>
    </row>
    <row r="1122" spans="1:4" x14ac:dyDescent="0.25">
      <c r="A1122" s="6">
        <v>510103</v>
      </c>
      <c r="B1122" s="7" t="s">
        <v>320</v>
      </c>
      <c r="C1122" s="8">
        <v>1012299</v>
      </c>
      <c r="D1122" s="8">
        <v>322834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5463442</v>
      </c>
      <c r="D1125" s="11">
        <f>SUM(D1120:D1124)</f>
        <v>2655723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92475177</v>
      </c>
      <c r="D1132" s="8">
        <v>83067729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92475177</v>
      </c>
      <c r="D1134" s="11">
        <f>SUM(D1127:D1133)</f>
        <v>83067729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3728800</v>
      </c>
      <c r="D1138" s="8"/>
    </row>
    <row r="1139" spans="1:4" x14ac:dyDescent="0.25">
      <c r="A1139" s="6">
        <v>510304</v>
      </c>
      <c r="B1139" s="7" t="s">
        <v>88</v>
      </c>
      <c r="C1139" s="8">
        <v>266123</v>
      </c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3994923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40028</v>
      </c>
      <c r="D1160" s="8">
        <v>63143</v>
      </c>
    </row>
    <row r="1161" spans="1:4" x14ac:dyDescent="0.25">
      <c r="A1161" s="6">
        <v>510502</v>
      </c>
      <c r="B1161" s="7" t="s">
        <v>88</v>
      </c>
      <c r="C1161" s="8">
        <v>3500</v>
      </c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411273</v>
      </c>
      <c r="D1166" s="8">
        <v>365947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>
        <v>17060</v>
      </c>
      <c r="D1168" s="8">
        <v>25692</v>
      </c>
    </row>
    <row r="1169" spans="1:4" ht="15.75" thickBot="1" x14ac:dyDescent="0.3">
      <c r="A1169" s="9" t="s">
        <v>18</v>
      </c>
      <c r="B1169" s="10"/>
      <c r="C1169" s="11">
        <f>SUM(C1160:C1168)</f>
        <v>471861</v>
      </c>
      <c r="D1169" s="11">
        <f>SUM(D1160:D1168)</f>
        <v>454782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22853698</v>
      </c>
      <c r="D1184" s="8">
        <v>35974973</v>
      </c>
    </row>
    <row r="1185" spans="1:4" x14ac:dyDescent="0.25">
      <c r="A1185" s="6">
        <v>510703</v>
      </c>
      <c r="B1185" s="7" t="s">
        <v>88</v>
      </c>
      <c r="C1185" s="8">
        <v>2308334</v>
      </c>
      <c r="D1185" s="8">
        <v>2056598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>
        <v>235013298</v>
      </c>
      <c r="D1190" s="8">
        <v>209112405</v>
      </c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>
        <v>9768000</v>
      </c>
      <c r="D1192" s="34">
        <v>14715591</v>
      </c>
    </row>
    <row r="1193" spans="1:4" ht="15.75" thickBot="1" x14ac:dyDescent="0.3">
      <c r="A1193" s="9" t="s">
        <v>18</v>
      </c>
      <c r="B1193" s="10"/>
      <c r="C1193" s="11">
        <f>SUM(C1183:C1192)</f>
        <v>269943330</v>
      </c>
      <c r="D1193" s="11">
        <f>SUM(D1183:D1192)</f>
        <v>261859567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7807811</v>
      </c>
      <c r="D1244" s="8">
        <v>8615078</v>
      </c>
    </row>
    <row r="1245" spans="1:4" x14ac:dyDescent="0.25">
      <c r="A1245" s="49">
        <v>511203</v>
      </c>
      <c r="B1245" s="7" t="s">
        <v>334</v>
      </c>
      <c r="C1245" s="8">
        <v>739707</v>
      </c>
      <c r="D1245" s="8">
        <v>494912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515465540</v>
      </c>
      <c r="D1250" s="8">
        <v>470944037</v>
      </c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>
        <v>3296015</v>
      </c>
      <c r="D1252" s="8">
        <v>3452810</v>
      </c>
    </row>
    <row r="1253" spans="1:4" ht="15.75" thickBot="1" x14ac:dyDescent="0.3">
      <c r="A1253" s="9" t="s">
        <v>18</v>
      </c>
      <c r="B1253" s="10"/>
      <c r="C1253" s="11">
        <f>SUM(C1243:C1252)</f>
        <v>527309073</v>
      </c>
      <c r="D1253" s="11">
        <f>SUM(D1243:D1252)</f>
        <v>483506837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7293026</v>
      </c>
      <c r="D1256" s="8">
        <v>8233913</v>
      </c>
    </row>
    <row r="1257" spans="1:4" x14ac:dyDescent="0.25">
      <c r="A1257" s="6">
        <v>511303</v>
      </c>
      <c r="B1257" s="7" t="s">
        <v>334</v>
      </c>
      <c r="C1257" s="8">
        <v>629696</v>
      </c>
      <c r="D1257" s="8">
        <v>121529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459801708</v>
      </c>
      <c r="D1262" s="8">
        <v>433706644</v>
      </c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>
        <v>3048669</v>
      </c>
      <c r="D1264" s="18">
        <v>3248451</v>
      </c>
    </row>
    <row r="1265" spans="1:4" ht="15.75" thickBot="1" x14ac:dyDescent="0.3">
      <c r="A1265" s="9" t="s">
        <v>18</v>
      </c>
      <c r="B1265" s="10"/>
      <c r="C1265" s="11">
        <f>SUM(C1255:C1264)</f>
        <v>470773099</v>
      </c>
      <c r="D1265" s="11">
        <f>SUM(D1255:D1264)</f>
        <v>445310537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18487336</v>
      </c>
      <c r="D1268" s="8">
        <v>31125069</v>
      </c>
    </row>
    <row r="1269" spans="1:4" x14ac:dyDescent="0.25">
      <c r="A1269" s="6">
        <v>511403</v>
      </c>
      <c r="B1269" s="7" t="s">
        <v>340</v>
      </c>
      <c r="C1269" s="8">
        <v>2056188</v>
      </c>
      <c r="D1269" s="8">
        <v>3147525</v>
      </c>
    </row>
    <row r="1270" spans="1:4" x14ac:dyDescent="0.25">
      <c r="A1270" s="6">
        <v>511404</v>
      </c>
      <c r="B1270" s="7" t="s">
        <v>341</v>
      </c>
      <c r="C1270" s="8">
        <v>2356128565</v>
      </c>
      <c r="D1270" s="8">
        <v>2043679750</v>
      </c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51919242</v>
      </c>
      <c r="D1280" s="18">
        <v>29722255</v>
      </c>
    </row>
    <row r="1281" spans="1:4" ht="15.75" thickBot="1" x14ac:dyDescent="0.3">
      <c r="A1281" s="9" t="s">
        <v>18</v>
      </c>
      <c r="B1281" s="50"/>
      <c r="C1281" s="11">
        <f>SUM(C1267:C1280)</f>
        <v>2428591331</v>
      </c>
      <c r="D1281" s="11">
        <f>SUM(D1267:D1280)</f>
        <v>2107674599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20728939</v>
      </c>
      <c r="D1284" s="8">
        <v>23885584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1864142969</v>
      </c>
      <c r="D1293" s="18">
        <v>1650431425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2655386</v>
      </c>
      <c r="D1296" s="18">
        <v>1633191</v>
      </c>
    </row>
    <row r="1297" spans="1:4" ht="15.75" thickBot="1" x14ac:dyDescent="0.3">
      <c r="A1297" s="9" t="s">
        <v>18</v>
      </c>
      <c r="B1297" s="10"/>
      <c r="C1297" s="11">
        <f>SUM(C1283:C1296)</f>
        <v>1887527294</v>
      </c>
      <c r="D1297" s="11">
        <f>SUM(D1283:D1296)</f>
        <v>1675950200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11167048</v>
      </c>
      <c r="D1299" s="8">
        <v>5901631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345000</v>
      </c>
      <c r="D1302" s="8">
        <v>287500</v>
      </c>
    </row>
    <row r="1303" spans="1:4" x14ac:dyDescent="0.25">
      <c r="A1303" s="6">
        <v>511605</v>
      </c>
      <c r="B1303" s="7" t="s">
        <v>351</v>
      </c>
      <c r="C1303" s="8">
        <v>487960</v>
      </c>
      <c r="D1303" s="8">
        <v>17985</v>
      </c>
    </row>
    <row r="1304" spans="1:4" x14ac:dyDescent="0.25">
      <c r="A1304" s="6">
        <v>511606</v>
      </c>
      <c r="B1304" s="7" t="s">
        <v>352</v>
      </c>
      <c r="C1304" s="8">
        <v>75365</v>
      </c>
      <c r="D1304" s="8">
        <v>23214</v>
      </c>
    </row>
    <row r="1305" spans="1:4" x14ac:dyDescent="0.25">
      <c r="A1305" s="6">
        <v>511607</v>
      </c>
      <c r="B1305" s="7" t="s">
        <v>353</v>
      </c>
      <c r="C1305" s="8">
        <v>2373788</v>
      </c>
      <c r="D1305" s="8">
        <v>1431503</v>
      </c>
    </row>
    <row r="1306" spans="1:4" x14ac:dyDescent="0.25">
      <c r="A1306" s="6">
        <v>511608</v>
      </c>
      <c r="B1306" s="7" t="s">
        <v>354</v>
      </c>
      <c r="C1306" s="8">
        <v>1154772</v>
      </c>
      <c r="D1306" s="8">
        <v>758750</v>
      </c>
    </row>
    <row r="1307" spans="1:4" x14ac:dyDescent="0.25">
      <c r="A1307" s="6">
        <v>511609</v>
      </c>
      <c r="B1307" s="7" t="s">
        <v>355</v>
      </c>
      <c r="C1307" s="8">
        <v>315509</v>
      </c>
      <c r="D1307" s="8">
        <v>377468</v>
      </c>
    </row>
    <row r="1308" spans="1:4" x14ac:dyDescent="0.25">
      <c r="A1308" s="6">
        <v>511610</v>
      </c>
      <c r="B1308" s="7" t="s">
        <v>356</v>
      </c>
      <c r="C1308" s="8">
        <v>177575</v>
      </c>
      <c r="D1308" s="8">
        <v>1931720</v>
      </c>
    </row>
    <row r="1309" spans="1:4" x14ac:dyDescent="0.25">
      <c r="A1309" s="6">
        <v>511611</v>
      </c>
      <c r="B1309" s="7" t="s">
        <v>357</v>
      </c>
      <c r="C1309" s="8">
        <v>234682</v>
      </c>
      <c r="D1309" s="8">
        <v>48920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2175959</v>
      </c>
      <c r="D1314" s="8">
        <v>2034219</v>
      </c>
    </row>
    <row r="1315" spans="1:4" x14ac:dyDescent="0.25">
      <c r="A1315" s="6">
        <v>511617</v>
      </c>
      <c r="B1315" s="7" t="s">
        <v>363</v>
      </c>
      <c r="C1315" s="8">
        <v>194759</v>
      </c>
      <c r="D1315" s="8">
        <v>200240</v>
      </c>
    </row>
    <row r="1316" spans="1:4" x14ac:dyDescent="0.25">
      <c r="A1316" s="6">
        <v>511618</v>
      </c>
      <c r="B1316" s="7" t="s">
        <v>364</v>
      </c>
      <c r="C1316" s="8">
        <v>1921694</v>
      </c>
      <c r="D1316" s="8">
        <v>1687158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288981</v>
      </c>
      <c r="D1318" s="8">
        <v>209505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269876</v>
      </c>
      <c r="D1322" s="8">
        <v>464476</v>
      </c>
    </row>
    <row r="1323" spans="1:4" x14ac:dyDescent="0.25">
      <c r="A1323" s="6">
        <v>511625</v>
      </c>
      <c r="B1323" s="7" t="s">
        <v>371</v>
      </c>
      <c r="C1323" s="8">
        <v>261070</v>
      </c>
      <c r="D1323" s="8">
        <v>1536590</v>
      </c>
    </row>
    <row r="1324" spans="1:4" x14ac:dyDescent="0.25">
      <c r="A1324" s="6">
        <v>511626</v>
      </c>
      <c r="B1324" s="7" t="s">
        <v>372</v>
      </c>
      <c r="C1324" s="8">
        <v>58000</v>
      </c>
      <c r="D1324" s="8">
        <v>58000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22026</v>
      </c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>
        <v>29441</v>
      </c>
      <c r="D1328" s="8">
        <v>222666</v>
      </c>
    </row>
    <row r="1329" spans="1:4" x14ac:dyDescent="0.25">
      <c r="A1329" s="6">
        <v>511631</v>
      </c>
      <c r="B1329" s="7" t="s">
        <v>377</v>
      </c>
      <c r="C1329" s="8">
        <v>394723</v>
      </c>
      <c r="D1329" s="8">
        <v>322475</v>
      </c>
    </row>
    <row r="1330" spans="1:4" x14ac:dyDescent="0.25">
      <c r="A1330" s="6">
        <v>511632</v>
      </c>
      <c r="B1330" s="7" t="s">
        <v>378</v>
      </c>
      <c r="C1330" s="8">
        <v>704846</v>
      </c>
      <c r="D1330" s="8">
        <v>1255930</v>
      </c>
    </row>
    <row r="1331" spans="1:4" x14ac:dyDescent="0.25">
      <c r="A1331" s="6">
        <v>511633</v>
      </c>
      <c r="B1331" s="7" t="s">
        <v>379</v>
      </c>
      <c r="C1331" s="8">
        <v>19998</v>
      </c>
      <c r="D1331" s="8"/>
    </row>
    <row r="1332" spans="1:4" x14ac:dyDescent="0.25">
      <c r="A1332" s="6">
        <v>511634</v>
      </c>
      <c r="B1332" s="7" t="s">
        <v>380</v>
      </c>
      <c r="C1332" s="8">
        <v>707505</v>
      </c>
      <c r="D1332" s="8">
        <v>339712</v>
      </c>
    </row>
    <row r="1333" spans="1:4" x14ac:dyDescent="0.25">
      <c r="A1333" s="6">
        <v>511635</v>
      </c>
      <c r="B1333" s="7" t="s">
        <v>381</v>
      </c>
      <c r="C1333" s="8">
        <v>752010</v>
      </c>
      <c r="D1333" s="8">
        <v>202294</v>
      </c>
    </row>
    <row r="1334" spans="1:4" x14ac:dyDescent="0.25">
      <c r="A1334" s="6">
        <v>511636</v>
      </c>
      <c r="B1334" s="7" t="s">
        <v>382</v>
      </c>
      <c r="C1334" s="8">
        <v>66021</v>
      </c>
      <c r="D1334" s="8">
        <v>15770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>
        <v>297897</v>
      </c>
      <c r="D1337" s="8">
        <v>538007</v>
      </c>
    </row>
    <row r="1338" spans="1:4" x14ac:dyDescent="0.25">
      <c r="A1338" s="6">
        <v>511640</v>
      </c>
      <c r="B1338" s="7" t="s">
        <v>386</v>
      </c>
      <c r="C1338" s="8">
        <v>216023</v>
      </c>
      <c r="D1338" s="8">
        <v>399925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>
        <v>33240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111747</v>
      </c>
      <c r="D1342" s="8">
        <v>59645</v>
      </c>
    </row>
    <row r="1343" spans="1:4" x14ac:dyDescent="0.25">
      <c r="A1343" s="16">
        <v>511645</v>
      </c>
      <c r="B1343" s="17" t="s">
        <v>169</v>
      </c>
      <c r="C1343" s="18">
        <v>777097</v>
      </c>
      <c r="D1343" s="18">
        <v>450278</v>
      </c>
    </row>
    <row r="1344" spans="1:4" x14ac:dyDescent="0.25">
      <c r="A1344" s="16">
        <v>511646</v>
      </c>
      <c r="B1344" s="17" t="s">
        <v>170</v>
      </c>
      <c r="C1344" s="18">
        <v>65396</v>
      </c>
      <c r="D1344" s="18">
        <v>41654</v>
      </c>
    </row>
    <row r="1345" spans="1:4" x14ac:dyDescent="0.25">
      <c r="A1345" s="16">
        <v>511647</v>
      </c>
      <c r="B1345" s="17" t="s">
        <v>171</v>
      </c>
      <c r="C1345" s="18">
        <v>672396</v>
      </c>
      <c r="D1345" s="18">
        <v>424622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2230573</v>
      </c>
      <c r="D1348" s="18">
        <v>1197083</v>
      </c>
    </row>
    <row r="1349" spans="1:4" ht="15.75" thickBot="1" x14ac:dyDescent="0.3">
      <c r="A1349" s="9" t="s">
        <v>18</v>
      </c>
      <c r="B1349" s="10"/>
      <c r="C1349" s="11">
        <f>SUM(C1299:C1348)</f>
        <v>28569737</v>
      </c>
      <c r="D1349" s="11">
        <f>SUM(D1299:D1348)</f>
        <v>22472180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273619</v>
      </c>
      <c r="D1612" s="8">
        <v>728870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>
        <v>1170000</v>
      </c>
    </row>
    <row r="1621" spans="1:4" x14ac:dyDescent="0.25">
      <c r="A1621" s="6">
        <v>530110</v>
      </c>
      <c r="B1621" s="7" t="s">
        <v>103</v>
      </c>
      <c r="C1621" s="8">
        <v>1137347</v>
      </c>
      <c r="D1621" s="8">
        <v>878660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1410966</v>
      </c>
      <c r="D1627" s="11">
        <f>SUM(D1612:D1626)</f>
        <v>2777530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1278908</v>
      </c>
      <c r="D1629" s="8"/>
    </row>
    <row r="1630" spans="1:4" x14ac:dyDescent="0.25">
      <c r="A1630" s="6">
        <v>530202</v>
      </c>
      <c r="B1630" s="7" t="s">
        <v>95</v>
      </c>
      <c r="C1630" s="8">
        <v>1918362</v>
      </c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9013</v>
      </c>
      <c r="D1636" s="8"/>
    </row>
    <row r="1637" spans="1:4" x14ac:dyDescent="0.25">
      <c r="A1637" s="6">
        <v>530209</v>
      </c>
      <c r="B1637" s="7" t="s">
        <v>102</v>
      </c>
      <c r="C1637" s="8">
        <v>4641</v>
      </c>
      <c r="D1637" s="8"/>
    </row>
    <row r="1638" spans="1:4" x14ac:dyDescent="0.25">
      <c r="A1638" s="6">
        <v>530210</v>
      </c>
      <c r="B1638" s="7" t="s">
        <v>103</v>
      </c>
      <c r="C1638" s="8">
        <v>20415</v>
      </c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3231339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270260</v>
      </c>
      <c r="D1663" s="8">
        <v>206511</v>
      </c>
    </row>
    <row r="1664" spans="1:4" x14ac:dyDescent="0.25">
      <c r="A1664" s="6">
        <v>530402</v>
      </c>
      <c r="B1664" s="7" t="s">
        <v>95</v>
      </c>
      <c r="C1664" s="8">
        <v>84846</v>
      </c>
      <c r="D1664" s="8">
        <v>188670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8655</v>
      </c>
      <c r="D1670" s="8"/>
    </row>
    <row r="1671" spans="1:4" x14ac:dyDescent="0.25">
      <c r="A1671" s="6">
        <v>530409</v>
      </c>
      <c r="B1671" s="7" t="s">
        <v>102</v>
      </c>
      <c r="C1671" s="8">
        <v>2166</v>
      </c>
      <c r="D1671" s="8">
        <v>5459</v>
      </c>
    </row>
    <row r="1672" spans="1:4" x14ac:dyDescent="0.25">
      <c r="A1672" s="6">
        <v>530410</v>
      </c>
      <c r="B1672" s="7" t="s">
        <v>103</v>
      </c>
      <c r="C1672" s="8">
        <v>182983</v>
      </c>
      <c r="D1672" s="8">
        <v>179842</v>
      </c>
    </row>
    <row r="1673" spans="1:4" x14ac:dyDescent="0.25">
      <c r="A1673" s="6">
        <v>530411</v>
      </c>
      <c r="B1673" s="7" t="s">
        <v>104</v>
      </c>
      <c r="C1673" s="8">
        <v>1925</v>
      </c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550835</v>
      </c>
      <c r="D1678" s="51">
        <f>SUM(D1663:D1677)</f>
        <v>580482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13070230</v>
      </c>
      <c r="D1689" s="8">
        <v>11334836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13070230</v>
      </c>
      <c r="D1695" s="21">
        <f>SUM(D1680:D1694)</f>
        <v>11334836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9331185</v>
      </c>
      <c r="D1697" s="8">
        <v>16837674</v>
      </c>
    </row>
    <row r="1698" spans="1:4" x14ac:dyDescent="0.25">
      <c r="A1698" s="6">
        <v>530602</v>
      </c>
      <c r="B1698" s="7" t="s">
        <v>95</v>
      </c>
      <c r="C1698" s="8">
        <v>6116212</v>
      </c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>
        <v>341157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15447397</v>
      </c>
      <c r="D1712" s="11">
        <f>SUM(D1697:D1711)</f>
        <v>17178831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1764728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123646</v>
      </c>
      <c r="D1721" s="8"/>
    </row>
    <row r="1722" spans="1:4" x14ac:dyDescent="0.25">
      <c r="A1722" s="6">
        <v>530709</v>
      </c>
      <c r="B1722" s="7" t="s">
        <v>102</v>
      </c>
      <c r="C1722" s="8">
        <v>30939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27500</v>
      </c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1946813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13805972</v>
      </c>
      <c r="D1766" s="8">
        <v>14100114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13805972</v>
      </c>
      <c r="D1780" s="11">
        <f>SUM(D1765:D1779)</f>
        <v>14100114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20897145</v>
      </c>
      <c r="D1782" s="8">
        <v>21558957</v>
      </c>
    </row>
    <row r="1783" spans="1:4" x14ac:dyDescent="0.25">
      <c r="A1783" s="6">
        <v>531102</v>
      </c>
      <c r="B1783" s="7" t="s">
        <v>95</v>
      </c>
      <c r="C1783" s="8">
        <v>31345717</v>
      </c>
      <c r="D1783" s="8">
        <v>32338436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24756158</v>
      </c>
      <c r="D1791" s="8">
        <v>20750699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76999020</v>
      </c>
      <c r="D1797" s="11">
        <f>SUM(D1782:D1796)</f>
        <v>74648092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18123949</v>
      </c>
      <c r="D1799" s="8">
        <v>716585</v>
      </c>
    </row>
    <row r="1800" spans="1:4" x14ac:dyDescent="0.25">
      <c r="A1800" s="6">
        <v>531202</v>
      </c>
      <c r="B1800" s="7" t="s">
        <v>95</v>
      </c>
      <c r="C1800" s="8">
        <v>30039407</v>
      </c>
      <c r="D1800" s="8">
        <v>19817415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>
        <v>1139024</v>
      </c>
    </row>
    <row r="1807" spans="1:4" x14ac:dyDescent="0.25">
      <c r="A1807" s="6">
        <v>531209</v>
      </c>
      <c r="B1807" s="7" t="s">
        <v>102</v>
      </c>
      <c r="C1807" s="8"/>
      <c r="D1807" s="8">
        <v>18776997</v>
      </c>
    </row>
    <row r="1808" spans="1:4" x14ac:dyDescent="0.25">
      <c r="A1808" s="6">
        <v>531210</v>
      </c>
      <c r="B1808" s="7" t="s">
        <v>103</v>
      </c>
      <c r="C1808" s="8">
        <v>20348590</v>
      </c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68511946</v>
      </c>
      <c r="D1814" s="11">
        <f>SUM(D1799:D1813)</f>
        <v>40450021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259012</v>
      </c>
      <c r="D1825" s="8">
        <v>1712077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259012</v>
      </c>
      <c r="D1831" s="11">
        <f>SUM(D1816:D1830)</f>
        <v>1712077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136517</v>
      </c>
      <c r="D1842" s="8">
        <v>1285194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136517</v>
      </c>
      <c r="D1848" s="11">
        <f>SUM(D1833:D1847)</f>
        <v>1285194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>
        <v>35739</v>
      </c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35739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281121</v>
      </c>
      <c r="D1918" s="8">
        <v>-5653</v>
      </c>
    </row>
    <row r="1919" spans="1:4" ht="15.75" thickBot="1" x14ac:dyDescent="0.3">
      <c r="A1919" s="9" t="s">
        <v>18</v>
      </c>
      <c r="B1919" s="10"/>
      <c r="C1919" s="11">
        <f>SUM(C1918:C1918)</f>
        <v>281121</v>
      </c>
      <c r="D1919" s="11">
        <f>SUM(D1918:D1918)</f>
        <v>-5653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2153789</v>
      </c>
      <c r="D2276" s="8">
        <v>2118443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19081056</v>
      </c>
      <c r="D2278" s="8">
        <v>652670</v>
      </c>
    </row>
    <row r="2279" spans="1:4" ht="15.75" thickBot="1" x14ac:dyDescent="0.3">
      <c r="A2279" s="9" t="s">
        <v>18</v>
      </c>
      <c r="B2279" s="10"/>
      <c r="C2279" s="11">
        <f>SUM(C2275:C2278)</f>
        <v>21234845</v>
      </c>
      <c r="D2279" s="11">
        <f>SUM(D2275:D2278)</f>
        <v>2771113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1302091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29122657</v>
      </c>
      <c r="D2284" s="8">
        <v>15034750</v>
      </c>
    </row>
    <row r="2285" spans="1:4" ht="15.75" thickBot="1" x14ac:dyDescent="0.3">
      <c r="A2285" s="9" t="s">
        <v>18</v>
      </c>
      <c r="B2285" s="10"/>
      <c r="C2285" s="11">
        <f>SUM(C2281:C2284)</f>
        <v>29122657</v>
      </c>
      <c r="D2285" s="11">
        <f>SUM(D2281:D2284)</f>
        <v>16336841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5961163676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5266121632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77645278</v>
      </c>
      <c r="D2402" s="61">
        <f>D1115-D2400</f>
        <v>82643130.420000076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80816-212B-41C4-879A-0C8CBC4378F1}">
  <dimension ref="A1:D2402"/>
  <sheetViews>
    <sheetView workbookViewId="0">
      <selection activeCell="C8" sqref="C8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1979227</v>
      </c>
      <c r="D4" s="8">
        <v>1864497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87568711</v>
      </c>
      <c r="D11" s="8">
        <v>83009504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248802920</v>
      </c>
      <c r="D16" s="8">
        <v>155113871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338350858</v>
      </c>
      <c r="D18" s="11">
        <f>SUM(D4:D17)</f>
        <v>239987872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218594457</v>
      </c>
      <c r="D22" s="8">
        <v>247687300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218604457</v>
      </c>
      <c r="D25" s="11">
        <f>SUM(D20:D24)</f>
        <v>247697300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47779591</v>
      </c>
      <c r="D27" s="8">
        <v>32457910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>
        <v>323668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47779591</v>
      </c>
      <c r="D40" s="11">
        <f>SUM(D27:D39)</f>
        <v>32781578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3422430</v>
      </c>
      <c r="D64" s="8">
        <v>3235800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3422430</v>
      </c>
      <c r="D69" s="11">
        <f>SUM(D64:D68)</f>
        <v>3235800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11429938</v>
      </c>
      <c r="D73" s="8">
        <v>11220478</v>
      </c>
    </row>
    <row r="74" spans="1:4" x14ac:dyDescent="0.25">
      <c r="A74" s="6">
        <v>1704</v>
      </c>
      <c r="B74" s="7" t="s">
        <v>68</v>
      </c>
      <c r="C74" s="8">
        <v>-7739184</v>
      </c>
      <c r="D74" s="8">
        <v>-6529269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3690754</v>
      </c>
      <c r="D77" s="11">
        <f>SUM(D71:D76)</f>
        <v>4691209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>
        <v>6463134</v>
      </c>
      <c r="D86" s="8">
        <v>8973659</v>
      </c>
    </row>
    <row r="87" spans="1:4" x14ac:dyDescent="0.25">
      <c r="A87" s="6">
        <v>1905</v>
      </c>
      <c r="B87" s="7" t="s">
        <v>78</v>
      </c>
      <c r="C87" s="8"/>
      <c r="D87" s="8">
        <v>1880156</v>
      </c>
    </row>
    <row r="88" spans="1:4" x14ac:dyDescent="0.25">
      <c r="A88" s="6">
        <v>1906</v>
      </c>
      <c r="B88" s="7" t="s">
        <v>79</v>
      </c>
      <c r="C88" s="8"/>
      <c r="D88" s="8">
        <v>-1598132</v>
      </c>
    </row>
    <row r="89" spans="1:4" x14ac:dyDescent="0.25">
      <c r="A89" s="6">
        <v>1907</v>
      </c>
      <c r="B89" s="7" t="s">
        <v>80</v>
      </c>
      <c r="C89" s="8">
        <v>27099932</v>
      </c>
      <c r="D89" s="8">
        <v>25222284</v>
      </c>
    </row>
    <row r="90" spans="1:4" x14ac:dyDescent="0.25">
      <c r="A90" s="6">
        <v>1908</v>
      </c>
      <c r="B90" s="7" t="s">
        <v>81</v>
      </c>
      <c r="C90" s="8">
        <v>-7686886</v>
      </c>
      <c r="D90" s="8">
        <v>-2470743</v>
      </c>
    </row>
    <row r="91" spans="1:4" ht="15.75" thickBot="1" x14ac:dyDescent="0.3">
      <c r="A91" s="6">
        <v>1910</v>
      </c>
      <c r="B91" s="7" t="s">
        <v>38</v>
      </c>
      <c r="C91" s="8">
        <v>70957</v>
      </c>
      <c r="D91" s="8">
        <v>71339</v>
      </c>
    </row>
    <row r="92" spans="1:4" ht="15.75" thickBot="1" x14ac:dyDescent="0.3">
      <c r="A92" s="9" t="s">
        <v>82</v>
      </c>
      <c r="B92" s="10"/>
      <c r="C92" s="11">
        <f>SUM(C83:C91)</f>
        <v>26093078</v>
      </c>
      <c r="D92" s="11">
        <f>SUM(D83:D91)</f>
        <v>32224504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637941168</v>
      </c>
      <c r="D94" s="29">
        <f>D18+D25+D40+D51+D62+D69+D77+D81+D92</f>
        <v>560618263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16251530</v>
      </c>
      <c r="D99" s="8">
        <v>13244636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16251530</v>
      </c>
      <c r="D105" s="11">
        <f>SUM(D98:D104)</f>
        <v>13244636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2409943</v>
      </c>
      <c r="D117" s="8">
        <v>1700034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2409943</v>
      </c>
      <c r="D123" s="11">
        <f>SUM(D107:D122)</f>
        <v>1700034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21800</v>
      </c>
      <c r="D126" s="8">
        <v>122353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21800</v>
      </c>
      <c r="D141" s="11">
        <f>SUM(D125:D140)</f>
        <v>122353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625214</v>
      </c>
      <c r="D160" s="8">
        <v>191130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1186053</v>
      </c>
      <c r="D164" s="8">
        <v>1617600</v>
      </c>
    </row>
    <row r="165" spans="1:4" x14ac:dyDescent="0.25">
      <c r="A165" s="6">
        <v>2607</v>
      </c>
      <c r="B165" s="7" t="s">
        <v>148</v>
      </c>
      <c r="C165" s="8"/>
      <c r="D165" s="8">
        <v>1085803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1811267</v>
      </c>
      <c r="D167" s="11">
        <f>SUM(D159:D166)</f>
        <v>2894533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3860337</v>
      </c>
      <c r="D169" s="8">
        <v>4435098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13181868</v>
      </c>
      <c r="D172" s="8">
        <v>11359672</v>
      </c>
    </row>
    <row r="173" spans="1:4" x14ac:dyDescent="0.25">
      <c r="A173" s="6">
        <v>2705</v>
      </c>
      <c r="B173" s="7" t="s">
        <v>155</v>
      </c>
      <c r="C173" s="8">
        <v>451556</v>
      </c>
      <c r="D173" s="8">
        <v>92450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10701</v>
      </c>
      <c r="D177" s="8">
        <v>9496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5273</v>
      </c>
      <c r="D180" s="8">
        <v>4196</v>
      </c>
    </row>
    <row r="181" spans="1:4" x14ac:dyDescent="0.25">
      <c r="A181" s="6">
        <v>2713</v>
      </c>
      <c r="B181" s="7" t="s">
        <v>163</v>
      </c>
      <c r="C181" s="8">
        <v>114432</v>
      </c>
      <c r="D181" s="8">
        <v>489434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251409</v>
      </c>
      <c r="D183" s="8">
        <v>232643</v>
      </c>
    </row>
    <row r="184" spans="1:4" x14ac:dyDescent="0.25">
      <c r="A184" s="6">
        <v>2716</v>
      </c>
      <c r="B184" s="7" t="s">
        <v>166</v>
      </c>
      <c r="C184" s="8">
        <v>251409</v>
      </c>
      <c r="D184" s="8">
        <v>1755342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94691</v>
      </c>
      <c r="D187" s="8">
        <v>86441</v>
      </c>
    </row>
    <row r="188" spans="1:4" x14ac:dyDescent="0.25">
      <c r="A188" s="16">
        <v>2720</v>
      </c>
      <c r="B188" s="17" t="s">
        <v>170</v>
      </c>
      <c r="C188" s="8">
        <v>7275</v>
      </c>
      <c r="D188" s="8">
        <v>6538</v>
      </c>
    </row>
    <row r="189" spans="1:4" x14ac:dyDescent="0.25">
      <c r="A189" s="16">
        <v>2721</v>
      </c>
      <c r="B189" s="17" t="s">
        <v>171</v>
      </c>
      <c r="C189" s="8">
        <v>86056</v>
      </c>
      <c r="D189" s="8">
        <v>76875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763115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19078122</v>
      </c>
      <c r="D192" s="21">
        <f>SUM(D169:D191)</f>
        <v>18548185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1189997</v>
      </c>
      <c r="D195" s="8">
        <v>2034852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1189997</v>
      </c>
      <c r="D200" s="11">
        <f>SUM(D194:D199)</f>
        <v>2034852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6243649</v>
      </c>
      <c r="D202" s="8">
        <v>4151665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6243649</v>
      </c>
      <c r="D207" s="11">
        <f>SUM(D202:D206)</f>
        <v>4151665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47006308</v>
      </c>
      <c r="D209" s="29">
        <f>D105+D123+D141+D149+D157+D167+D192+D200+D207</f>
        <v>42696258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50385528</v>
      </c>
      <c r="D221" s="8">
        <v>43573329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480549332</v>
      </c>
      <c r="D223" s="8">
        <v>414348676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530934860</v>
      </c>
      <c r="D225" s="11">
        <f>SUM(D221:D224)</f>
        <v>457922005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590934860</v>
      </c>
      <c r="D227" s="29">
        <f>D216+D219+D225</f>
        <v>517922005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637941168</v>
      </c>
      <c r="D229" s="29">
        <f>D209+D227</f>
        <v>560618263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86992485</v>
      </c>
      <c r="D236" s="8">
        <v>74060823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86992485</v>
      </c>
      <c r="D245" s="21">
        <f>SUM(D234:D244)</f>
        <v>74060823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3703041</v>
      </c>
      <c r="D334" s="8">
        <v>3926593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3703041</v>
      </c>
      <c r="D344" s="11">
        <f>SUM(D333:D343)</f>
        <v>3926593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820916</v>
      </c>
      <c r="D359" s="8">
        <v>3477503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13227500</v>
      </c>
      <c r="D371" s="34">
        <v>12552500</v>
      </c>
    </row>
    <row r="372" spans="1:4" ht="15.75" thickBot="1" x14ac:dyDescent="0.3">
      <c r="A372" s="9" t="s">
        <v>18</v>
      </c>
      <c r="B372" s="10"/>
      <c r="C372" s="11">
        <f>SUM(C358:C371)</f>
        <v>14048416</v>
      </c>
      <c r="D372" s="11">
        <f>SUM(D358:D371)</f>
        <v>16030003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5058108</v>
      </c>
      <c r="D596" s="8">
        <v>4123139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5058108</v>
      </c>
      <c r="D601" s="11">
        <f>SUM(D586:D600)</f>
        <v>4123139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1649256</v>
      </c>
      <c r="D749" s="8">
        <v>1805915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1649256</v>
      </c>
      <c r="D754" s="11">
        <f>SUM(D739:D753)</f>
        <v>1805915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2000000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2000000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29323</v>
      </c>
      <c r="D1087" s="8">
        <v>27634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2788201</v>
      </c>
      <c r="D1092" s="8">
        <v>2696197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1291471</v>
      </c>
      <c r="D1097" s="8">
        <v>515320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4108995</v>
      </c>
      <c r="D1102" s="11">
        <f>SUM(D1087:D1101)</f>
        <v>3239151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898566</v>
      </c>
      <c r="D1109" s="8">
        <v>966994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3851</v>
      </c>
      <c r="D1112" s="8">
        <v>3018422</v>
      </c>
    </row>
    <row r="1113" spans="1:4" ht="15.75" thickBot="1" x14ac:dyDescent="0.3">
      <c r="A1113" s="9" t="s">
        <v>18</v>
      </c>
      <c r="B1113" s="10"/>
      <c r="C1113" s="11">
        <f>SUM(C1108:C1112)</f>
        <v>902417</v>
      </c>
      <c r="D1113" s="11">
        <f>SUM(D1108:D1112)</f>
        <v>3985416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116462718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109171040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53809398</v>
      </c>
      <c r="D1121" s="8">
        <v>40575287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53809398</v>
      </c>
      <c r="D1125" s="11">
        <f>SUM(D1120:D1124)</f>
        <v>40575287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4349624</v>
      </c>
      <c r="D1244" s="8">
        <v>3703042</v>
      </c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4349624</v>
      </c>
      <c r="D1253" s="11">
        <f>SUM(D1243:D1252)</f>
        <v>3703042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21800</v>
      </c>
      <c r="D1268" s="8">
        <v>122353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21800</v>
      </c>
      <c r="D1281" s="11">
        <f>SUM(D1267:D1280)</f>
        <v>122353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3016907</v>
      </c>
      <c r="D1299" s="8">
        <v>2828106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87325</v>
      </c>
      <c r="D1302" s="8">
        <v>81966</v>
      </c>
    </row>
    <row r="1303" spans="1:4" x14ac:dyDescent="0.25">
      <c r="A1303" s="6">
        <v>511605</v>
      </c>
      <c r="B1303" s="7" t="s">
        <v>351</v>
      </c>
      <c r="C1303" s="8">
        <v>1210671</v>
      </c>
      <c r="D1303" s="8">
        <v>3360002</v>
      </c>
    </row>
    <row r="1304" spans="1:4" x14ac:dyDescent="0.25">
      <c r="A1304" s="6">
        <v>511606</v>
      </c>
      <c r="B1304" s="7" t="s">
        <v>352</v>
      </c>
      <c r="C1304" s="8">
        <v>37702</v>
      </c>
      <c r="D1304" s="8">
        <v>91435</v>
      </c>
    </row>
    <row r="1305" spans="1:4" x14ac:dyDescent="0.25">
      <c r="A1305" s="6">
        <v>511607</v>
      </c>
      <c r="B1305" s="7" t="s">
        <v>353</v>
      </c>
      <c r="C1305" s="8">
        <v>251409</v>
      </c>
      <c r="D1305" s="8">
        <v>235675</v>
      </c>
    </row>
    <row r="1306" spans="1:4" x14ac:dyDescent="0.25">
      <c r="A1306" s="6">
        <v>511608</v>
      </c>
      <c r="B1306" s="7" t="s">
        <v>354</v>
      </c>
      <c r="C1306" s="8">
        <v>251409</v>
      </c>
      <c r="D1306" s="8">
        <v>235675</v>
      </c>
    </row>
    <row r="1307" spans="1:4" x14ac:dyDescent="0.25">
      <c r="A1307" s="6">
        <v>511609</v>
      </c>
      <c r="B1307" s="7" t="s">
        <v>355</v>
      </c>
      <c r="C1307" s="8">
        <v>33029</v>
      </c>
      <c r="D1307" s="8">
        <v>7779</v>
      </c>
    </row>
    <row r="1308" spans="1:4" x14ac:dyDescent="0.25">
      <c r="A1308" s="6">
        <v>511610</v>
      </c>
      <c r="B1308" s="7" t="s">
        <v>356</v>
      </c>
      <c r="C1308" s="8"/>
      <c r="D1308" s="8">
        <v>18795</v>
      </c>
    </row>
    <row r="1309" spans="1:4" x14ac:dyDescent="0.25">
      <c r="A1309" s="6">
        <v>511611</v>
      </c>
      <c r="B1309" s="7" t="s">
        <v>357</v>
      </c>
      <c r="C1309" s="8">
        <v>49857</v>
      </c>
      <c r="D1309" s="8">
        <v>229840</v>
      </c>
    </row>
    <row r="1310" spans="1:4" x14ac:dyDescent="0.25">
      <c r="A1310" s="6">
        <v>511612</v>
      </c>
      <c r="B1310" s="7" t="s">
        <v>358</v>
      </c>
      <c r="C1310" s="8">
        <v>13181762</v>
      </c>
      <c r="D1310" s="8">
        <v>11420575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445403</v>
      </c>
      <c r="D1314" s="8">
        <v>445403</v>
      </c>
    </row>
    <row r="1315" spans="1:4" x14ac:dyDescent="0.25">
      <c r="A1315" s="6">
        <v>511617</v>
      </c>
      <c r="B1315" s="7" t="s">
        <v>363</v>
      </c>
      <c r="C1315" s="8">
        <v>94677</v>
      </c>
      <c r="D1315" s="8">
        <v>97836</v>
      </c>
    </row>
    <row r="1316" spans="1:4" x14ac:dyDescent="0.25">
      <c r="A1316" s="6">
        <v>511618</v>
      </c>
      <c r="B1316" s="7" t="s">
        <v>364</v>
      </c>
      <c r="C1316" s="8">
        <v>312626</v>
      </c>
      <c r="D1316" s="8">
        <v>303671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1601047</v>
      </c>
      <c r="D1318" s="8">
        <v>1658429</v>
      </c>
    </row>
    <row r="1319" spans="1:4" x14ac:dyDescent="0.25">
      <c r="A1319" s="6">
        <v>511621</v>
      </c>
      <c r="B1319" s="7" t="s">
        <v>367</v>
      </c>
      <c r="C1319" s="8">
        <v>357613</v>
      </c>
      <c r="D1319" s="8">
        <v>349119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44500</v>
      </c>
      <c r="D1321" s="8">
        <v>28525</v>
      </c>
    </row>
    <row r="1322" spans="1:4" x14ac:dyDescent="0.25">
      <c r="A1322" s="6">
        <v>511624</v>
      </c>
      <c r="B1322" s="7" t="s">
        <v>370</v>
      </c>
      <c r="C1322" s="8">
        <v>437943</v>
      </c>
      <c r="D1322" s="8">
        <v>1084627</v>
      </c>
    </row>
    <row r="1323" spans="1:4" x14ac:dyDescent="0.25">
      <c r="A1323" s="6">
        <v>511625</v>
      </c>
      <c r="B1323" s="7" t="s">
        <v>371</v>
      </c>
      <c r="C1323" s="8">
        <v>1658166</v>
      </c>
      <c r="D1323" s="8">
        <v>5465757</v>
      </c>
    </row>
    <row r="1324" spans="1:4" x14ac:dyDescent="0.25">
      <c r="A1324" s="6">
        <v>511626</v>
      </c>
      <c r="B1324" s="7" t="s">
        <v>372</v>
      </c>
      <c r="C1324" s="8">
        <v>148586</v>
      </c>
      <c r="D1324" s="8">
        <v>189695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268184</v>
      </c>
      <c r="D1326" s="8">
        <v>362367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118132</v>
      </c>
      <c r="D1329" s="8">
        <v>157716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27582</v>
      </c>
      <c r="D1332" s="8">
        <v>37351</v>
      </c>
    </row>
    <row r="1333" spans="1:4" x14ac:dyDescent="0.25">
      <c r="A1333" s="6">
        <v>511635</v>
      </c>
      <c r="B1333" s="7" t="s">
        <v>381</v>
      </c>
      <c r="C1333" s="8">
        <v>195268</v>
      </c>
      <c r="D1333" s="8">
        <v>23344</v>
      </c>
    </row>
    <row r="1334" spans="1:4" x14ac:dyDescent="0.25">
      <c r="A1334" s="6">
        <v>511636</v>
      </c>
      <c r="B1334" s="7" t="s">
        <v>382</v>
      </c>
      <c r="C1334" s="8">
        <v>85510</v>
      </c>
      <c r="D1334" s="8">
        <v>94550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>
        <v>-85007</v>
      </c>
      <c r="D1337" s="8">
        <v>1617600</v>
      </c>
    </row>
    <row r="1338" spans="1:4" x14ac:dyDescent="0.25">
      <c r="A1338" s="6">
        <v>511640</v>
      </c>
      <c r="B1338" s="7" t="s">
        <v>386</v>
      </c>
      <c r="C1338" s="8">
        <v>5053</v>
      </c>
      <c r="D1338" s="8">
        <v>5464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11551</v>
      </c>
      <c r="D1340" s="8">
        <v>12659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41180</v>
      </c>
      <c r="D1342" s="8">
        <v>37132</v>
      </c>
    </row>
    <row r="1343" spans="1:4" x14ac:dyDescent="0.25">
      <c r="A1343" s="16">
        <v>511645</v>
      </c>
      <c r="B1343" s="17" t="s">
        <v>169</v>
      </c>
      <c r="C1343" s="18">
        <v>202521</v>
      </c>
      <c r="D1343" s="18">
        <v>185497</v>
      </c>
    </row>
    <row r="1344" spans="1:4" x14ac:dyDescent="0.25">
      <c r="A1344" s="16">
        <v>511646</v>
      </c>
      <c r="B1344" s="17" t="s">
        <v>170</v>
      </c>
      <c r="C1344" s="18">
        <v>21584</v>
      </c>
      <c r="D1344" s="18">
        <v>19866</v>
      </c>
    </row>
    <row r="1345" spans="1:4" x14ac:dyDescent="0.25">
      <c r="A1345" s="16">
        <v>511647</v>
      </c>
      <c r="B1345" s="17" t="s">
        <v>171</v>
      </c>
      <c r="C1345" s="18">
        <v>168994</v>
      </c>
      <c r="D1345" s="18">
        <v>160082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242454</v>
      </c>
      <c r="D1348" s="18">
        <v>159021</v>
      </c>
    </row>
    <row r="1349" spans="1:4" ht="15.75" thickBot="1" x14ac:dyDescent="0.3">
      <c r="A1349" s="9" t="s">
        <v>18</v>
      </c>
      <c r="B1349" s="10"/>
      <c r="C1349" s="11">
        <f>SUM(C1299:C1348)</f>
        <v>24523638</v>
      </c>
      <c r="D1349" s="11">
        <f>SUM(D1299:D1348)</f>
        <v>31005559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2566050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2566050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2023243</v>
      </c>
      <c r="D1792" s="8">
        <v>1649256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2023243</v>
      </c>
      <c r="D1797" s="11">
        <f>SUM(D1782:D1796)</f>
        <v>1649256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115182</v>
      </c>
      <c r="D2276" s="8">
        <v>94468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115182</v>
      </c>
      <c r="D2279" s="11">
        <f>SUM(D2275:D2278)</f>
        <v>94468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-3766134</v>
      </c>
      <c r="D2282" s="8">
        <v>-1040072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-3766134</v>
      </c>
      <c r="D2285" s="11">
        <f>SUM(D2281:D2284)</f>
        <v>-1040072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81076751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78675943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35385967</v>
      </c>
      <c r="D2402" s="61">
        <f>D1115-D2400</f>
        <v>30495097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CA39-FF9C-4F41-B95E-C4B81D4D0C86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7120000</v>
      </c>
      <c r="D4" s="8">
        <v>7120000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78959311.969999999</v>
      </c>
      <c r="D11" s="8">
        <v>83345529.010000005</v>
      </c>
    </row>
    <row r="12" spans="1:4" x14ac:dyDescent="0.25">
      <c r="A12" s="6">
        <v>1108</v>
      </c>
      <c r="B12" s="7" t="s">
        <v>12</v>
      </c>
      <c r="C12" s="8">
        <v>134885</v>
      </c>
      <c r="D12" s="8">
        <v>134885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19145432</v>
      </c>
      <c r="D14" s="8">
        <v>19145432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20698435.879999999</v>
      </c>
      <c r="D16" s="8">
        <v>20655007.09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247719515.78</v>
      </c>
      <c r="D18" s="11">
        <f>SUM(D4:D17)</f>
        <v>252062304.03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13766949.08</v>
      </c>
      <c r="D22" s="8">
        <v>16554906.689999999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8">
        <v>2213217.88</v>
      </c>
      <c r="D24" s="18">
        <v>1332206.3400000001</v>
      </c>
    </row>
    <row r="25" spans="1:4" ht="15.75" thickBot="1" x14ac:dyDescent="0.3">
      <c r="A25" s="9" t="s">
        <v>18</v>
      </c>
      <c r="B25" s="10"/>
      <c r="C25" s="11">
        <f>SUM(C20:C24)</f>
        <v>16330123.879999999</v>
      </c>
      <c r="D25" s="11">
        <f>SUM(D20:D24)</f>
        <v>18237069.949999999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1658675.92</v>
      </c>
      <c r="D27" s="8">
        <v>2353476.48</v>
      </c>
    </row>
    <row r="28" spans="1:4" x14ac:dyDescent="0.25">
      <c r="A28" s="6">
        <v>1302</v>
      </c>
      <c r="B28" s="7" t="s">
        <v>27</v>
      </c>
      <c r="C28" s="8">
        <v>205587192.21000001</v>
      </c>
      <c r="D28" s="8">
        <v>187146669.63999999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428385.19</v>
      </c>
      <c r="D30" s="8">
        <v>546392.56000000006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2114614.12</v>
      </c>
      <c r="D32" s="8">
        <v>2263086.06</v>
      </c>
    </row>
    <row r="33" spans="1:4" x14ac:dyDescent="0.25">
      <c r="A33" s="6">
        <v>1307</v>
      </c>
      <c r="B33" s="7" t="s">
        <v>32</v>
      </c>
      <c r="C33" s="8">
        <v>1786147.64</v>
      </c>
      <c r="D33" s="8">
        <v>99251.61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1349541.48</v>
      </c>
      <c r="D39" s="8">
        <v>1349541.48</v>
      </c>
    </row>
    <row r="40" spans="1:4" ht="15.75" thickBot="1" x14ac:dyDescent="0.3">
      <c r="A40" s="9" t="s">
        <v>18</v>
      </c>
      <c r="B40" s="10"/>
      <c r="C40" s="11">
        <f>SUM(C27:C39)</f>
        <v>212928260.89999998</v>
      </c>
      <c r="D40" s="11">
        <f>SUM(D27:D39)</f>
        <v>193762122.16999999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0.6</v>
      </c>
      <c r="D53" s="8">
        <v>0.6</v>
      </c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63169575.759999998</v>
      </c>
      <c r="D57" s="8">
        <v>61767865.700000003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63516576.359999999</v>
      </c>
      <c r="D62" s="24">
        <f>SUM(D53:D61)</f>
        <v>62114866.300000004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74786108.959999993</v>
      </c>
      <c r="D68" s="8">
        <v>74217814.260000005</v>
      </c>
    </row>
    <row r="69" spans="1:4" ht="15.75" thickBot="1" x14ac:dyDescent="0.3">
      <c r="A69" s="9" t="s">
        <v>18</v>
      </c>
      <c r="B69" s="10"/>
      <c r="C69" s="11">
        <f>SUM(C64:C68)</f>
        <v>77919163.589999989</v>
      </c>
      <c r="D69" s="11">
        <f>SUM(D64:D68)</f>
        <v>77350868.890000001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24362308.050000001</v>
      </c>
      <c r="D73" s="8">
        <v>22951405.609999999</v>
      </c>
    </row>
    <row r="74" spans="1:4" x14ac:dyDescent="0.25">
      <c r="A74" s="6">
        <v>1704</v>
      </c>
      <c r="B74" s="7" t="s">
        <v>68</v>
      </c>
      <c r="C74" s="8">
        <v>-15394317.609999999</v>
      </c>
      <c r="D74" s="8">
        <v>-15394317.609999999</v>
      </c>
    </row>
    <row r="75" spans="1:4" x14ac:dyDescent="0.25">
      <c r="A75" s="6">
        <v>1705</v>
      </c>
      <c r="B75" s="7" t="s">
        <v>69</v>
      </c>
      <c r="C75" s="8">
        <v>327291.73</v>
      </c>
      <c r="D75" s="8">
        <v>327291.73</v>
      </c>
    </row>
    <row r="76" spans="1:4" ht="15.75" thickBot="1" x14ac:dyDescent="0.3">
      <c r="A76" s="6">
        <v>1706</v>
      </c>
      <c r="B76" s="7" t="s">
        <v>70</v>
      </c>
      <c r="C76" s="8">
        <v>-329894.78000000003</v>
      </c>
      <c r="D76" s="8">
        <v>-329894.78000000003</v>
      </c>
    </row>
    <row r="77" spans="1:4" ht="15.75" thickBot="1" x14ac:dyDescent="0.3">
      <c r="A77" s="9" t="s">
        <v>18</v>
      </c>
      <c r="B77" s="10"/>
      <c r="C77" s="11">
        <f>SUM(C71:C76)</f>
        <v>8965387.3900000025</v>
      </c>
      <c r="D77" s="11">
        <f>SUM(D71:D76)</f>
        <v>7554484.9500000002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2727157.41</v>
      </c>
      <c r="D86" s="8">
        <v>1761227.01</v>
      </c>
    </row>
    <row r="87" spans="1:4" x14ac:dyDescent="0.25">
      <c r="A87" s="6">
        <v>1905</v>
      </c>
      <c r="B87" s="7" t="s">
        <v>78</v>
      </c>
      <c r="C87" s="8">
        <v>164941312.44999999</v>
      </c>
      <c r="D87" s="8">
        <v>162869214.52000001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7135242.6799999997</v>
      </c>
      <c r="D89" s="8">
        <v>769242.68</v>
      </c>
    </row>
    <row r="90" spans="1:4" x14ac:dyDescent="0.25">
      <c r="A90" s="6">
        <v>1908</v>
      </c>
      <c r="B90" s="7" t="s">
        <v>81</v>
      </c>
      <c r="C90" s="8">
        <v>-610781.82999999996</v>
      </c>
      <c r="D90" s="8">
        <v>-610781.82999999996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176474747.54999998</v>
      </c>
      <c r="D92" s="11">
        <f>SUM(D83:D91)</f>
        <v>167070719.22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803853775.44999993</v>
      </c>
      <c r="D94" s="29">
        <f>D18+D25+D40+D51+D62+D69+D77+D81+D92</f>
        <v>778152435.51000011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401680.75</v>
      </c>
      <c r="D98" s="8">
        <v>340359.72</v>
      </c>
    </row>
    <row r="99" spans="1:4" x14ac:dyDescent="0.25">
      <c r="A99" s="6">
        <v>2102</v>
      </c>
      <c r="B99" s="7" t="s">
        <v>87</v>
      </c>
      <c r="C99" s="8">
        <v>-41157.54</v>
      </c>
      <c r="D99" s="8">
        <v>64329.26</v>
      </c>
    </row>
    <row r="100" spans="1:4" x14ac:dyDescent="0.25">
      <c r="A100" s="6">
        <v>2103</v>
      </c>
      <c r="B100" s="7" t="s">
        <v>88</v>
      </c>
      <c r="C100" s="8">
        <v>3192.69</v>
      </c>
      <c r="D100" s="8">
        <v>2351.59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82186.09</v>
      </c>
      <c r="D103" s="8">
        <v>38448.15</v>
      </c>
    </row>
    <row r="104" spans="1:4" ht="15.75" thickBot="1" x14ac:dyDescent="0.3">
      <c r="A104" s="16">
        <v>2110</v>
      </c>
      <c r="B104" s="17" t="s">
        <v>92</v>
      </c>
      <c r="C104" s="8">
        <v>22518.560000000001</v>
      </c>
      <c r="D104" s="8">
        <v>20476.71</v>
      </c>
    </row>
    <row r="105" spans="1:4" ht="15.75" thickBot="1" x14ac:dyDescent="0.3">
      <c r="A105" s="9" t="s">
        <v>18</v>
      </c>
      <c r="B105" s="10"/>
      <c r="C105" s="11">
        <f>SUM(C98:C104)</f>
        <v>468420.55</v>
      </c>
      <c r="D105" s="11">
        <f>SUM(D98:D104)</f>
        <v>465965.43000000005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-850658.61</v>
      </c>
      <c r="D107" s="8">
        <v>3210316.04</v>
      </c>
    </row>
    <row r="108" spans="1:4" x14ac:dyDescent="0.25">
      <c r="A108" s="6">
        <v>2202</v>
      </c>
      <c r="B108" s="7" t="s">
        <v>95</v>
      </c>
      <c r="C108" s="8">
        <v>5632186.2400000002</v>
      </c>
      <c r="D108" s="8">
        <v>3564897.77</v>
      </c>
    </row>
    <row r="109" spans="1:4" x14ac:dyDescent="0.25">
      <c r="A109" s="6">
        <v>2203</v>
      </c>
      <c r="B109" s="33" t="s">
        <v>96</v>
      </c>
      <c r="C109" s="8">
        <v>72506.880000000005</v>
      </c>
      <c r="D109" s="8">
        <v>72506.880000000005</v>
      </c>
    </row>
    <row r="110" spans="1:4" x14ac:dyDescent="0.25">
      <c r="A110" s="6">
        <v>2204</v>
      </c>
      <c r="B110" s="7" t="s">
        <v>97</v>
      </c>
      <c r="C110" s="8">
        <v>-96699.11</v>
      </c>
      <c r="D110" s="8">
        <v>-11310.71</v>
      </c>
    </row>
    <row r="111" spans="1:4" x14ac:dyDescent="0.25">
      <c r="A111" s="6">
        <v>2205</v>
      </c>
      <c r="B111" s="7" t="s">
        <v>98</v>
      </c>
      <c r="C111" s="8">
        <v>114726.93</v>
      </c>
      <c r="D111" s="8">
        <v>79311.22</v>
      </c>
    </row>
    <row r="112" spans="1:4" x14ac:dyDescent="0.25">
      <c r="A112" s="6">
        <v>2206</v>
      </c>
      <c r="B112" s="7" t="s">
        <v>99</v>
      </c>
      <c r="C112" s="8">
        <v>136093126.31999999</v>
      </c>
      <c r="D112" s="8">
        <v>140675885.03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3735832.68</v>
      </c>
      <c r="D114" s="8">
        <v>2359484.14</v>
      </c>
    </row>
    <row r="115" spans="1:4" x14ac:dyDescent="0.25">
      <c r="A115" s="6">
        <v>2209</v>
      </c>
      <c r="B115" s="7" t="s">
        <v>102</v>
      </c>
      <c r="C115" s="8">
        <v>1076713.45</v>
      </c>
      <c r="D115" s="8">
        <v>3364906.92</v>
      </c>
    </row>
    <row r="116" spans="1:4" x14ac:dyDescent="0.25">
      <c r="A116" s="6">
        <v>2210</v>
      </c>
      <c r="B116" s="7" t="s">
        <v>103</v>
      </c>
      <c r="C116" s="8">
        <v>14640247.08</v>
      </c>
      <c r="D116" s="8">
        <v>15099471.66</v>
      </c>
    </row>
    <row r="117" spans="1:4" x14ac:dyDescent="0.25">
      <c r="A117" s="6">
        <v>2211</v>
      </c>
      <c r="B117" s="7" t="s">
        <v>104</v>
      </c>
      <c r="C117" s="8">
        <v>211854.47</v>
      </c>
      <c r="D117" s="8">
        <v>15649.49</v>
      </c>
    </row>
    <row r="118" spans="1:4" x14ac:dyDescent="0.25">
      <c r="A118" s="6">
        <v>2212</v>
      </c>
      <c r="B118" s="7" t="s">
        <v>105</v>
      </c>
      <c r="C118" s="8">
        <v>48538609.93</v>
      </c>
      <c r="D118" s="8">
        <v>32218126.02</v>
      </c>
    </row>
    <row r="119" spans="1:4" x14ac:dyDescent="0.25">
      <c r="A119" s="6">
        <v>2213</v>
      </c>
      <c r="B119" s="7" t="s">
        <v>106</v>
      </c>
      <c r="C119" s="8">
        <v>872679.99</v>
      </c>
      <c r="D119" s="8">
        <v>956679.99</v>
      </c>
    </row>
    <row r="120" spans="1:4" x14ac:dyDescent="0.25">
      <c r="A120" s="6">
        <v>2214</v>
      </c>
      <c r="B120" s="7" t="s">
        <v>107</v>
      </c>
      <c r="C120" s="8">
        <v>1834591.6</v>
      </c>
      <c r="D120" s="8">
        <v>2311084.5</v>
      </c>
    </row>
    <row r="121" spans="1:4" x14ac:dyDescent="0.25">
      <c r="A121" s="6">
        <v>2215</v>
      </c>
      <c r="B121" s="7" t="s">
        <v>108</v>
      </c>
      <c r="C121" s="8">
        <v>18538183.640000001</v>
      </c>
      <c r="D121" s="8">
        <v>17372000.149999999</v>
      </c>
    </row>
    <row r="122" spans="1:4" ht="15.75" thickBot="1" x14ac:dyDescent="0.3">
      <c r="A122" s="19">
        <v>2216</v>
      </c>
      <c r="B122" s="20" t="s">
        <v>109</v>
      </c>
      <c r="C122" s="8">
        <v>1215705.6200000001</v>
      </c>
      <c r="D122" s="8">
        <v>1215705.6200000001</v>
      </c>
    </row>
    <row r="123" spans="1:4" ht="15.75" thickBot="1" x14ac:dyDescent="0.3">
      <c r="A123" s="9" t="s">
        <v>18</v>
      </c>
      <c r="B123" s="10"/>
      <c r="C123" s="11">
        <f>SUM(C107:C122)</f>
        <v>231629607.11000001</v>
      </c>
      <c r="D123" s="11">
        <f>SUM(D107:D122)</f>
        <v>222504714.72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13600072.6</v>
      </c>
      <c r="D138" s="8">
        <v>11260485</v>
      </c>
    </row>
    <row r="139" spans="1:4" x14ac:dyDescent="0.25">
      <c r="A139" s="6">
        <v>2314</v>
      </c>
      <c r="B139" s="7" t="s">
        <v>125</v>
      </c>
      <c r="C139" s="8">
        <v>-6800000</v>
      </c>
      <c r="D139" s="8">
        <v>-4904164.88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6800072.5999999996</v>
      </c>
      <c r="D141" s="11">
        <f>SUM(D125:D140)</f>
        <v>6356320.1200000001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102404382.09</v>
      </c>
      <c r="D144" s="8">
        <v>102088937.52</v>
      </c>
    </row>
    <row r="145" spans="1:4" x14ac:dyDescent="0.25">
      <c r="A145" s="6">
        <v>2403</v>
      </c>
      <c r="B145" s="7" t="s">
        <v>130</v>
      </c>
      <c r="C145" s="8">
        <v>1180051.29</v>
      </c>
      <c r="D145" s="8">
        <v>2190560.41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17397.73</v>
      </c>
      <c r="D147" s="8">
        <v>17397.73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105499464.95000002</v>
      </c>
      <c r="D149" s="11">
        <f>SUM(D143:D148)</f>
        <v>106194529.5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22624213.649999999</v>
      </c>
      <c r="D151" s="8">
        <v>21440969.359999999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22624213.649999999</v>
      </c>
      <c r="D157" s="11">
        <f>SUM(D151:D156)</f>
        <v>21440969.359999999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21672145.52</v>
      </c>
      <c r="D160" s="8">
        <v>34827976.840000004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30505722.260000002</v>
      </c>
      <c r="D164" s="8">
        <v>27885231.68</v>
      </c>
    </row>
    <row r="165" spans="1:4" x14ac:dyDescent="0.25">
      <c r="A165" s="6">
        <v>2607</v>
      </c>
      <c r="B165" s="7" t="s">
        <v>148</v>
      </c>
      <c r="C165" s="8">
        <v>54863920.859999999</v>
      </c>
      <c r="D165" s="8">
        <v>40910872.789999999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107041788.64</v>
      </c>
      <c r="D167" s="11">
        <f>SUM(D159:D166)</f>
        <v>103624081.31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19194068.699999999</v>
      </c>
      <c r="D169" s="8">
        <v>18946310.18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2558262.1</v>
      </c>
      <c r="D172" s="8">
        <v>2558263.67</v>
      </c>
    </row>
    <row r="173" spans="1:4" x14ac:dyDescent="0.25">
      <c r="A173" s="6">
        <v>2705</v>
      </c>
      <c r="B173" s="7" t="s">
        <v>155</v>
      </c>
      <c r="C173" s="8">
        <v>4788969.67</v>
      </c>
      <c r="D173" s="8">
        <v>4873628.28</v>
      </c>
    </row>
    <row r="174" spans="1:4" x14ac:dyDescent="0.25">
      <c r="A174" s="6">
        <v>2706</v>
      </c>
      <c r="B174" s="7" t="s">
        <v>156</v>
      </c>
      <c r="C174" s="8">
        <v>525450.68000000005</v>
      </c>
      <c r="D174" s="8">
        <v>468174.08000000002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3668</v>
      </c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1809463.95</v>
      </c>
      <c r="D178" s="8">
        <v>2254818.94</v>
      </c>
    </row>
    <row r="179" spans="1:4" x14ac:dyDescent="0.25">
      <c r="A179" s="6">
        <v>2711</v>
      </c>
      <c r="B179" s="7" t="s">
        <v>161</v>
      </c>
      <c r="C179" s="8">
        <v>6852.02</v>
      </c>
      <c r="D179" s="8">
        <v>6652.02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1916530.46</v>
      </c>
      <c r="D181" s="8">
        <v>1189107.48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42486.86</v>
      </c>
      <c r="D185" s="8">
        <v>20981.79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372607.75</v>
      </c>
      <c r="D189" s="8">
        <v>351411.91</v>
      </c>
    </row>
    <row r="190" spans="1:4" x14ac:dyDescent="0.25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.75" thickBot="1" x14ac:dyDescent="0.3">
      <c r="A191" s="16">
        <v>2730</v>
      </c>
      <c r="B191" s="17" t="s">
        <v>173</v>
      </c>
      <c r="C191" s="8">
        <v>140627.44</v>
      </c>
      <c r="D191" s="8">
        <v>141831.44</v>
      </c>
    </row>
    <row r="192" spans="1:4" ht="15.75" thickBot="1" x14ac:dyDescent="0.3">
      <c r="A192" s="9" t="s">
        <v>18</v>
      </c>
      <c r="B192" s="10"/>
      <c r="C192" s="21">
        <f>SUM(C169:C191)</f>
        <v>31385205.129999999</v>
      </c>
      <c r="D192" s="21">
        <f>SUM(D169:D191)</f>
        <v>30837397.290000003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8">
        <v>12351370.07</v>
      </c>
      <c r="D199" s="8">
        <v>12611370.07</v>
      </c>
    </row>
    <row r="200" spans="1:4" ht="15.75" thickBot="1" x14ac:dyDescent="0.3">
      <c r="A200" s="9" t="s">
        <v>18</v>
      </c>
      <c r="B200" s="10"/>
      <c r="C200" s="11">
        <f>SUM(C194:C199)</f>
        <v>16351370.07</v>
      </c>
      <c r="D200" s="11">
        <f>SUM(D194:D199)</f>
        <v>16611370.07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39287058.469999999</v>
      </c>
      <c r="D202" s="8">
        <v>39155835.490000002</v>
      </c>
    </row>
    <row r="203" spans="1:4" x14ac:dyDescent="0.25">
      <c r="A203" s="6">
        <v>2902</v>
      </c>
      <c r="B203" s="7" t="s">
        <v>182</v>
      </c>
      <c r="C203" s="8">
        <v>67798809.989999995</v>
      </c>
      <c r="D203" s="8">
        <v>62666810.020000003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2304204.1800000002</v>
      </c>
      <c r="D206" s="8">
        <v>2035943.44</v>
      </c>
    </row>
    <row r="207" spans="1:4" ht="15.75" thickBot="1" x14ac:dyDescent="0.3">
      <c r="A207" s="9" t="s">
        <v>18</v>
      </c>
      <c r="B207" s="10"/>
      <c r="C207" s="11">
        <f>SUM(C202:C206)</f>
        <v>109390072.64</v>
      </c>
      <c r="D207" s="11">
        <f>SUM(D202:D206)</f>
        <v>103858588.95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631190215.34000003</v>
      </c>
      <c r="D209" s="29">
        <f>D105+D123+D141+D149+D157+D167+D192+D200+D207</f>
        <v>611893936.75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6469643.7199999997</v>
      </c>
      <c r="D221" s="8">
        <v>6469643.7199999997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23788620.390000001</v>
      </c>
      <c r="D223" s="8">
        <v>17383558.280000001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122663560.11</v>
      </c>
      <c r="D225" s="11">
        <f>SUM(D221:D224)</f>
        <v>116258498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172663560.11000001</v>
      </c>
      <c r="D227" s="29">
        <f>D216+D219+D225</f>
        <v>166258498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803853775.45000005</v>
      </c>
      <c r="D229" s="29">
        <f>D209+D227</f>
        <v>778152434.75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1158974.48</v>
      </c>
      <c r="D234" s="8">
        <v>-67446.259999999995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>
        <v>2109735.96</v>
      </c>
    </row>
    <row r="237" spans="1:4" x14ac:dyDescent="0.25">
      <c r="A237" s="6">
        <v>410104</v>
      </c>
      <c r="B237" s="7" t="s">
        <v>205</v>
      </c>
      <c r="C237" s="8">
        <v>16830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874758.78</v>
      </c>
      <c r="D243" s="8"/>
    </row>
    <row r="244" spans="1:4" ht="15.75" thickBot="1" x14ac:dyDescent="0.3">
      <c r="A244" s="19">
        <v>410108</v>
      </c>
      <c r="B244" s="20" t="s">
        <v>210</v>
      </c>
      <c r="C244" s="8">
        <v>67647.16</v>
      </c>
      <c r="D244" s="8">
        <v>26810.26</v>
      </c>
    </row>
    <row r="245" spans="1:4" ht="15.75" thickBot="1" x14ac:dyDescent="0.3">
      <c r="A245" s="9" t="s">
        <v>18</v>
      </c>
      <c r="B245" s="10"/>
      <c r="C245" s="21">
        <f>SUM(C234:C244)</f>
        <v>2118210.42</v>
      </c>
      <c r="D245" s="21">
        <f>SUM(D234:D244)</f>
        <v>2069099.96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>
        <v>24693.88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24693.88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8657.4</v>
      </c>
      <c r="D294" s="8">
        <v>9618.06</v>
      </c>
    </row>
    <row r="295" spans="1:4" x14ac:dyDescent="0.25">
      <c r="A295" s="6">
        <v>410602</v>
      </c>
      <c r="B295" s="7" t="s">
        <v>88</v>
      </c>
      <c r="C295" s="8">
        <v>126.23</v>
      </c>
      <c r="D295" s="8">
        <v>582.58000000000004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13121.38</v>
      </c>
      <c r="D301" s="8"/>
    </row>
    <row r="302" spans="1:4" ht="15.75" thickBot="1" x14ac:dyDescent="0.3">
      <c r="A302" s="19">
        <v>410606</v>
      </c>
      <c r="B302" s="20" t="s">
        <v>210</v>
      </c>
      <c r="C302" s="8">
        <v>610.71</v>
      </c>
      <c r="D302" s="8">
        <v>84.07</v>
      </c>
    </row>
    <row r="303" spans="1:4" ht="15.75" thickBot="1" x14ac:dyDescent="0.3">
      <c r="A303" s="9" t="s">
        <v>18</v>
      </c>
      <c r="B303" s="10"/>
      <c r="C303" s="11">
        <f>SUM(C294:C302)</f>
        <v>22515.719999999998</v>
      </c>
      <c r="D303" s="11">
        <f>SUM(D294:D302)</f>
        <v>10284.709999999999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-3372.31</v>
      </c>
      <c r="D333" s="8">
        <v>22460.07</v>
      </c>
    </row>
    <row r="334" spans="1:4" x14ac:dyDescent="0.25">
      <c r="A334" s="6">
        <v>410902</v>
      </c>
      <c r="B334" s="7" t="s">
        <v>87</v>
      </c>
      <c r="C334" s="8">
        <v>105486.8</v>
      </c>
      <c r="D334" s="8">
        <v>5056.2299999999996</v>
      </c>
    </row>
    <row r="335" spans="1:4" x14ac:dyDescent="0.25">
      <c r="A335" s="6">
        <v>410903</v>
      </c>
      <c r="B335" s="7" t="s">
        <v>88</v>
      </c>
      <c r="C335" s="8"/>
      <c r="D335" s="8">
        <v>-10963.8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1340.51</v>
      </c>
      <c r="D343" s="8">
        <v>1790.94</v>
      </c>
    </row>
    <row r="344" spans="1:4" ht="15.75" thickBot="1" x14ac:dyDescent="0.3">
      <c r="A344" s="9" t="s">
        <v>18</v>
      </c>
      <c r="B344" s="10"/>
      <c r="C344" s="11">
        <f>SUM(C333:C343)</f>
        <v>103455</v>
      </c>
      <c r="D344" s="11">
        <f>SUM(D333:D343)</f>
        <v>18343.439999999999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5168221.18</v>
      </c>
      <c r="D586" s="8">
        <v>15320657.800000001</v>
      </c>
    </row>
    <row r="587" spans="1:4" x14ac:dyDescent="0.25">
      <c r="A587" s="6">
        <v>430102</v>
      </c>
      <c r="B587" s="7" t="s">
        <v>95</v>
      </c>
      <c r="C587" s="8">
        <v>5168221.18</v>
      </c>
      <c r="D587" s="8"/>
    </row>
    <row r="588" spans="1:4" x14ac:dyDescent="0.25">
      <c r="A588" s="6">
        <v>430103</v>
      </c>
      <c r="B588" s="7" t="s">
        <v>96</v>
      </c>
      <c r="C588" s="8"/>
      <c r="D588" s="8">
        <v>223470.99</v>
      </c>
    </row>
    <row r="589" spans="1:4" x14ac:dyDescent="0.25">
      <c r="A589" s="6">
        <v>430104</v>
      </c>
      <c r="B589" s="7" t="s">
        <v>97</v>
      </c>
      <c r="C589" s="8">
        <v>10000</v>
      </c>
      <c r="D589" s="8"/>
    </row>
    <row r="590" spans="1:4" x14ac:dyDescent="0.25">
      <c r="A590" s="6">
        <v>430105</v>
      </c>
      <c r="B590" s="7" t="s">
        <v>98</v>
      </c>
      <c r="C590" s="8">
        <v>369742.68</v>
      </c>
      <c r="D590" s="8">
        <v>133638.23000000001</v>
      </c>
    </row>
    <row r="591" spans="1:4" x14ac:dyDescent="0.25">
      <c r="A591" s="6">
        <v>430106</v>
      </c>
      <c r="B591" s="7" t="s">
        <v>271</v>
      </c>
      <c r="C591" s="8">
        <v>112170087.16</v>
      </c>
      <c r="D591" s="8">
        <v>109568625.34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4108153.36</v>
      </c>
      <c r="D593" s="8">
        <v>667282.01</v>
      </c>
    </row>
    <row r="594" spans="1:4" x14ac:dyDescent="0.25">
      <c r="A594" s="6">
        <v>430109</v>
      </c>
      <c r="B594" s="7" t="s">
        <v>102</v>
      </c>
      <c r="C594" s="8"/>
      <c r="D594" s="8">
        <v>5720483.6799999997</v>
      </c>
    </row>
    <row r="595" spans="1:4" x14ac:dyDescent="0.25">
      <c r="A595" s="6">
        <v>430110</v>
      </c>
      <c r="B595" s="7" t="s">
        <v>103</v>
      </c>
      <c r="C595" s="8">
        <v>2203561.06</v>
      </c>
      <c r="D595" s="8">
        <v>3351622.51</v>
      </c>
    </row>
    <row r="596" spans="1:4" x14ac:dyDescent="0.25">
      <c r="A596" s="6">
        <v>430111</v>
      </c>
      <c r="B596" s="7" t="s">
        <v>104</v>
      </c>
      <c r="C596" s="8">
        <v>490512.46</v>
      </c>
      <c r="D596" s="8"/>
    </row>
    <row r="597" spans="1:4" x14ac:dyDescent="0.25">
      <c r="A597" s="6">
        <v>430112</v>
      </c>
      <c r="B597" s="7" t="s">
        <v>105</v>
      </c>
      <c r="C597" s="8">
        <v>61073240.030000001</v>
      </c>
      <c r="D597" s="8">
        <v>40272030.259999998</v>
      </c>
    </row>
    <row r="598" spans="1:4" x14ac:dyDescent="0.25">
      <c r="A598" s="6">
        <v>430113</v>
      </c>
      <c r="B598" s="7" t="s">
        <v>106</v>
      </c>
      <c r="C598" s="8">
        <v>87739.42</v>
      </c>
      <c r="D598" s="8">
        <v>297739.43</v>
      </c>
    </row>
    <row r="599" spans="1:4" x14ac:dyDescent="0.25">
      <c r="A599" s="6">
        <v>430114</v>
      </c>
      <c r="B599" s="7" t="s">
        <v>107</v>
      </c>
      <c r="C599" s="8">
        <v>952008.44</v>
      </c>
      <c r="D599" s="8">
        <v>2143240.7000000002</v>
      </c>
    </row>
    <row r="600" spans="1:4" ht="15.75" thickBot="1" x14ac:dyDescent="0.3">
      <c r="A600" s="19">
        <v>430115</v>
      </c>
      <c r="B600" s="20" t="s">
        <v>108</v>
      </c>
      <c r="C600" s="8">
        <v>12949982.539999999</v>
      </c>
      <c r="D600" s="8">
        <v>10034524.33</v>
      </c>
    </row>
    <row r="601" spans="1:4" ht="15.75" thickBot="1" x14ac:dyDescent="0.3">
      <c r="A601" s="9" t="s">
        <v>18</v>
      </c>
      <c r="B601" s="10"/>
      <c r="C601" s="11">
        <f>SUM(C586:C600)</f>
        <v>204751469.50999996</v>
      </c>
      <c r="D601" s="11">
        <f>SUM(D586:D600)</f>
        <v>187733315.28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>
        <v>2526272.8199999998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2526272.8199999998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>
        <v>955993.2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1010509.13</v>
      </c>
      <c r="D665" s="8">
        <v>275205.68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1010509.13</v>
      </c>
      <c r="D669" s="11">
        <f>SUM(D654:D668)</f>
        <v>1231198.8799999999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325132</v>
      </c>
      <c r="D671" s="8">
        <v>929792.05</v>
      </c>
    </row>
    <row r="672" spans="1:4" x14ac:dyDescent="0.25">
      <c r="A672" s="6">
        <v>430602</v>
      </c>
      <c r="B672" s="7" t="s">
        <v>95</v>
      </c>
      <c r="C672" s="8">
        <v>325132</v>
      </c>
      <c r="D672" s="8"/>
    </row>
    <row r="673" spans="1:4" x14ac:dyDescent="0.25">
      <c r="A673" s="6">
        <v>430603</v>
      </c>
      <c r="B673" s="7" t="s">
        <v>274</v>
      </c>
      <c r="C673" s="8"/>
      <c r="D673" s="8">
        <v>13408.26</v>
      </c>
    </row>
    <row r="674" spans="1:4" x14ac:dyDescent="0.25">
      <c r="A674" s="6">
        <v>430604</v>
      </c>
      <c r="B674" s="7" t="s">
        <v>97</v>
      </c>
      <c r="C674" s="8">
        <v>600</v>
      </c>
      <c r="D674" s="8"/>
    </row>
    <row r="675" spans="1:4" x14ac:dyDescent="0.25">
      <c r="A675" s="6">
        <v>430605</v>
      </c>
      <c r="B675" s="7" t="s">
        <v>98</v>
      </c>
      <c r="C675" s="8">
        <v>8319.2099999999991</v>
      </c>
      <c r="D675" s="8">
        <v>3006.86</v>
      </c>
    </row>
    <row r="676" spans="1:4" x14ac:dyDescent="0.25">
      <c r="A676" s="6">
        <v>430606</v>
      </c>
      <c r="B676" s="7" t="s">
        <v>271</v>
      </c>
      <c r="C676" s="8">
        <v>9936774.3200000003</v>
      </c>
      <c r="D676" s="8">
        <v>9736530.5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269564.03999999998</v>
      </c>
      <c r="D678" s="8">
        <v>131173.28</v>
      </c>
    </row>
    <row r="679" spans="1:4" x14ac:dyDescent="0.25">
      <c r="A679" s="6">
        <v>430609</v>
      </c>
      <c r="B679" s="7" t="s">
        <v>102</v>
      </c>
      <c r="C679" s="8"/>
      <c r="D679" s="8">
        <v>424453.41</v>
      </c>
    </row>
    <row r="680" spans="1:4" x14ac:dyDescent="0.25">
      <c r="A680" s="6">
        <v>430610</v>
      </c>
      <c r="B680" s="7" t="s">
        <v>103</v>
      </c>
      <c r="C680" s="8">
        <v>132213.66</v>
      </c>
      <c r="D680" s="8">
        <v>110705.17</v>
      </c>
    </row>
    <row r="681" spans="1:4" x14ac:dyDescent="0.25">
      <c r="A681" s="6">
        <v>430611</v>
      </c>
      <c r="B681" s="7" t="s">
        <v>104</v>
      </c>
      <c r="C681" s="8">
        <v>38770.46</v>
      </c>
      <c r="D681" s="8"/>
    </row>
    <row r="682" spans="1:4" x14ac:dyDescent="0.25">
      <c r="A682" s="6">
        <v>430612</v>
      </c>
      <c r="B682" s="7" t="s">
        <v>105</v>
      </c>
      <c r="C682" s="8">
        <v>6148450.1799999997</v>
      </c>
      <c r="D682" s="8">
        <v>4496086.12</v>
      </c>
    </row>
    <row r="683" spans="1:4" x14ac:dyDescent="0.25">
      <c r="A683" s="6">
        <v>430613</v>
      </c>
      <c r="B683" s="7" t="s">
        <v>106</v>
      </c>
      <c r="C683" s="8">
        <v>7290.03</v>
      </c>
      <c r="D683" s="8">
        <v>38337.300000000003</v>
      </c>
    </row>
    <row r="684" spans="1:4" x14ac:dyDescent="0.25">
      <c r="A684" s="6">
        <v>430614</v>
      </c>
      <c r="B684" s="7" t="s">
        <v>107</v>
      </c>
      <c r="C684" s="8">
        <v>38080.339999999997</v>
      </c>
      <c r="D684" s="8">
        <v>85729.56</v>
      </c>
    </row>
    <row r="685" spans="1:4" ht="15.75" thickBot="1" x14ac:dyDescent="0.3">
      <c r="A685" s="19">
        <v>430615</v>
      </c>
      <c r="B685" s="20" t="s">
        <v>108</v>
      </c>
      <c r="C685" s="8">
        <v>561581.98</v>
      </c>
      <c r="D685" s="8">
        <v>433206.83</v>
      </c>
    </row>
    <row r="686" spans="1:4" ht="15.75" thickBot="1" x14ac:dyDescent="0.3">
      <c r="A686" s="9" t="s">
        <v>18</v>
      </c>
      <c r="B686" s="10"/>
      <c r="C686" s="11">
        <f>SUM(C671:C685)</f>
        <v>17791908.220000003</v>
      </c>
      <c r="D686" s="11">
        <f>SUM(D671:D685)</f>
        <v>16402429.34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15000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15000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6128263.1200000001</v>
      </c>
      <c r="D739" s="8">
        <v>1254077.24</v>
      </c>
    </row>
    <row r="740" spans="1:4" x14ac:dyDescent="0.25">
      <c r="A740" s="6">
        <v>431002</v>
      </c>
      <c r="B740" s="7" t="s">
        <v>95</v>
      </c>
      <c r="C740" s="8"/>
      <c r="D740" s="8">
        <v>1480211.95</v>
      </c>
    </row>
    <row r="741" spans="1:4" x14ac:dyDescent="0.25">
      <c r="A741" s="6">
        <v>431003</v>
      </c>
      <c r="B741" s="7" t="s">
        <v>274</v>
      </c>
      <c r="C741" s="8">
        <v>89388.4</v>
      </c>
      <c r="D741" s="8">
        <v>2068.96</v>
      </c>
    </row>
    <row r="742" spans="1:4" x14ac:dyDescent="0.25">
      <c r="A742" s="6">
        <v>431004</v>
      </c>
      <c r="B742" s="7" t="s">
        <v>97</v>
      </c>
      <c r="C742" s="8"/>
      <c r="D742" s="8">
        <v>4000</v>
      </c>
    </row>
    <row r="743" spans="1:4" x14ac:dyDescent="0.25">
      <c r="A743" s="6">
        <v>431005</v>
      </c>
      <c r="B743" s="7" t="s">
        <v>98</v>
      </c>
      <c r="C743" s="8">
        <v>20045.73</v>
      </c>
      <c r="D743" s="8">
        <v>17360.7</v>
      </c>
    </row>
    <row r="744" spans="1:4" x14ac:dyDescent="0.25">
      <c r="A744" s="6">
        <v>431006</v>
      </c>
      <c r="B744" s="7" t="s">
        <v>99</v>
      </c>
      <c r="C744" s="8">
        <v>43827450.140000001</v>
      </c>
      <c r="D744" s="8">
        <v>34436686.960000001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266912.8</v>
      </c>
      <c r="D746" s="8">
        <v>-61359.89</v>
      </c>
    </row>
    <row r="747" spans="1:4" x14ac:dyDescent="0.25">
      <c r="A747" s="6">
        <v>431009</v>
      </c>
      <c r="B747" s="7" t="s">
        <v>102</v>
      </c>
      <c r="C747" s="8">
        <v>2288193.4700000002</v>
      </c>
      <c r="D747" s="8">
        <v>-24818.14</v>
      </c>
    </row>
    <row r="748" spans="1:4" x14ac:dyDescent="0.25">
      <c r="A748" s="6">
        <v>431010</v>
      </c>
      <c r="B748" s="7" t="s">
        <v>103</v>
      </c>
      <c r="C748" s="8">
        <v>1340649</v>
      </c>
      <c r="D748" s="8">
        <v>647443.52</v>
      </c>
    </row>
    <row r="749" spans="1:4" x14ac:dyDescent="0.25">
      <c r="A749" s="6">
        <v>431011</v>
      </c>
      <c r="B749" s="7" t="s">
        <v>104</v>
      </c>
      <c r="C749" s="8"/>
      <c r="D749" s="8">
        <v>5670.6</v>
      </c>
    </row>
    <row r="750" spans="1:4" x14ac:dyDescent="0.25">
      <c r="A750" s="6">
        <v>431012</v>
      </c>
      <c r="B750" s="7" t="s">
        <v>105</v>
      </c>
      <c r="C750" s="8">
        <v>16108812.1</v>
      </c>
      <c r="D750" s="8">
        <v>1629221.9</v>
      </c>
    </row>
    <row r="751" spans="1:4" x14ac:dyDescent="0.25">
      <c r="A751" s="6">
        <v>431013</v>
      </c>
      <c r="B751" s="7" t="s">
        <v>106</v>
      </c>
      <c r="C751" s="8">
        <v>119095.77</v>
      </c>
      <c r="D751" s="8">
        <v>217062.39</v>
      </c>
    </row>
    <row r="752" spans="1:4" x14ac:dyDescent="0.25">
      <c r="A752" s="6">
        <v>431014</v>
      </c>
      <c r="B752" s="7" t="s">
        <v>107</v>
      </c>
      <c r="C752" s="8">
        <v>857296.28</v>
      </c>
      <c r="D752" s="8">
        <v>21379.31</v>
      </c>
    </row>
    <row r="753" spans="1:4" ht="15.75" thickBot="1" x14ac:dyDescent="0.3">
      <c r="A753" s="19">
        <v>431015</v>
      </c>
      <c r="B753" s="20" t="s">
        <v>108</v>
      </c>
      <c r="C753" s="8">
        <v>4013809.73</v>
      </c>
      <c r="D753" s="8">
        <v>3089961.43</v>
      </c>
    </row>
    <row r="754" spans="1:4" ht="15.75" thickBot="1" x14ac:dyDescent="0.3">
      <c r="A754" s="9" t="s">
        <v>18</v>
      </c>
      <c r="B754" s="10"/>
      <c r="C754" s="11">
        <f>SUM(C739:C753)</f>
        <v>75059916.539999992</v>
      </c>
      <c r="D754" s="11">
        <f>SUM(D739:D753)</f>
        <v>42718966.930000007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6000000</v>
      </c>
      <c r="D761" s="8">
        <v>376656.57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6000000</v>
      </c>
      <c r="D767" s="8">
        <v>14000000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12000000</v>
      </c>
      <c r="D771" s="11">
        <f>SUM(D756:D770)</f>
        <v>14376656.57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363500</v>
      </c>
      <c r="D773" s="8"/>
    </row>
    <row r="774" spans="1:4" x14ac:dyDescent="0.25">
      <c r="A774" s="6">
        <v>431202</v>
      </c>
      <c r="B774" s="7" t="s">
        <v>95</v>
      </c>
      <c r="C774" s="8">
        <v>363500</v>
      </c>
      <c r="D774" s="8">
        <v>37988.730000000003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10533412.199999999</v>
      </c>
      <c r="D777" s="8"/>
    </row>
    <row r="778" spans="1:4" x14ac:dyDescent="0.25">
      <c r="A778" s="6">
        <v>431206</v>
      </c>
      <c r="B778" s="7" t="s">
        <v>99</v>
      </c>
      <c r="C778" s="8"/>
      <c r="D778" s="8">
        <v>9760984.9700000007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850000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11260412.199999999</v>
      </c>
      <c r="D788" s="11">
        <f>SUM(D773:D787)</f>
        <v>10648973.700000001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>
        <v>1200000</v>
      </c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5600000</v>
      </c>
      <c r="D795" s="8">
        <v>5471117.5999999996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6800000</v>
      </c>
      <c r="D805" s="24">
        <f>SUM(D790:D804)</f>
        <v>5471117.5999999996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224224.76</v>
      </c>
      <c r="D1092" s="8">
        <v>245649.06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22671.63</v>
      </c>
      <c r="D1097" s="8">
        <v>156.52000000000001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2285.7199999999998</v>
      </c>
      <c r="D1099" s="8">
        <v>748.36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249182.11000000002</v>
      </c>
      <c r="D1102" s="11">
        <f>SUM(D1087:D1101)</f>
        <v>246553.93999999997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982</v>
      </c>
      <c r="D1112" s="8">
        <v>971.01</v>
      </c>
    </row>
    <row r="1113" spans="1:4" ht="15.75" thickBot="1" x14ac:dyDescent="0.3">
      <c r="A1113" s="9" t="s">
        <v>18</v>
      </c>
      <c r="B1113" s="10"/>
      <c r="C1113" s="11">
        <f>SUM(C1108:C1112)</f>
        <v>982</v>
      </c>
      <c r="D1113" s="11">
        <f>SUM(D1108:D1112)</f>
        <v>971.01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331183560.84999996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283478878.06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>
        <v>274500</v>
      </c>
    </row>
    <row r="1121" spans="1:4" x14ac:dyDescent="0.25">
      <c r="A1121" s="6">
        <v>510102</v>
      </c>
      <c r="B1121" s="7" t="s">
        <v>319</v>
      </c>
      <c r="C1121" s="8"/>
      <c r="D1121" s="8" t="s">
        <v>460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274500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173147.96</v>
      </c>
      <c r="D1136" s="8">
        <v>183879.65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>
        <v>8480.0499999999993</v>
      </c>
    </row>
    <row r="1139" spans="1:4" x14ac:dyDescent="0.25">
      <c r="A1139" s="6">
        <v>510304</v>
      </c>
      <c r="B1139" s="7" t="s">
        <v>88</v>
      </c>
      <c r="C1139" s="8">
        <v>2524.5</v>
      </c>
      <c r="D1139" s="8">
        <v>11647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262427.63</v>
      </c>
      <c r="D1145" s="8"/>
    </row>
    <row r="1146" spans="1:4" ht="15.75" thickBot="1" x14ac:dyDescent="0.3">
      <c r="A1146" s="19">
        <v>510308</v>
      </c>
      <c r="B1146" s="20" t="s">
        <v>210</v>
      </c>
      <c r="C1146" s="8">
        <v>12214.17</v>
      </c>
      <c r="D1146" s="8">
        <v>1681.02</v>
      </c>
    </row>
    <row r="1147" spans="1:4" ht="15.75" thickBot="1" x14ac:dyDescent="0.3">
      <c r="A1147" s="9" t="s">
        <v>18</v>
      </c>
      <c r="B1147" s="10"/>
      <c r="C1147" s="11">
        <f>SUM(C1136:C1146)</f>
        <v>450314.25999999995</v>
      </c>
      <c r="D1147" s="11">
        <f>SUM(D1136:D1146)</f>
        <v>205687.71999999997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9618.06</v>
      </c>
      <c r="D1149" s="8">
        <v>862.25</v>
      </c>
    </row>
    <row r="1150" spans="1:4" x14ac:dyDescent="0.25">
      <c r="A1150" s="6">
        <v>510402</v>
      </c>
      <c r="B1150" s="7" t="s">
        <v>88</v>
      </c>
      <c r="C1150" s="8">
        <v>582.58000000000004</v>
      </c>
      <c r="D1150" s="8">
        <v>51.95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84.07</v>
      </c>
      <c r="D1157" s="8">
        <v>2296.41</v>
      </c>
    </row>
    <row r="1158" spans="1:4" ht="15.75" thickBot="1" x14ac:dyDescent="0.3">
      <c r="A1158" s="9" t="s">
        <v>18</v>
      </c>
      <c r="B1158" s="10"/>
      <c r="C1158" s="11">
        <f>SUM(C1149:C1157)</f>
        <v>10284.709999999999</v>
      </c>
      <c r="D1158" s="11">
        <f>SUM(D1149:D1157)</f>
        <v>3210.6099999999997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57948.72</v>
      </c>
      <c r="D1243" s="8">
        <v>-3372.31</v>
      </c>
    </row>
    <row r="1244" spans="1:4" x14ac:dyDescent="0.25">
      <c r="A1244" s="49">
        <v>511202</v>
      </c>
      <c r="B1244" s="7" t="s">
        <v>87</v>
      </c>
      <c r="C1244" s="8"/>
      <c r="D1244" s="8">
        <v>105486.8</v>
      </c>
    </row>
    <row r="1245" spans="1:4" x14ac:dyDescent="0.25">
      <c r="A1245" s="49">
        <v>511203</v>
      </c>
      <c r="B1245" s="7" t="s">
        <v>334</v>
      </c>
      <c r="C1245" s="8">
        <v>841.5</v>
      </c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43737.94</v>
      </c>
      <c r="D1251" s="8"/>
    </row>
    <row r="1252" spans="1:4" ht="15.75" thickBot="1" x14ac:dyDescent="0.3">
      <c r="A1252" s="16">
        <v>511207</v>
      </c>
      <c r="B1252" s="20" t="s">
        <v>92</v>
      </c>
      <c r="C1252" s="8">
        <v>3382.36</v>
      </c>
      <c r="D1252" s="8">
        <v>1340.51</v>
      </c>
    </row>
    <row r="1253" spans="1:4" ht="15.75" thickBot="1" x14ac:dyDescent="0.3">
      <c r="A1253" s="9" t="s">
        <v>18</v>
      </c>
      <c r="B1253" s="10"/>
      <c r="C1253" s="11">
        <f>SUM(C1243:C1252)</f>
        <v>105910.52</v>
      </c>
      <c r="D1253" s="11">
        <f>SUM(D1243:D1252)</f>
        <v>103455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62744.36</v>
      </c>
      <c r="D1612" s="8"/>
    </row>
    <row r="1613" spans="1:4" x14ac:dyDescent="0.25">
      <c r="A1613" s="6">
        <v>530102</v>
      </c>
      <c r="B1613" s="7" t="s">
        <v>95</v>
      </c>
      <c r="C1613" s="8">
        <v>62744.36</v>
      </c>
      <c r="D1613" s="8">
        <v>2697457.68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27655897.989999998</v>
      </c>
      <c r="D1617" s="8">
        <v>31113091.68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>
        <v>4840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200000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74784</v>
      </c>
    </row>
    <row r="1627" spans="1:4" ht="15.75" thickBot="1" x14ac:dyDescent="0.3">
      <c r="A1627" s="9" t="s">
        <v>18</v>
      </c>
      <c r="B1627" s="10"/>
      <c r="C1627" s="11">
        <f>SUM(C1612:C1626)</f>
        <v>27781386.709999997</v>
      </c>
      <c r="D1627" s="11">
        <f>SUM(D1612:D1626)</f>
        <v>34090173.359999999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812830</v>
      </c>
      <c r="D1629" s="8">
        <v>2324480.12</v>
      </c>
    </row>
    <row r="1630" spans="1:4" x14ac:dyDescent="0.25">
      <c r="A1630" s="6">
        <v>530202</v>
      </c>
      <c r="B1630" s="7" t="s">
        <v>95</v>
      </c>
      <c r="C1630" s="8">
        <v>812830</v>
      </c>
      <c r="D1630" s="8"/>
    </row>
    <row r="1631" spans="1:4" x14ac:dyDescent="0.25">
      <c r="A1631" s="6">
        <v>530203</v>
      </c>
      <c r="B1631" s="7" t="s">
        <v>96</v>
      </c>
      <c r="C1631" s="8"/>
      <c r="D1631" s="8">
        <v>33520.65</v>
      </c>
    </row>
    <row r="1632" spans="1:4" x14ac:dyDescent="0.25">
      <c r="A1632" s="6">
        <v>530204</v>
      </c>
      <c r="B1632" s="7" t="s">
        <v>97</v>
      </c>
      <c r="C1632" s="8">
        <v>1500</v>
      </c>
      <c r="D1632" s="8"/>
    </row>
    <row r="1633" spans="1:4" x14ac:dyDescent="0.25">
      <c r="A1633" s="6">
        <v>530205</v>
      </c>
      <c r="B1633" s="7" t="s">
        <v>98</v>
      </c>
      <c r="C1633" s="8">
        <v>55461.4</v>
      </c>
      <c r="D1633" s="8">
        <v>20045.73</v>
      </c>
    </row>
    <row r="1634" spans="1:4" x14ac:dyDescent="0.25">
      <c r="A1634" s="6">
        <v>530206</v>
      </c>
      <c r="B1634" s="7" t="s">
        <v>99</v>
      </c>
      <c r="C1634" s="8">
        <v>24841935.809999999</v>
      </c>
      <c r="D1634" s="8">
        <v>24341326.25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673910.09</v>
      </c>
      <c r="D1636" s="8">
        <v>327933.21000000002</v>
      </c>
    </row>
    <row r="1637" spans="1:4" x14ac:dyDescent="0.25">
      <c r="A1637" s="6">
        <v>530209</v>
      </c>
      <c r="B1637" s="7" t="s">
        <v>102</v>
      </c>
      <c r="C1637" s="8"/>
      <c r="D1637" s="8">
        <v>1061133.53</v>
      </c>
    </row>
    <row r="1638" spans="1:4" x14ac:dyDescent="0.25">
      <c r="A1638" s="6">
        <v>530210</v>
      </c>
      <c r="B1638" s="7" t="s">
        <v>103</v>
      </c>
      <c r="C1638" s="8">
        <v>330534.15000000002</v>
      </c>
      <c r="D1638" s="8">
        <v>276762.93</v>
      </c>
    </row>
    <row r="1639" spans="1:4" x14ac:dyDescent="0.25">
      <c r="A1639" s="6">
        <v>530211</v>
      </c>
      <c r="B1639" s="7" t="s">
        <v>104</v>
      </c>
      <c r="C1639" s="8">
        <v>96926.16</v>
      </c>
      <c r="D1639" s="8"/>
    </row>
    <row r="1640" spans="1:4" x14ac:dyDescent="0.25">
      <c r="A1640" s="6">
        <v>530212</v>
      </c>
      <c r="B1640" s="7" t="s">
        <v>105</v>
      </c>
      <c r="C1640" s="8">
        <v>15371125.449999999</v>
      </c>
      <c r="D1640" s="8">
        <v>11240215.310000001</v>
      </c>
    </row>
    <row r="1641" spans="1:4" x14ac:dyDescent="0.25">
      <c r="A1641" s="6">
        <v>530213</v>
      </c>
      <c r="B1641" s="7" t="s">
        <v>106</v>
      </c>
      <c r="C1641" s="8">
        <v>18225.07</v>
      </c>
      <c r="D1641" s="8">
        <v>95843.26</v>
      </c>
    </row>
    <row r="1642" spans="1:4" x14ac:dyDescent="0.25">
      <c r="A1642" s="6">
        <v>530214</v>
      </c>
      <c r="B1642" s="7" t="s">
        <v>107</v>
      </c>
      <c r="C1642" s="8">
        <v>95200.84</v>
      </c>
      <c r="D1642" s="8">
        <v>214323.91</v>
      </c>
    </row>
    <row r="1643" spans="1:4" ht="15.75" thickBot="1" x14ac:dyDescent="0.3">
      <c r="A1643" s="19">
        <v>530215</v>
      </c>
      <c r="B1643" s="20" t="s">
        <v>108</v>
      </c>
      <c r="C1643" s="8">
        <v>1403954.94</v>
      </c>
      <c r="D1643" s="8">
        <v>1083017.08</v>
      </c>
    </row>
    <row r="1644" spans="1:4" ht="15.75" thickBot="1" x14ac:dyDescent="0.3">
      <c r="A1644" s="9" t="s">
        <v>18</v>
      </c>
      <c r="B1644" s="10"/>
      <c r="C1644" s="11">
        <f>SUM(C1629:C1643)</f>
        <v>44514433.909999996</v>
      </c>
      <c r="D1644" s="11">
        <f>SUM(D1629:D1643)</f>
        <v>41018601.979999997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929792.05</v>
      </c>
      <c r="D1646" s="8">
        <v>180038.44</v>
      </c>
    </row>
    <row r="1647" spans="1:4" x14ac:dyDescent="0.25">
      <c r="A1647" s="6">
        <v>530302</v>
      </c>
      <c r="B1647" s="7" t="s">
        <v>95</v>
      </c>
      <c r="C1647" s="8"/>
      <c r="D1647" s="8">
        <v>213916.39</v>
      </c>
    </row>
    <row r="1648" spans="1:4" x14ac:dyDescent="0.25">
      <c r="A1648" s="6">
        <v>530303</v>
      </c>
      <c r="B1648" s="7" t="s">
        <v>96</v>
      </c>
      <c r="C1648" s="8">
        <v>13408.26</v>
      </c>
      <c r="D1648" s="8">
        <v>310.33999999999997</v>
      </c>
    </row>
    <row r="1649" spans="1:4" x14ac:dyDescent="0.25">
      <c r="A1649" s="6">
        <v>530304</v>
      </c>
      <c r="B1649" s="7" t="s">
        <v>97</v>
      </c>
      <c r="C1649" s="8"/>
      <c r="D1649" s="8">
        <v>600</v>
      </c>
    </row>
    <row r="1650" spans="1:4" x14ac:dyDescent="0.25">
      <c r="A1650" s="6">
        <v>530305</v>
      </c>
      <c r="B1650" s="7" t="s">
        <v>98</v>
      </c>
      <c r="C1650" s="8">
        <v>3006.86</v>
      </c>
      <c r="D1650" s="8">
        <v>2604.11</v>
      </c>
    </row>
    <row r="1651" spans="1:4" x14ac:dyDescent="0.25">
      <c r="A1651" s="6">
        <v>530306</v>
      </c>
      <c r="B1651" s="7" t="s">
        <v>99</v>
      </c>
      <c r="C1651" s="8">
        <v>9736530.5</v>
      </c>
      <c r="D1651" s="8">
        <v>7784959.8300000001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131173.28</v>
      </c>
      <c r="D1653" s="8">
        <v>-5562.96</v>
      </c>
    </row>
    <row r="1654" spans="1:4" x14ac:dyDescent="0.25">
      <c r="A1654" s="6">
        <v>530309</v>
      </c>
      <c r="B1654" s="7" t="s">
        <v>102</v>
      </c>
      <c r="C1654" s="8">
        <v>424453.41</v>
      </c>
      <c r="D1654" s="8">
        <v>-5408.53</v>
      </c>
    </row>
    <row r="1655" spans="1:4" x14ac:dyDescent="0.25">
      <c r="A1655" s="6">
        <v>530310</v>
      </c>
      <c r="B1655" s="7" t="s">
        <v>103</v>
      </c>
      <c r="C1655" s="8">
        <v>110705.17</v>
      </c>
      <c r="D1655" s="8">
        <v>65035.35</v>
      </c>
    </row>
    <row r="1656" spans="1:4" x14ac:dyDescent="0.25">
      <c r="A1656" s="6">
        <v>530311</v>
      </c>
      <c r="B1656" s="7" t="s">
        <v>104</v>
      </c>
      <c r="C1656" s="8"/>
      <c r="D1656" s="8">
        <v>850.59</v>
      </c>
    </row>
    <row r="1657" spans="1:4" x14ac:dyDescent="0.25">
      <c r="A1657" s="6">
        <v>530312</v>
      </c>
      <c r="B1657" s="7" t="s">
        <v>105</v>
      </c>
      <c r="C1657" s="8">
        <v>4496086.12</v>
      </c>
      <c r="D1657" s="8">
        <v>1680877.64</v>
      </c>
    </row>
    <row r="1658" spans="1:4" x14ac:dyDescent="0.25">
      <c r="A1658" s="6">
        <v>530313</v>
      </c>
      <c r="B1658" s="7" t="s">
        <v>106</v>
      </c>
      <c r="C1658" s="8">
        <v>38337.300000000003</v>
      </c>
      <c r="D1658" s="8">
        <v>40846.11</v>
      </c>
    </row>
    <row r="1659" spans="1:4" x14ac:dyDescent="0.25">
      <c r="A1659" s="6">
        <v>530314</v>
      </c>
      <c r="B1659" s="7" t="s">
        <v>107</v>
      </c>
      <c r="C1659" s="8">
        <v>85729.56</v>
      </c>
      <c r="D1659" s="8">
        <v>2137.9299999999998</v>
      </c>
    </row>
    <row r="1660" spans="1:4" ht="15.75" thickBot="1" x14ac:dyDescent="0.3">
      <c r="A1660" s="19">
        <v>530315</v>
      </c>
      <c r="B1660" s="20" t="s">
        <v>108</v>
      </c>
      <c r="C1660" s="8">
        <v>433206.83</v>
      </c>
      <c r="D1660" s="8">
        <v>343064.64</v>
      </c>
    </row>
    <row r="1661" spans="1:4" ht="15.75" thickBot="1" x14ac:dyDescent="0.3">
      <c r="A1661" s="9" t="s">
        <v>18</v>
      </c>
      <c r="B1661" s="10"/>
      <c r="C1661" s="24">
        <f>SUM(C1646:C1660)</f>
        <v>16402429.34</v>
      </c>
      <c r="D1661" s="24">
        <f>SUM(D1646:D1660)</f>
        <v>10304269.879999999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>
        <v>1010509.13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1010509.13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15000000</v>
      </c>
      <c r="D1736" s="8">
        <v>941641.43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15000000</v>
      </c>
      <c r="D1742" s="8">
        <v>35000000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30000000</v>
      </c>
      <c r="D1746" s="24">
        <f>SUM(D1731:D1745)</f>
        <v>35941641.43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2067288.47</v>
      </c>
      <c r="D1782" s="8">
        <v>6128263.1200000001</v>
      </c>
    </row>
    <row r="1783" spans="1:4" x14ac:dyDescent="0.25">
      <c r="A1783" s="6">
        <v>531102</v>
      </c>
      <c r="B1783" s="7" t="s">
        <v>95</v>
      </c>
      <c r="C1783" s="8">
        <v>2067288.47</v>
      </c>
      <c r="D1783" s="8"/>
    </row>
    <row r="1784" spans="1:4" x14ac:dyDescent="0.25">
      <c r="A1784" s="6">
        <v>531103</v>
      </c>
      <c r="B1784" s="7" t="s">
        <v>96</v>
      </c>
      <c r="C1784" s="8"/>
      <c r="D1784" s="8">
        <v>89388.4</v>
      </c>
    </row>
    <row r="1785" spans="1:4" x14ac:dyDescent="0.25">
      <c r="A1785" s="6">
        <v>531104</v>
      </c>
      <c r="B1785" s="7" t="s">
        <v>97</v>
      </c>
      <c r="C1785" s="8">
        <v>4000</v>
      </c>
      <c r="D1785" s="8"/>
    </row>
    <row r="1786" spans="1:4" x14ac:dyDescent="0.25">
      <c r="A1786" s="6">
        <v>531105</v>
      </c>
      <c r="B1786" s="7" t="s">
        <v>98</v>
      </c>
      <c r="C1786" s="8">
        <v>55461.4</v>
      </c>
      <c r="D1786" s="8">
        <v>20045.73</v>
      </c>
    </row>
    <row r="1787" spans="1:4" x14ac:dyDescent="0.25">
      <c r="A1787" s="6">
        <v>531106</v>
      </c>
      <c r="B1787" s="7" t="s">
        <v>99</v>
      </c>
      <c r="C1787" s="8">
        <v>44868034.859999999</v>
      </c>
      <c r="D1787" s="8">
        <v>43827450.140000001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1643261.34</v>
      </c>
      <c r="D1789" s="8">
        <v>266912.8</v>
      </c>
    </row>
    <row r="1790" spans="1:4" x14ac:dyDescent="0.25">
      <c r="A1790" s="6">
        <v>531109</v>
      </c>
      <c r="B1790" s="7" t="s">
        <v>102</v>
      </c>
      <c r="C1790" s="8"/>
      <c r="D1790" s="8">
        <v>2288193.4700000002</v>
      </c>
    </row>
    <row r="1791" spans="1:4" x14ac:dyDescent="0.25">
      <c r="A1791" s="6">
        <v>531110</v>
      </c>
      <c r="B1791" s="7" t="s">
        <v>103</v>
      </c>
      <c r="C1791" s="8">
        <v>881424.42</v>
      </c>
      <c r="D1791" s="8">
        <v>1340649</v>
      </c>
    </row>
    <row r="1792" spans="1:4" x14ac:dyDescent="0.25">
      <c r="A1792" s="6">
        <v>531111</v>
      </c>
      <c r="B1792" s="7" t="s">
        <v>104</v>
      </c>
      <c r="C1792" s="8">
        <v>196204.98</v>
      </c>
      <c r="D1792" s="8"/>
    </row>
    <row r="1793" spans="1:4" x14ac:dyDescent="0.25">
      <c r="A1793" s="6">
        <v>531112</v>
      </c>
      <c r="B1793" s="7" t="s">
        <v>105</v>
      </c>
      <c r="C1793" s="8">
        <v>24429296.010000002</v>
      </c>
      <c r="D1793" s="8">
        <v>16108812.1</v>
      </c>
    </row>
    <row r="1794" spans="1:4" x14ac:dyDescent="0.25">
      <c r="A1794" s="6">
        <v>531113</v>
      </c>
      <c r="B1794" s="7" t="s">
        <v>106</v>
      </c>
      <c r="C1794" s="8">
        <v>35095.769999999997</v>
      </c>
      <c r="D1794" s="8">
        <v>119095.77</v>
      </c>
    </row>
    <row r="1795" spans="1:4" x14ac:dyDescent="0.25">
      <c r="A1795" s="6">
        <v>531114</v>
      </c>
      <c r="B1795" s="7" t="s">
        <v>107</v>
      </c>
      <c r="C1795" s="8">
        <v>380803.38</v>
      </c>
      <c r="D1795" s="8">
        <v>857296.28</v>
      </c>
    </row>
    <row r="1796" spans="1:4" ht="15.75" thickBot="1" x14ac:dyDescent="0.3">
      <c r="A1796" s="19">
        <v>531115</v>
      </c>
      <c r="B1796" s="20" t="s">
        <v>108</v>
      </c>
      <c r="C1796" s="8">
        <v>5179993.0199999996</v>
      </c>
      <c r="D1796" s="8">
        <v>4013809.73</v>
      </c>
    </row>
    <row r="1797" spans="1:4" ht="15.75" thickBot="1" x14ac:dyDescent="0.3">
      <c r="A1797" s="9" t="s">
        <v>18</v>
      </c>
      <c r="B1797" s="10"/>
      <c r="C1797" s="11">
        <f>SUM(C1782:C1796)</f>
        <v>81808152.11999999</v>
      </c>
      <c r="D1797" s="11">
        <f>SUM(D1782:D1796)</f>
        <v>75059916.539999992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376656.57</v>
      </c>
      <c r="D1804" s="8">
        <v>5284311.18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14000000</v>
      </c>
      <c r="D1810" s="8">
        <v>715688.82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14376656.57</v>
      </c>
      <c r="D1814" s="11">
        <f>SUM(D1799:D1813)</f>
        <v>6000000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1200000</v>
      </c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12400000</v>
      </c>
      <c r="D1821" s="8">
        <v>13677794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13600000</v>
      </c>
      <c r="D1831" s="11">
        <f>SUM(D1816:D1830)</f>
        <v>13677794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145400</v>
      </c>
      <c r="D1833" s="8">
        <v>15196.49</v>
      </c>
    </row>
    <row r="1834" spans="1:4" x14ac:dyDescent="0.25">
      <c r="A1834" s="6">
        <v>531402</v>
      </c>
      <c r="B1834" s="7" t="s">
        <v>95</v>
      </c>
      <c r="C1834" s="8">
        <v>145400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4613364.68</v>
      </c>
      <c r="D1838" s="8">
        <v>3904393.99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>
        <v>340000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4904164.68</v>
      </c>
      <c r="D1848" s="11">
        <f>SUM(D1833:D1847)</f>
        <v>4259590.4800000004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13678391.310000001</v>
      </c>
      <c r="D1867" s="8">
        <v>12318207.140000001</v>
      </c>
    </row>
    <row r="1868" spans="1:4" x14ac:dyDescent="0.25">
      <c r="A1868" s="6">
        <v>531602</v>
      </c>
      <c r="B1868" s="7" t="s">
        <v>348</v>
      </c>
      <c r="C1868" s="8">
        <v>7368928.7000000002</v>
      </c>
      <c r="D1868" s="8"/>
    </row>
    <row r="1869" spans="1:4" x14ac:dyDescent="0.25">
      <c r="A1869" s="6">
        <v>531603</v>
      </c>
      <c r="B1869" s="7" t="s">
        <v>349</v>
      </c>
      <c r="C1869" s="8">
        <v>4000000</v>
      </c>
      <c r="D1869" s="8"/>
    </row>
    <row r="1870" spans="1:4" x14ac:dyDescent="0.25">
      <c r="A1870" s="6">
        <v>531604</v>
      </c>
      <c r="B1870" s="7" t="s">
        <v>351</v>
      </c>
      <c r="C1870" s="8">
        <v>3662878.05</v>
      </c>
      <c r="D1870" s="8">
        <v>316222.7</v>
      </c>
    </row>
    <row r="1871" spans="1:4" x14ac:dyDescent="0.25">
      <c r="A1871" s="6">
        <v>531605</v>
      </c>
      <c r="B1871" s="7" t="s">
        <v>352</v>
      </c>
      <c r="C1871" s="8">
        <v>1027915.66</v>
      </c>
      <c r="D1871" s="8">
        <v>696286.03</v>
      </c>
    </row>
    <row r="1872" spans="1:4" x14ac:dyDescent="0.25">
      <c r="A1872" s="6">
        <v>531606</v>
      </c>
      <c r="B1872" s="7" t="s">
        <v>353</v>
      </c>
      <c r="C1872" s="8">
        <v>998706.39</v>
      </c>
      <c r="D1872" s="8"/>
    </row>
    <row r="1873" spans="1:4" x14ac:dyDescent="0.25">
      <c r="A1873" s="6">
        <v>531607</v>
      </c>
      <c r="B1873" s="7" t="s">
        <v>354</v>
      </c>
      <c r="C1873" s="8">
        <v>306492.65999999997</v>
      </c>
      <c r="D1873" s="8">
        <v>6191.49</v>
      </c>
    </row>
    <row r="1874" spans="1:4" x14ac:dyDescent="0.25">
      <c r="A1874" s="6">
        <v>531608</v>
      </c>
      <c r="B1874" s="7" t="s">
        <v>355</v>
      </c>
      <c r="C1874" s="8">
        <v>280813.48</v>
      </c>
      <c r="D1874" s="8">
        <v>130082.21</v>
      </c>
    </row>
    <row r="1875" spans="1:4" x14ac:dyDescent="0.25">
      <c r="A1875" s="6">
        <v>531609</v>
      </c>
      <c r="B1875" s="7" t="s">
        <v>356</v>
      </c>
      <c r="C1875" s="8">
        <v>1543753.27</v>
      </c>
      <c r="D1875" s="8">
        <v>48132.61</v>
      </c>
    </row>
    <row r="1876" spans="1:4" x14ac:dyDescent="0.25">
      <c r="A1876" s="6">
        <v>531610</v>
      </c>
      <c r="B1876" s="7" t="s">
        <v>357</v>
      </c>
      <c r="C1876" s="8">
        <v>515069.69</v>
      </c>
      <c r="D1876" s="8">
        <v>2300773.4900000002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853607.42</v>
      </c>
      <c r="D1881" s="8">
        <v>980260.49</v>
      </c>
    </row>
    <row r="1882" spans="1:4" x14ac:dyDescent="0.25">
      <c r="A1882" s="6">
        <v>531616</v>
      </c>
      <c r="B1882" s="7" t="s">
        <v>363</v>
      </c>
      <c r="C1882" s="8">
        <v>723303</v>
      </c>
      <c r="D1882" s="8">
        <v>693100.8</v>
      </c>
    </row>
    <row r="1883" spans="1:4" x14ac:dyDescent="0.25">
      <c r="A1883" s="6">
        <v>531617</v>
      </c>
      <c r="B1883" s="7" t="s">
        <v>364</v>
      </c>
      <c r="C1883" s="8">
        <v>1983206.23</v>
      </c>
      <c r="D1883" s="8">
        <v>1203734.21</v>
      </c>
    </row>
    <row r="1884" spans="1:4" x14ac:dyDescent="0.25">
      <c r="A1884" s="6">
        <v>531618</v>
      </c>
      <c r="B1884" s="7" t="s">
        <v>365</v>
      </c>
      <c r="C1884" s="8"/>
      <c r="D1884" s="8">
        <v>300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7135307.8200000003</v>
      </c>
      <c r="D1886" s="8">
        <v>6238395.9400000004</v>
      </c>
    </row>
    <row r="1887" spans="1:4" x14ac:dyDescent="0.25">
      <c r="A1887" s="6">
        <v>531621</v>
      </c>
      <c r="B1887" s="7" t="s">
        <v>368</v>
      </c>
      <c r="C1887" s="8">
        <v>105684.57</v>
      </c>
      <c r="D1887" s="8">
        <v>133016.98000000001</v>
      </c>
    </row>
    <row r="1888" spans="1:4" x14ac:dyDescent="0.25">
      <c r="A1888" s="6">
        <v>531622</v>
      </c>
      <c r="B1888" s="7" t="s">
        <v>369</v>
      </c>
      <c r="C1888" s="8">
        <v>1078869.75</v>
      </c>
      <c r="D1888" s="8">
        <v>1232753.6100000001</v>
      </c>
    </row>
    <row r="1889" spans="1:4" x14ac:dyDescent="0.25">
      <c r="A1889" s="6">
        <v>531623</v>
      </c>
      <c r="B1889" s="7" t="s">
        <v>370</v>
      </c>
      <c r="C1889" s="8">
        <v>1088792.1100000001</v>
      </c>
      <c r="D1889" s="8">
        <v>819231.67</v>
      </c>
    </row>
    <row r="1890" spans="1:4" x14ac:dyDescent="0.25">
      <c r="A1890" s="6">
        <v>531624</v>
      </c>
      <c r="B1890" s="7" t="s">
        <v>371</v>
      </c>
      <c r="C1890" s="8">
        <v>1174098.8999999999</v>
      </c>
      <c r="D1890" s="8">
        <v>3151295.47</v>
      </c>
    </row>
    <row r="1891" spans="1:4" x14ac:dyDescent="0.25">
      <c r="A1891" s="6">
        <v>531625</v>
      </c>
      <c r="B1891" s="7" t="s">
        <v>372</v>
      </c>
      <c r="C1891" s="8">
        <v>2828945.67</v>
      </c>
      <c r="D1891" s="8">
        <v>1108928.5</v>
      </c>
    </row>
    <row r="1892" spans="1:4" x14ac:dyDescent="0.25">
      <c r="A1892" s="6">
        <v>531626</v>
      </c>
      <c r="B1892" s="7" t="s">
        <v>373</v>
      </c>
      <c r="C1892" s="8">
        <v>29000</v>
      </c>
      <c r="D1892" s="8">
        <v>58000</v>
      </c>
    </row>
    <row r="1893" spans="1:4" x14ac:dyDescent="0.25">
      <c r="A1893" s="6">
        <v>531627</v>
      </c>
      <c r="B1893" s="7" t="s">
        <v>374</v>
      </c>
      <c r="C1893" s="8">
        <v>2481801.88</v>
      </c>
      <c r="D1893" s="8">
        <v>1245824.52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>
        <v>44081.59</v>
      </c>
    </row>
    <row r="1896" spans="1:4" x14ac:dyDescent="0.25">
      <c r="A1896" s="6">
        <v>531630</v>
      </c>
      <c r="B1896" s="7" t="s">
        <v>377</v>
      </c>
      <c r="C1896" s="8">
        <v>473673.98</v>
      </c>
      <c r="D1896" s="8">
        <v>356895.43</v>
      </c>
    </row>
    <row r="1897" spans="1:4" x14ac:dyDescent="0.25">
      <c r="A1897" s="6">
        <v>531631</v>
      </c>
      <c r="B1897" s="7" t="s">
        <v>378</v>
      </c>
      <c r="C1897" s="8">
        <v>2716388.87</v>
      </c>
      <c r="D1897" s="8">
        <v>1001142.11</v>
      </c>
    </row>
    <row r="1898" spans="1:4" x14ac:dyDescent="0.25">
      <c r="A1898" s="6">
        <v>531632</v>
      </c>
      <c r="B1898" s="7" t="s">
        <v>379</v>
      </c>
      <c r="C1898" s="8">
        <v>1884618.12</v>
      </c>
      <c r="D1898" s="8">
        <v>287036.53000000003</v>
      </c>
    </row>
    <row r="1899" spans="1:4" x14ac:dyDescent="0.25">
      <c r="A1899" s="6">
        <v>531633</v>
      </c>
      <c r="B1899" s="7" t="s">
        <v>380</v>
      </c>
      <c r="C1899" s="8">
        <v>55941.45</v>
      </c>
      <c r="D1899" s="8">
        <v>7472.58</v>
      </c>
    </row>
    <row r="1900" spans="1:4" x14ac:dyDescent="0.25">
      <c r="A1900" s="6">
        <v>531634</v>
      </c>
      <c r="B1900" s="7" t="s">
        <v>381</v>
      </c>
      <c r="C1900" s="8"/>
      <c r="D1900" s="8">
        <v>65770</v>
      </c>
    </row>
    <row r="1901" spans="1:4" x14ac:dyDescent="0.25">
      <c r="A1901" s="6">
        <v>531635</v>
      </c>
      <c r="B1901" s="7" t="s">
        <v>382</v>
      </c>
      <c r="C1901" s="8">
        <v>233245.79</v>
      </c>
      <c r="D1901" s="8">
        <v>207417.61</v>
      </c>
    </row>
    <row r="1902" spans="1:4" x14ac:dyDescent="0.25">
      <c r="A1902" s="6">
        <v>531636</v>
      </c>
      <c r="B1902" s="7" t="s">
        <v>383</v>
      </c>
      <c r="C1902" s="8">
        <v>335300</v>
      </c>
      <c r="D1902" s="8"/>
    </row>
    <row r="1903" spans="1:4" x14ac:dyDescent="0.25">
      <c r="A1903" s="6">
        <v>531637</v>
      </c>
      <c r="B1903" s="7" t="s">
        <v>384</v>
      </c>
      <c r="C1903" s="8">
        <v>6500</v>
      </c>
      <c r="D1903" s="8">
        <v>23160</v>
      </c>
    </row>
    <row r="1904" spans="1:4" x14ac:dyDescent="0.25">
      <c r="A1904" s="6">
        <v>531638</v>
      </c>
      <c r="B1904" s="7" t="s">
        <v>413</v>
      </c>
      <c r="C1904" s="8">
        <v>201840.72</v>
      </c>
      <c r="D1904" s="8">
        <v>366939.51</v>
      </c>
    </row>
    <row r="1905" spans="1:4" x14ac:dyDescent="0.25">
      <c r="A1905" s="6">
        <v>531639</v>
      </c>
      <c r="B1905" s="7" t="s">
        <v>386</v>
      </c>
      <c r="C1905" s="8">
        <v>150838.73000000001</v>
      </c>
      <c r="D1905" s="8">
        <v>140828.63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5791435.2300000004</v>
      </c>
      <c r="D1907" s="8">
        <v>4754726.84</v>
      </c>
    </row>
    <row r="1908" spans="1:4" x14ac:dyDescent="0.25">
      <c r="A1908" s="6">
        <v>531642</v>
      </c>
      <c r="B1908" s="7" t="s">
        <v>167</v>
      </c>
      <c r="C1908" s="8">
        <v>1206128.79</v>
      </c>
      <c r="D1908" s="8">
        <v>1049470.3400000001</v>
      </c>
    </row>
    <row r="1909" spans="1:4" x14ac:dyDescent="0.25">
      <c r="A1909" s="6">
        <v>531643</v>
      </c>
      <c r="B1909" s="7" t="s">
        <v>159</v>
      </c>
      <c r="C1909" s="8">
        <v>170149</v>
      </c>
      <c r="D1909" s="8">
        <v>148759</v>
      </c>
    </row>
    <row r="1910" spans="1:4" x14ac:dyDescent="0.25">
      <c r="A1910" s="6">
        <v>531644</v>
      </c>
      <c r="B1910" s="7" t="s">
        <v>169</v>
      </c>
      <c r="C1910" s="8">
        <v>69026.960000000006</v>
      </c>
      <c r="D1910" s="8">
        <v>50760.57</v>
      </c>
    </row>
    <row r="1911" spans="1:4" x14ac:dyDescent="0.25">
      <c r="A1911" s="6">
        <v>531645</v>
      </c>
      <c r="B1911" s="7" t="s">
        <v>170</v>
      </c>
      <c r="C1911" s="8">
        <v>145680.85999999999</v>
      </c>
      <c r="D1911" s="8">
        <v>120236.27</v>
      </c>
    </row>
    <row r="1912" spans="1:4" x14ac:dyDescent="0.25">
      <c r="A1912" s="6">
        <v>531646</v>
      </c>
      <c r="B1912" s="7" t="s">
        <v>171</v>
      </c>
      <c r="C1912" s="8">
        <v>1163720.6299999999</v>
      </c>
      <c r="D1912" s="8">
        <v>999551.8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1204495.01</v>
      </c>
      <c r="D1914" s="8">
        <v>962098.21</v>
      </c>
    </row>
    <row r="1915" spans="1:4" ht="15.75" thickBot="1" x14ac:dyDescent="0.3">
      <c r="A1915" s="6">
        <v>531660</v>
      </c>
      <c r="B1915" s="7" t="s">
        <v>38</v>
      </c>
      <c r="C1915" s="8">
        <v>18388591.469999999</v>
      </c>
      <c r="D1915" s="8">
        <v>9551326.8800000008</v>
      </c>
    </row>
    <row r="1916" spans="1:4" x14ac:dyDescent="0.25">
      <c r="A1916" s="22" t="s">
        <v>18</v>
      </c>
      <c r="B1916" s="23"/>
      <c r="C1916" s="24">
        <f>SUM(C1867:C1915)</f>
        <v>87063142.169999987</v>
      </c>
      <c r="D1916" s="24">
        <f>SUM(D1867:D1915)</f>
        <v>52818411.760000005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1169134.17</v>
      </c>
      <c r="D2275" s="8">
        <v>2316705.2200000002</v>
      </c>
    </row>
    <row r="2276" spans="1:4" x14ac:dyDescent="0.25">
      <c r="A2276" s="6">
        <v>550102</v>
      </c>
      <c r="B2276" s="7" t="s">
        <v>440</v>
      </c>
      <c r="C2276" s="8">
        <v>2528954.56</v>
      </c>
      <c r="D2276" s="8">
        <v>2188179.62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63534.98</v>
      </c>
      <c r="D2278" s="8">
        <v>1087561.55</v>
      </c>
    </row>
    <row r="2279" spans="1:4" ht="15.75" thickBot="1" x14ac:dyDescent="0.3">
      <c r="A2279" s="9" t="s">
        <v>18</v>
      </c>
      <c r="B2279" s="10"/>
      <c r="C2279" s="11">
        <f>SUM(C2275:C2278)</f>
        <v>3761623.71</v>
      </c>
      <c r="D2279" s="11">
        <f>SUM(D2275:D2278)</f>
        <v>5592446.3899999997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324778498.69999999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280360208.27999997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6405062.1499999762</v>
      </c>
      <c r="D2402" s="61">
        <f>D1115-D2400</f>
        <v>3118669.780000031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A92FD-07EE-437A-AB14-35864979F98E}">
  <dimension ref="A1:D2402"/>
  <sheetViews>
    <sheetView workbookViewId="0">
      <selection activeCell="G10" sqref="G10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129000</v>
      </c>
      <c r="D4" s="8">
        <v>129000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100849807.19</v>
      </c>
      <c r="D8" s="8">
        <v>136825738.44</v>
      </c>
    </row>
    <row r="9" spans="1:4" x14ac:dyDescent="0.25">
      <c r="A9" s="6">
        <v>1105</v>
      </c>
      <c r="B9" s="7" t="s">
        <v>9</v>
      </c>
      <c r="C9" s="8">
        <v>-9326927.3900000006</v>
      </c>
      <c r="D9" s="8">
        <v>-4520793.42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159035485.50999999</v>
      </c>
      <c r="D11" s="8">
        <v>90500000</v>
      </c>
    </row>
    <row r="12" spans="1:4" x14ac:dyDescent="0.25">
      <c r="A12" s="6">
        <v>1108</v>
      </c>
      <c r="B12" s="7" t="s">
        <v>12</v>
      </c>
      <c r="C12" s="8">
        <v>158431896.56999999</v>
      </c>
      <c r="D12" s="8">
        <v>177821107.59999999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7502718.4000000004</v>
      </c>
      <c r="D17" s="8">
        <v>7502718.4000000004</v>
      </c>
    </row>
    <row r="18" spans="1:4" ht="15.75" thickBot="1" x14ac:dyDescent="0.3">
      <c r="A18" s="9" t="s">
        <v>18</v>
      </c>
      <c r="B18" s="10"/>
      <c r="C18" s="11">
        <f>SUM(C4:C17)</f>
        <v>416621980.27999997</v>
      </c>
      <c r="D18" s="11">
        <f>SUM(D4:D17)</f>
        <v>408257771.01999998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82211.710000000006</v>
      </c>
      <c r="D21" s="8">
        <v>78161.710000000006</v>
      </c>
    </row>
    <row r="22" spans="1:4" x14ac:dyDescent="0.25">
      <c r="A22" s="6">
        <v>1203</v>
      </c>
      <c r="B22" s="7" t="s">
        <v>22</v>
      </c>
      <c r="C22" s="8">
        <v>1821886.79</v>
      </c>
      <c r="D22" s="8">
        <v>808430.37</v>
      </c>
    </row>
    <row r="23" spans="1:4" x14ac:dyDescent="0.25">
      <c r="A23" s="6">
        <v>1204</v>
      </c>
      <c r="B23" s="7" t="s">
        <v>23</v>
      </c>
      <c r="C23" s="8">
        <v>26900972.809999999</v>
      </c>
      <c r="D23" s="8">
        <v>22607288.280000001</v>
      </c>
    </row>
    <row r="24" spans="1:4" ht="15.75" thickBot="1" x14ac:dyDescent="0.3">
      <c r="A24" s="16">
        <v>1205</v>
      </c>
      <c r="B24" s="17" t="s">
        <v>24</v>
      </c>
      <c r="C24" s="8">
        <v>93562.15</v>
      </c>
      <c r="D24" s="18">
        <v>4884048.22</v>
      </c>
    </row>
    <row r="25" spans="1:4" ht="15.75" thickBot="1" x14ac:dyDescent="0.3">
      <c r="A25" s="9" t="s">
        <v>18</v>
      </c>
      <c r="B25" s="10"/>
      <c r="C25" s="11">
        <f>SUM(C20:C24)</f>
        <v>28898633.459999997</v>
      </c>
      <c r="D25" s="11">
        <f>SUM(D20:D24)</f>
        <v>28377928.579999998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10459411.5</v>
      </c>
      <c r="D27" s="8">
        <v>3757346.39</v>
      </c>
    </row>
    <row r="28" spans="1:4" x14ac:dyDescent="0.25">
      <c r="A28" s="6">
        <v>1302</v>
      </c>
      <c r="B28" s="7" t="s">
        <v>27</v>
      </c>
      <c r="C28" s="8">
        <v>170017325.78</v>
      </c>
      <c r="D28" s="8">
        <v>158856304.52000001</v>
      </c>
    </row>
    <row r="29" spans="1:4" x14ac:dyDescent="0.25">
      <c r="A29" s="6">
        <v>1303</v>
      </c>
      <c r="B29" s="7" t="s">
        <v>28</v>
      </c>
      <c r="C29" s="8">
        <v>75697721.849999994</v>
      </c>
      <c r="D29" s="8">
        <v>70596280.200000003</v>
      </c>
    </row>
    <row r="30" spans="1:4" x14ac:dyDescent="0.25">
      <c r="A30" s="6">
        <v>1304</v>
      </c>
      <c r="B30" s="7" t="s">
        <v>29</v>
      </c>
      <c r="C30" s="8">
        <v>665510.99</v>
      </c>
      <c r="D30" s="8">
        <v>1141738.28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30374944.050000001</v>
      </c>
      <c r="D32" s="8">
        <v>2608549.84</v>
      </c>
    </row>
    <row r="33" spans="1:4" x14ac:dyDescent="0.25">
      <c r="A33" s="6">
        <v>1307</v>
      </c>
      <c r="B33" s="7" t="s">
        <v>32</v>
      </c>
      <c r="C33" s="8">
        <v>3512528.07</v>
      </c>
      <c r="D33" s="8">
        <v>5788825.8200000003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6311249.8499999996</v>
      </c>
      <c r="D37" s="8">
        <v>8524049.5500000007</v>
      </c>
    </row>
    <row r="38" spans="1:4" x14ac:dyDescent="0.25">
      <c r="A38" s="16">
        <v>1312</v>
      </c>
      <c r="B38" s="17" t="s">
        <v>37</v>
      </c>
      <c r="C38" s="8">
        <v>32111655.539999999</v>
      </c>
      <c r="D38" s="8">
        <v>24962442.34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329150347.63000005</v>
      </c>
      <c r="D40" s="11">
        <f>SUM(D27:D39)</f>
        <v>276235536.94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4155760.56</v>
      </c>
      <c r="D46" s="8">
        <v>3733950.53</v>
      </c>
    </row>
    <row r="47" spans="1:4" x14ac:dyDescent="0.25">
      <c r="A47" s="6">
        <v>1406</v>
      </c>
      <c r="B47" s="7" t="s">
        <v>45</v>
      </c>
      <c r="C47" s="8">
        <v>1310616.58</v>
      </c>
      <c r="D47" s="8">
        <v>759085.98</v>
      </c>
    </row>
    <row r="48" spans="1:4" x14ac:dyDescent="0.25">
      <c r="A48" s="6">
        <v>1407</v>
      </c>
      <c r="B48" s="7" t="s">
        <v>46</v>
      </c>
      <c r="C48" s="8">
        <v>1288825.6100000001</v>
      </c>
      <c r="D48" s="8">
        <v>2306519.59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6755202.7500000009</v>
      </c>
      <c r="D51" s="21">
        <f>SUM(D42:D50)</f>
        <v>6799556.0999999996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969765.46</v>
      </c>
      <c r="D53" s="8">
        <v>919602.15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34626578.32</v>
      </c>
      <c r="D57" s="8">
        <v>30787024.870000001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173313.03</v>
      </c>
      <c r="D60" s="8"/>
    </row>
    <row r="61" spans="1:4" ht="15.75" thickBot="1" x14ac:dyDescent="0.3">
      <c r="A61" s="16">
        <v>1510</v>
      </c>
      <c r="B61" s="17" t="s">
        <v>38</v>
      </c>
      <c r="C61" s="8">
        <v>427765.86</v>
      </c>
      <c r="D61" s="8"/>
    </row>
    <row r="62" spans="1:4" x14ac:dyDescent="0.25">
      <c r="A62" s="22" t="s">
        <v>18</v>
      </c>
      <c r="B62" s="23"/>
      <c r="C62" s="24">
        <f>SUM(C53:C61)</f>
        <v>36197422.670000002</v>
      </c>
      <c r="D62" s="24">
        <f>SUM(D53:D61)</f>
        <v>31706627.02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4155000</v>
      </c>
      <c r="D64" s="8">
        <v>4154000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6300</v>
      </c>
      <c r="D66" s="8">
        <v>6300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5858124.04</v>
      </c>
      <c r="D68" s="8">
        <v>5913654.46</v>
      </c>
    </row>
    <row r="69" spans="1:4" ht="15.75" thickBot="1" x14ac:dyDescent="0.3">
      <c r="A69" s="9" t="s">
        <v>18</v>
      </c>
      <c r="B69" s="10"/>
      <c r="C69" s="11">
        <f>SUM(C64:C68)</f>
        <v>10019424.039999999</v>
      </c>
      <c r="D69" s="11">
        <f>SUM(D64:D68)</f>
        <v>10073954.460000001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99647156.609999999</v>
      </c>
      <c r="D71" s="8">
        <v>131336974.39</v>
      </c>
    </row>
    <row r="72" spans="1:4" x14ac:dyDescent="0.25">
      <c r="A72" s="6">
        <v>1702</v>
      </c>
      <c r="B72" s="7" t="s">
        <v>66</v>
      </c>
      <c r="C72" s="8">
        <v>-2667824.4300000002</v>
      </c>
      <c r="D72" s="8">
        <v>-1369303.23</v>
      </c>
    </row>
    <row r="73" spans="1:4" x14ac:dyDescent="0.25">
      <c r="A73" s="6">
        <v>1703</v>
      </c>
      <c r="B73" s="7" t="s">
        <v>67</v>
      </c>
      <c r="C73" s="8">
        <v>75902457.819999993</v>
      </c>
      <c r="D73" s="8">
        <v>74800507.450000003</v>
      </c>
    </row>
    <row r="74" spans="1:4" x14ac:dyDescent="0.25">
      <c r="A74" s="6">
        <v>1704</v>
      </c>
      <c r="B74" s="7" t="s">
        <v>68</v>
      </c>
      <c r="C74" s="8">
        <v>-68011444.159999996</v>
      </c>
      <c r="D74" s="8">
        <v>-64104660.450000003</v>
      </c>
    </row>
    <row r="75" spans="1:4" x14ac:dyDescent="0.25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.75" thickBot="1" x14ac:dyDescent="0.3">
      <c r="A76" s="6">
        <v>1706</v>
      </c>
      <c r="B76" s="7" t="s">
        <v>70</v>
      </c>
      <c r="C76" s="8">
        <v>-2141730.1800000002</v>
      </c>
      <c r="D76" s="8">
        <v>-2118608.9500000002</v>
      </c>
    </row>
    <row r="77" spans="1:4" ht="15.75" thickBot="1" x14ac:dyDescent="0.3">
      <c r="A77" s="9" t="s">
        <v>18</v>
      </c>
      <c r="B77" s="10"/>
      <c r="C77" s="11">
        <f>SUM(C71:C76)</f>
        <v>104870358.84</v>
      </c>
      <c r="D77" s="11">
        <f>SUM(D71:D76)</f>
        <v>140686652.39000005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4105941.45</v>
      </c>
      <c r="D85" s="8">
        <v>4145941.45</v>
      </c>
    </row>
    <row r="86" spans="1:4" x14ac:dyDescent="0.25">
      <c r="A86" s="6">
        <v>1904</v>
      </c>
      <c r="B86" s="7" t="s">
        <v>77</v>
      </c>
      <c r="C86" s="8">
        <v>25894189.16</v>
      </c>
      <c r="D86" s="8">
        <v>17040422.920000002</v>
      </c>
    </row>
    <row r="87" spans="1:4" x14ac:dyDescent="0.25">
      <c r="A87" s="6">
        <v>1905</v>
      </c>
      <c r="B87" s="7" t="s">
        <v>78</v>
      </c>
      <c r="C87" s="8">
        <v>49969096.350000001</v>
      </c>
      <c r="D87" s="8">
        <v>49824901.880000003</v>
      </c>
    </row>
    <row r="88" spans="1:4" x14ac:dyDescent="0.25">
      <c r="A88" s="6">
        <v>1906</v>
      </c>
      <c r="B88" s="7" t="s">
        <v>79</v>
      </c>
      <c r="C88" s="8">
        <v>-49010883.950000003</v>
      </c>
      <c r="D88" s="8">
        <v>-48253306.890000001</v>
      </c>
    </row>
    <row r="89" spans="1:4" x14ac:dyDescent="0.25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 x14ac:dyDescent="0.25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.75" thickBot="1" x14ac:dyDescent="0.3">
      <c r="A91" s="6">
        <v>1910</v>
      </c>
      <c r="B91" s="7" t="s">
        <v>38</v>
      </c>
      <c r="C91" s="8">
        <v>751334383.71000004</v>
      </c>
      <c r="D91" s="8">
        <v>606259241.11000001</v>
      </c>
    </row>
    <row r="92" spans="1:4" ht="15.75" thickBot="1" x14ac:dyDescent="0.3">
      <c r="A92" s="9" t="s">
        <v>82</v>
      </c>
      <c r="B92" s="10"/>
      <c r="C92" s="11">
        <f>SUM(C83:C91)</f>
        <v>782292727.69000006</v>
      </c>
      <c r="D92" s="11">
        <f>SUM(D83:D91)</f>
        <v>629017201.44000006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1714806097.3600001</v>
      </c>
      <c r="D94" s="29">
        <f>D18+D25+D40+D51+D62+D69+D77+D81+D92</f>
        <v>1531155227.95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8361.48</v>
      </c>
      <c r="D98" s="8">
        <v>99465.13</v>
      </c>
    </row>
    <row r="99" spans="1:4" x14ac:dyDescent="0.25">
      <c r="A99" s="6">
        <v>2102</v>
      </c>
      <c r="B99" s="7" t="s">
        <v>87</v>
      </c>
      <c r="C99" s="8">
        <v>174235.47</v>
      </c>
      <c r="D99" s="8">
        <v>58887.87</v>
      </c>
    </row>
    <row r="100" spans="1:4" x14ac:dyDescent="0.25">
      <c r="A100" s="6">
        <v>2103</v>
      </c>
      <c r="B100" s="7" t="s">
        <v>88</v>
      </c>
      <c r="C100" s="8">
        <v>503247.67</v>
      </c>
      <c r="D100" s="8">
        <v>206785.83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11763283.4</v>
      </c>
      <c r="D102" s="8">
        <v>10722148.23</v>
      </c>
    </row>
    <row r="103" spans="1:4" x14ac:dyDescent="0.25">
      <c r="A103" s="6">
        <v>2106</v>
      </c>
      <c r="B103" s="7" t="s">
        <v>91</v>
      </c>
      <c r="C103" s="8">
        <v>487221.88</v>
      </c>
      <c r="D103" s="8">
        <v>334840.58</v>
      </c>
    </row>
    <row r="104" spans="1:4" ht="15.75" thickBot="1" x14ac:dyDescent="0.3">
      <c r="A104" s="16">
        <v>2110</v>
      </c>
      <c r="B104" s="17" t="s">
        <v>92</v>
      </c>
      <c r="C104" s="8">
        <v>1706785.52</v>
      </c>
      <c r="D104" s="8">
        <v>4010557.39</v>
      </c>
    </row>
    <row r="105" spans="1:4" ht="15.75" thickBot="1" x14ac:dyDescent="0.3">
      <c r="A105" s="9" t="s">
        <v>18</v>
      </c>
      <c r="B105" s="10"/>
      <c r="C105" s="11">
        <f>SUM(C98:C104)</f>
        <v>14643135.42</v>
      </c>
      <c r="D105" s="11">
        <f>SUM(D98:D104)</f>
        <v>15432685.030000001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1446447.22</v>
      </c>
      <c r="D107" s="8">
        <v>4757850.0999999996</v>
      </c>
    </row>
    <row r="108" spans="1:4" x14ac:dyDescent="0.25">
      <c r="A108" s="6">
        <v>2202</v>
      </c>
      <c r="B108" s="7" t="s">
        <v>95</v>
      </c>
      <c r="C108" s="8">
        <v>1293011.6299999999</v>
      </c>
      <c r="D108" s="8">
        <v>1514506.13</v>
      </c>
    </row>
    <row r="109" spans="1:4" x14ac:dyDescent="0.25">
      <c r="A109" s="6">
        <v>2203</v>
      </c>
      <c r="B109" s="33" t="s">
        <v>96</v>
      </c>
      <c r="C109" s="8">
        <v>3656431.33</v>
      </c>
      <c r="D109" s="8">
        <v>4077231.24</v>
      </c>
    </row>
    <row r="110" spans="1:4" x14ac:dyDescent="0.25">
      <c r="A110" s="6">
        <v>2204</v>
      </c>
      <c r="B110" s="7" t="s">
        <v>97</v>
      </c>
      <c r="C110" s="8">
        <v>-438225.48</v>
      </c>
      <c r="D110" s="8">
        <v>-1168315.95</v>
      </c>
    </row>
    <row r="111" spans="1:4" x14ac:dyDescent="0.25">
      <c r="A111" s="6">
        <v>2205</v>
      </c>
      <c r="B111" s="7" t="s">
        <v>98</v>
      </c>
      <c r="C111" s="8">
        <v>184435.07</v>
      </c>
      <c r="D111" s="8">
        <v>289142.07</v>
      </c>
    </row>
    <row r="112" spans="1:4" x14ac:dyDescent="0.25">
      <c r="A112" s="6">
        <v>2206</v>
      </c>
      <c r="B112" s="7" t="s">
        <v>99</v>
      </c>
      <c r="C112" s="8">
        <v>44282873.380000003</v>
      </c>
      <c r="D112" s="8">
        <v>43378635.969999999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8388203.6399999997</v>
      </c>
      <c r="D114" s="8">
        <v>7983187.4299999997</v>
      </c>
    </row>
    <row r="115" spans="1:4" x14ac:dyDescent="0.25">
      <c r="A115" s="6">
        <v>2209</v>
      </c>
      <c r="B115" s="7" t="s">
        <v>102</v>
      </c>
      <c r="C115" s="8">
        <v>-1803441.52</v>
      </c>
      <c r="D115" s="8">
        <v>3377453.59</v>
      </c>
    </row>
    <row r="116" spans="1:4" x14ac:dyDescent="0.25">
      <c r="A116" s="6">
        <v>2210</v>
      </c>
      <c r="B116" s="7" t="s">
        <v>103</v>
      </c>
      <c r="C116" s="8">
        <v>258216.97</v>
      </c>
      <c r="D116" s="8">
        <v>293393.42</v>
      </c>
    </row>
    <row r="117" spans="1:4" x14ac:dyDescent="0.25">
      <c r="A117" s="6">
        <v>2211</v>
      </c>
      <c r="B117" s="7" t="s">
        <v>104</v>
      </c>
      <c r="C117" s="8">
        <v>483540.52</v>
      </c>
      <c r="D117" s="8">
        <v>639814.23</v>
      </c>
    </row>
    <row r="118" spans="1:4" x14ac:dyDescent="0.25">
      <c r="A118" s="6">
        <v>2212</v>
      </c>
      <c r="B118" s="7" t="s">
        <v>105</v>
      </c>
      <c r="C118" s="8">
        <v>19612193.039999999</v>
      </c>
      <c r="D118" s="8">
        <v>11674354.789999999</v>
      </c>
    </row>
    <row r="119" spans="1:4" x14ac:dyDescent="0.25">
      <c r="A119" s="6">
        <v>2213</v>
      </c>
      <c r="B119" s="7" t="s">
        <v>106</v>
      </c>
      <c r="C119" s="8">
        <v>233454.1</v>
      </c>
      <c r="D119" s="8">
        <v>-6304.42</v>
      </c>
    </row>
    <row r="120" spans="1:4" x14ac:dyDescent="0.25">
      <c r="A120" s="6">
        <v>2214</v>
      </c>
      <c r="B120" s="7" t="s">
        <v>107</v>
      </c>
      <c r="C120" s="8">
        <v>31186.65</v>
      </c>
      <c r="D120" s="8">
        <v>-113455.01</v>
      </c>
    </row>
    <row r="121" spans="1:4" x14ac:dyDescent="0.25">
      <c r="A121" s="6">
        <v>2215</v>
      </c>
      <c r="B121" s="7" t="s">
        <v>108</v>
      </c>
      <c r="C121" s="8">
        <v>287186.38</v>
      </c>
      <c r="D121" s="8">
        <v>120680.76</v>
      </c>
    </row>
    <row r="122" spans="1:4" ht="15.75" thickBot="1" x14ac:dyDescent="0.3">
      <c r="A122" s="19">
        <v>2216</v>
      </c>
      <c r="B122" s="20" t="s">
        <v>109</v>
      </c>
      <c r="C122" s="8">
        <v>2441289.92</v>
      </c>
      <c r="D122" s="8">
        <v>2040214.82</v>
      </c>
    </row>
    <row r="123" spans="1:4" ht="15.75" thickBot="1" x14ac:dyDescent="0.3">
      <c r="A123" s="9" t="s">
        <v>18</v>
      </c>
      <c r="B123" s="10"/>
      <c r="C123" s="11">
        <f>SUM(C107:C122)</f>
        <v>80356802.850000009</v>
      </c>
      <c r="D123" s="11">
        <f>SUM(D107:D122)</f>
        <v>78858389.169999987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366954.08</v>
      </c>
      <c r="D126" s="8">
        <v>61116.89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1007060475.25</v>
      </c>
      <c r="D132" s="8">
        <v>692138976.38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150000</v>
      </c>
      <c r="D135" s="8">
        <v>60000</v>
      </c>
    </row>
    <row r="136" spans="1:4" x14ac:dyDescent="0.25">
      <c r="A136" s="6">
        <v>2312</v>
      </c>
      <c r="B136" s="7" t="s">
        <v>122</v>
      </c>
      <c r="C136" s="8">
        <v>-787848780.5</v>
      </c>
      <c r="D136" s="8">
        <v>-547823449.75999999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129481744.48999999</v>
      </c>
      <c r="D138" s="8">
        <v>168980905.96000001</v>
      </c>
    </row>
    <row r="139" spans="1:4" x14ac:dyDescent="0.25">
      <c r="A139" s="6">
        <v>2314</v>
      </c>
      <c r="B139" s="7" t="s">
        <v>125</v>
      </c>
      <c r="C139" s="8">
        <v>-59504953.950000003</v>
      </c>
      <c r="D139" s="8">
        <v>-91498766.549999997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289705439.37000006</v>
      </c>
      <c r="D141" s="11">
        <f>SUM(D125:D140)</f>
        <v>221918782.92000002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9936459.4600000009</v>
      </c>
      <c r="D143" s="8">
        <v>7194678.79</v>
      </c>
    </row>
    <row r="144" spans="1:4" x14ac:dyDescent="0.25">
      <c r="A144" s="6">
        <v>2402</v>
      </c>
      <c r="B144" s="7" t="s">
        <v>129</v>
      </c>
      <c r="C144" s="8">
        <v>170762803.62</v>
      </c>
      <c r="D144" s="8">
        <v>120396456.48</v>
      </c>
    </row>
    <row r="145" spans="1:4" x14ac:dyDescent="0.25">
      <c r="A145" s="6">
        <v>2403</v>
      </c>
      <c r="B145" s="7" t="s">
        <v>130</v>
      </c>
      <c r="C145" s="8">
        <v>37300815.759999998</v>
      </c>
      <c r="D145" s="8">
        <v>45137596.109999999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739583.65</v>
      </c>
      <c r="D147" s="8">
        <v>252429.51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218739662.49000001</v>
      </c>
      <c r="D149" s="11">
        <f>SUM(D143:D148)</f>
        <v>172981160.88999999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307709.65000000002</v>
      </c>
      <c r="D151" s="8">
        <v>501074.45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23412.57</v>
      </c>
      <c r="D154" s="8">
        <v>-27924.48</v>
      </c>
    </row>
    <row r="155" spans="1:4" x14ac:dyDescent="0.25">
      <c r="A155" s="6">
        <v>2505</v>
      </c>
      <c r="B155" s="7" t="s">
        <v>139</v>
      </c>
      <c r="C155" s="8">
        <v>3858808.66</v>
      </c>
      <c r="D155" s="8">
        <v>3292995.78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4189930.8800000004</v>
      </c>
      <c r="D157" s="11">
        <f>SUM(D151:D156)</f>
        <v>3766145.75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28097788.050000001</v>
      </c>
      <c r="D164" s="8">
        <v>52008422.979999997</v>
      </c>
    </row>
    <row r="165" spans="1:4" x14ac:dyDescent="0.25">
      <c r="A165" s="6">
        <v>2607</v>
      </c>
      <c r="B165" s="7" t="s">
        <v>148</v>
      </c>
      <c r="C165" s="8">
        <v>331876129.75999999</v>
      </c>
      <c r="D165" s="8">
        <v>315108578.73000002</v>
      </c>
    </row>
    <row r="166" spans="1:4" ht="15.75" thickBot="1" x14ac:dyDescent="0.3">
      <c r="A166" s="19">
        <v>2608</v>
      </c>
      <c r="B166" s="20" t="s">
        <v>149</v>
      </c>
      <c r="C166" s="34">
        <v>6293857.8300000001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366267775.63999999</v>
      </c>
      <c r="D167" s="11">
        <f>SUM(D159:D166)</f>
        <v>367117001.71000004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9906534.1699999999</v>
      </c>
      <c r="D169" s="8">
        <v>6307491.0199999996</v>
      </c>
    </row>
    <row r="170" spans="1:4" x14ac:dyDescent="0.25">
      <c r="A170" s="6">
        <v>2702</v>
      </c>
      <c r="B170" s="7" t="s">
        <v>152</v>
      </c>
      <c r="C170" s="8"/>
      <c r="D170" s="8">
        <v>1683.34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997180.81</v>
      </c>
      <c r="D173" s="8">
        <v>1082951.82</v>
      </c>
    </row>
    <row r="174" spans="1:4" x14ac:dyDescent="0.25">
      <c r="A174" s="6">
        <v>2706</v>
      </c>
      <c r="B174" s="7" t="s">
        <v>156</v>
      </c>
      <c r="C174" s="8">
        <v>178310.97</v>
      </c>
      <c r="D174" s="8">
        <v>258452.11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94545</v>
      </c>
      <c r="D177" s="8">
        <v>100889.2</v>
      </c>
    </row>
    <row r="178" spans="1:4" x14ac:dyDescent="0.25">
      <c r="A178" s="6">
        <v>2710</v>
      </c>
      <c r="B178" s="7" t="s">
        <v>160</v>
      </c>
      <c r="C178" s="8">
        <v>2552275.7999999998</v>
      </c>
      <c r="D178" s="8">
        <v>2250323.4900000002</v>
      </c>
    </row>
    <row r="179" spans="1:4" x14ac:dyDescent="0.25">
      <c r="A179" s="6">
        <v>2711</v>
      </c>
      <c r="B179" s="7" t="s">
        <v>161</v>
      </c>
      <c r="C179" s="8">
        <v>383.37</v>
      </c>
      <c r="D179" s="8">
        <v>292.16000000000003</v>
      </c>
    </row>
    <row r="180" spans="1:4" x14ac:dyDescent="0.25">
      <c r="A180" s="6">
        <v>2712</v>
      </c>
      <c r="B180" s="7" t="s">
        <v>162</v>
      </c>
      <c r="C180" s="8">
        <v>148990.88</v>
      </c>
      <c r="D180" s="8">
        <v>81985.45</v>
      </c>
    </row>
    <row r="181" spans="1:4" x14ac:dyDescent="0.25">
      <c r="A181" s="6">
        <v>2713</v>
      </c>
      <c r="B181" s="7" t="s">
        <v>163</v>
      </c>
      <c r="C181" s="8">
        <v>1556486.65</v>
      </c>
      <c r="D181" s="8">
        <v>459608.94</v>
      </c>
    </row>
    <row r="182" spans="1:4" x14ac:dyDescent="0.25">
      <c r="A182" s="6">
        <v>2714</v>
      </c>
      <c r="B182" s="7" t="s">
        <v>164</v>
      </c>
      <c r="C182" s="8">
        <v>1737828.09</v>
      </c>
      <c r="D182" s="8">
        <v>483579.14</v>
      </c>
    </row>
    <row r="183" spans="1:4" x14ac:dyDescent="0.25">
      <c r="A183" s="6">
        <v>2715</v>
      </c>
      <c r="B183" s="7" t="s">
        <v>165</v>
      </c>
      <c r="C183" s="8">
        <v>2276167.85</v>
      </c>
      <c r="D183" s="8">
        <v>2286496.86</v>
      </c>
    </row>
    <row r="184" spans="1:4" x14ac:dyDescent="0.25">
      <c r="A184" s="6">
        <v>2716</v>
      </c>
      <c r="B184" s="7" t="s">
        <v>166</v>
      </c>
      <c r="C184" s="8">
        <v>11153183.27</v>
      </c>
      <c r="D184" s="8">
        <v>63229011.340000004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823328.77</v>
      </c>
      <c r="D187" s="8">
        <v>885909.51</v>
      </c>
    </row>
    <row r="188" spans="1:4" x14ac:dyDescent="0.25">
      <c r="A188" s="16">
        <v>2720</v>
      </c>
      <c r="B188" s="17" t="s">
        <v>170</v>
      </c>
      <c r="C188" s="8">
        <v>52667.75</v>
      </c>
      <c r="D188" s="8">
        <v>48126.45</v>
      </c>
    </row>
    <row r="189" spans="1:4" x14ac:dyDescent="0.25">
      <c r="A189" s="16">
        <v>2721</v>
      </c>
      <c r="B189" s="17" t="s">
        <v>171</v>
      </c>
      <c r="C189" s="8">
        <v>723743.85</v>
      </c>
      <c r="D189" s="8">
        <v>729872.68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178702641.55000001</v>
      </c>
      <c r="D191" s="8">
        <v>113268549.68000001</v>
      </c>
    </row>
    <row r="192" spans="1:4" ht="15.75" thickBot="1" x14ac:dyDescent="0.3">
      <c r="A192" s="9" t="s">
        <v>18</v>
      </c>
      <c r="B192" s="10"/>
      <c r="C192" s="21">
        <f>SUM(C169:C191)</f>
        <v>210904268.78000003</v>
      </c>
      <c r="D192" s="21">
        <f>SUM(D169:D191)</f>
        <v>191475223.19000003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228271.2</v>
      </c>
      <c r="D199" s="8">
        <v>228271.2</v>
      </c>
    </row>
    <row r="200" spans="1:4" ht="15.75" thickBot="1" x14ac:dyDescent="0.3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35165931.189999998</v>
      </c>
      <c r="D202" s="8">
        <v>32080389.370000001</v>
      </c>
    </row>
    <row r="203" spans="1:4" x14ac:dyDescent="0.25">
      <c r="A203" s="6">
        <v>2902</v>
      </c>
      <c r="B203" s="7" t="s">
        <v>182</v>
      </c>
      <c r="C203" s="8">
        <v>37490026.710000001</v>
      </c>
      <c r="D203" s="8">
        <v>28620988.850000001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72655957.900000006</v>
      </c>
      <c r="D207" s="11">
        <f>SUM(D202:D206)</f>
        <v>60701378.219999999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1257691244.5300002</v>
      </c>
      <c r="D209" s="29">
        <f>D105+D123+D141+D149+D157+D167+D192+D200+D207</f>
        <v>1112479038.0800002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213977800</v>
      </c>
      <c r="D213" s="8">
        <v>213977800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30639841.57</v>
      </c>
      <c r="D221" s="8">
        <v>24570244.91</v>
      </c>
    </row>
    <row r="222" spans="1:4" x14ac:dyDescent="0.25">
      <c r="A222" s="6">
        <v>3302</v>
      </c>
      <c r="B222" s="7" t="s">
        <v>195</v>
      </c>
      <c r="C222" s="8">
        <v>21753473.039999999</v>
      </c>
      <c r="D222" s="8">
        <v>21753473.039999999</v>
      </c>
    </row>
    <row r="223" spans="1:4" x14ac:dyDescent="0.25">
      <c r="A223" s="6">
        <v>3303</v>
      </c>
      <c r="B223" s="7" t="s">
        <v>196</v>
      </c>
      <c r="C223" s="8">
        <v>163971278.18000001</v>
      </c>
      <c r="D223" s="8">
        <v>108241782.84999999</v>
      </c>
    </row>
    <row r="224" spans="1:4" ht="15.75" thickBot="1" x14ac:dyDescent="0.3">
      <c r="A224" s="6">
        <v>3304</v>
      </c>
      <c r="B224" s="7" t="s">
        <v>197</v>
      </c>
      <c r="C224" s="8">
        <v>26772460.039999999</v>
      </c>
      <c r="D224" s="8">
        <v>50132889.07</v>
      </c>
    </row>
    <row r="225" spans="1:4" ht="15.75" thickBot="1" x14ac:dyDescent="0.3">
      <c r="A225" s="9" t="s">
        <v>18</v>
      </c>
      <c r="B225" s="10"/>
      <c r="C225" s="11">
        <f>SUM(C221:C224)</f>
        <v>243137052.83000001</v>
      </c>
      <c r="D225" s="11">
        <f>SUM(D221:D224)</f>
        <v>204698389.87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457114852.83000004</v>
      </c>
      <c r="D227" s="29">
        <f>D216+D219+D225</f>
        <v>418676189.87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1714806097.3600001</v>
      </c>
      <c r="D229" s="29">
        <f>D209+D227</f>
        <v>1531155227.9500003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-26253.11</v>
      </c>
      <c r="D234" s="8">
        <v>-30119.96</v>
      </c>
    </row>
    <row r="235" spans="1:4" x14ac:dyDescent="0.25">
      <c r="A235" s="6">
        <v>410102</v>
      </c>
      <c r="B235" s="7" t="s">
        <v>204</v>
      </c>
      <c r="C235" s="8">
        <v>259027.65</v>
      </c>
      <c r="D235" s="8">
        <v>320212.37</v>
      </c>
    </row>
    <row r="236" spans="1:4" x14ac:dyDescent="0.25">
      <c r="A236" s="6">
        <v>410103</v>
      </c>
      <c r="B236" s="7" t="s">
        <v>87</v>
      </c>
      <c r="C236" s="8">
        <v>1072693.6100000001</v>
      </c>
      <c r="D236" s="8">
        <v>1562283.67</v>
      </c>
    </row>
    <row r="237" spans="1:4" x14ac:dyDescent="0.25">
      <c r="A237" s="6">
        <v>410104</v>
      </c>
      <c r="B237" s="7" t="s">
        <v>205</v>
      </c>
      <c r="C237" s="8">
        <v>512214.94</v>
      </c>
      <c r="D237" s="8">
        <v>52701.25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258256749.91</v>
      </c>
      <c r="D242" s="8">
        <v>239012430.09</v>
      </c>
    </row>
    <row r="243" spans="1:4" x14ac:dyDescent="0.25">
      <c r="A243" s="6">
        <v>410107</v>
      </c>
      <c r="B243" s="7" t="s">
        <v>91</v>
      </c>
      <c r="C243" s="8">
        <v>3263159.15</v>
      </c>
      <c r="D243" s="8">
        <v>42485.4</v>
      </c>
    </row>
    <row r="244" spans="1:4" ht="15.75" thickBot="1" x14ac:dyDescent="0.3">
      <c r="A244" s="19">
        <v>410108</v>
      </c>
      <c r="B244" s="20" t="s">
        <v>210</v>
      </c>
      <c r="C244" s="8">
        <v>6248996.0999999996</v>
      </c>
      <c r="D244" s="8">
        <v>5871252.9500000002</v>
      </c>
    </row>
    <row r="245" spans="1:4" ht="15.75" thickBot="1" x14ac:dyDescent="0.3">
      <c r="A245" s="9" t="s">
        <v>18</v>
      </c>
      <c r="B245" s="10"/>
      <c r="C245" s="21">
        <f>SUM(C234:C244)</f>
        <v>269586588.25</v>
      </c>
      <c r="D245" s="21">
        <f>SUM(D234:D244)</f>
        <v>246831245.77000001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7272.67</v>
      </c>
      <c r="D247" s="8">
        <v>22329.02</v>
      </c>
    </row>
    <row r="248" spans="1:4" x14ac:dyDescent="0.25">
      <c r="A248" s="6">
        <v>410202</v>
      </c>
      <c r="B248" s="7" t="s">
        <v>87</v>
      </c>
      <c r="C248" s="8">
        <v>88515.29</v>
      </c>
      <c r="D248" s="8">
        <v>507447.88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95787.959999999992</v>
      </c>
      <c r="D257" s="11">
        <f>SUM(D247:D256)</f>
        <v>529776.9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>
        <v>-1422</v>
      </c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>
        <v>62731751.259999998</v>
      </c>
      <c r="D266" s="8">
        <v>58846458.560000002</v>
      </c>
    </row>
    <row r="267" spans="1:4" x14ac:dyDescent="0.25">
      <c r="A267" s="6">
        <v>410306</v>
      </c>
      <c r="B267" s="7" t="s">
        <v>91</v>
      </c>
      <c r="C267" s="8"/>
      <c r="D267" s="8">
        <v>6407.55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62731751.259999998</v>
      </c>
      <c r="D269" s="11">
        <f>SUM(D259:D268)</f>
        <v>58851444.109999999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>
        <v>-27554409.780000001</v>
      </c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-27554409.780000001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25372.39</v>
      </c>
      <c r="D283" s="8">
        <v>21085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>
        <v>2942322.93</v>
      </c>
      <c r="D289" s="8">
        <v>2403318.0699999998</v>
      </c>
    </row>
    <row r="290" spans="1:4" x14ac:dyDescent="0.25">
      <c r="A290" s="6">
        <v>410505</v>
      </c>
      <c r="B290" s="7" t="s">
        <v>91</v>
      </c>
      <c r="C290" s="8">
        <v>320.37</v>
      </c>
      <c r="D290" s="8">
        <v>570.46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2968015.6900000004</v>
      </c>
      <c r="D292" s="11">
        <f>SUM(D283:D291)</f>
        <v>2424973.5299999998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10997.8</v>
      </c>
      <c r="D294" s="8">
        <v>12077.32</v>
      </c>
    </row>
    <row r="295" spans="1:4" x14ac:dyDescent="0.25">
      <c r="A295" s="6">
        <v>410602</v>
      </c>
      <c r="B295" s="7" t="s">
        <v>88</v>
      </c>
      <c r="C295" s="8">
        <v>40851.050000000003</v>
      </c>
      <c r="D295" s="8">
        <v>3637.75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849.1</v>
      </c>
      <c r="D301" s="8">
        <v>713.15</v>
      </c>
    </row>
    <row r="302" spans="1:4" ht="15.75" thickBot="1" x14ac:dyDescent="0.3">
      <c r="A302" s="19">
        <v>410606</v>
      </c>
      <c r="B302" s="20" t="s">
        <v>210</v>
      </c>
      <c r="C302" s="8">
        <v>50370.81</v>
      </c>
      <c r="D302" s="8">
        <v>15961.41</v>
      </c>
    </row>
    <row r="303" spans="1:4" ht="15.75" thickBot="1" x14ac:dyDescent="0.3">
      <c r="A303" s="9" t="s">
        <v>18</v>
      </c>
      <c r="B303" s="10"/>
      <c r="C303" s="11">
        <f>SUM(C294:C302)</f>
        <v>103068.76000000001</v>
      </c>
      <c r="D303" s="11">
        <f>SUM(D294:D302)</f>
        <v>32389.63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67066389.710000001</v>
      </c>
      <c r="D315" s="8">
        <v>55538644.57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67066389.710000001</v>
      </c>
      <c r="D317" s="11">
        <f>SUM(D305:D316)</f>
        <v>55538644.57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116036.96</v>
      </c>
      <c r="D333" s="8">
        <v>172225.21</v>
      </c>
    </row>
    <row r="334" spans="1:4" x14ac:dyDescent="0.25">
      <c r="A334" s="6">
        <v>410902</v>
      </c>
      <c r="B334" s="7" t="s">
        <v>87</v>
      </c>
      <c r="C334" s="8">
        <v>78114.179999999993</v>
      </c>
      <c r="D334" s="8">
        <v>65429.09</v>
      </c>
    </row>
    <row r="335" spans="1:4" x14ac:dyDescent="0.25">
      <c r="A335" s="6">
        <v>410903</v>
      </c>
      <c r="B335" s="7" t="s">
        <v>88</v>
      </c>
      <c r="C335" s="8">
        <v>21080.5</v>
      </c>
      <c r="D335" s="8">
        <v>8758.7099999999991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11950621.48</v>
      </c>
      <c r="D341" s="8">
        <v>10587914.42</v>
      </c>
    </row>
    <row r="342" spans="1:4" x14ac:dyDescent="0.25">
      <c r="A342" s="6">
        <v>410906</v>
      </c>
      <c r="B342" s="7" t="s">
        <v>91</v>
      </c>
      <c r="C342" s="8">
        <v>2124.2600000000002</v>
      </c>
      <c r="D342" s="8">
        <v>13828.55</v>
      </c>
    </row>
    <row r="343" spans="1:4" ht="15.75" thickBot="1" x14ac:dyDescent="0.3">
      <c r="A343" s="19">
        <v>410907</v>
      </c>
      <c r="B343" s="20" t="s">
        <v>92</v>
      </c>
      <c r="C343" s="8">
        <v>2348501.1800000002</v>
      </c>
      <c r="D343" s="8">
        <v>188805.84</v>
      </c>
    </row>
    <row r="344" spans="1:4" ht="15.75" thickBot="1" x14ac:dyDescent="0.3">
      <c r="A344" s="9" t="s">
        <v>18</v>
      </c>
      <c r="B344" s="10"/>
      <c r="C344" s="11">
        <f>SUM(C333:C343)</f>
        <v>14516478.560000001</v>
      </c>
      <c r="D344" s="11">
        <f>SUM(D333:D343)</f>
        <v>11036961.82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7272.67</v>
      </c>
      <c r="D346" s="8">
        <v>18537.02</v>
      </c>
    </row>
    <row r="347" spans="1:4" x14ac:dyDescent="0.25">
      <c r="A347" s="6">
        <v>411002</v>
      </c>
      <c r="B347" s="7" t="s">
        <v>87</v>
      </c>
      <c r="C347" s="8">
        <v>11064.42</v>
      </c>
      <c r="D347" s="8">
        <v>63430.97</v>
      </c>
    </row>
    <row r="348" spans="1:4" x14ac:dyDescent="0.25">
      <c r="A348" s="6">
        <v>411003</v>
      </c>
      <c r="B348" s="7" t="s">
        <v>88</v>
      </c>
      <c r="C348" s="8">
        <v>5481.72</v>
      </c>
      <c r="D348" s="8">
        <v>3367.56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9801836.4399999995</v>
      </c>
      <c r="D353" s="8">
        <v>9194759.1300000008</v>
      </c>
    </row>
    <row r="354" spans="1:4" x14ac:dyDescent="0.25">
      <c r="A354" s="6">
        <v>411006</v>
      </c>
      <c r="B354" s="7" t="s">
        <v>91</v>
      </c>
      <c r="C354" s="8">
        <v>2168.02</v>
      </c>
      <c r="D354" s="8">
        <v>991.87</v>
      </c>
    </row>
    <row r="355" spans="1:4" ht="15.75" thickBot="1" x14ac:dyDescent="0.3">
      <c r="A355" s="19">
        <v>411007</v>
      </c>
      <c r="B355" s="20" t="s">
        <v>92</v>
      </c>
      <c r="C355" s="34">
        <v>2355218.5499999998</v>
      </c>
      <c r="D355" s="34">
        <v>1635008.04</v>
      </c>
    </row>
    <row r="356" spans="1:4" ht="15.75" thickBot="1" x14ac:dyDescent="0.3">
      <c r="A356" s="9" t="s">
        <v>18</v>
      </c>
      <c r="B356" s="10"/>
      <c r="C356" s="11">
        <f>SUM(C346:C355)</f>
        <v>12183041.82</v>
      </c>
      <c r="D356" s="11">
        <f>SUM(D346:D355)</f>
        <v>10916094.59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557793.68000000005</v>
      </c>
      <c r="D359" s="8">
        <v>292946.13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903480170.64999998</v>
      </c>
      <c r="D368" s="8">
        <v>606919050.61000001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240000</v>
      </c>
      <c r="D371" s="34">
        <v>90000</v>
      </c>
    </row>
    <row r="372" spans="1:4" ht="15.75" thickBot="1" x14ac:dyDescent="0.3">
      <c r="A372" s="9" t="s">
        <v>18</v>
      </c>
      <c r="B372" s="10"/>
      <c r="C372" s="11">
        <f>SUM(C358:C371)</f>
        <v>904277964.32999992</v>
      </c>
      <c r="D372" s="11">
        <f>SUM(D358:D371)</f>
        <v>607301996.74000001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787848780.5</v>
      </c>
      <c r="D384" s="8">
        <v>547823449.75999999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787848780.5</v>
      </c>
      <c r="D388" s="11">
        <f>SUM(D374:D387)</f>
        <v>547823449.75999999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6280786.6200000001</v>
      </c>
      <c r="D586" s="8">
        <v>5484952.8200000003</v>
      </c>
    </row>
    <row r="587" spans="1:4" x14ac:dyDescent="0.25">
      <c r="A587" s="6">
        <v>430102</v>
      </c>
      <c r="B587" s="7" t="s">
        <v>95</v>
      </c>
      <c r="C587" s="8">
        <v>8514119.6099999994</v>
      </c>
      <c r="D587" s="8">
        <v>6711661.5700000003</v>
      </c>
    </row>
    <row r="588" spans="1:4" x14ac:dyDescent="0.25">
      <c r="A588" s="6">
        <v>430103</v>
      </c>
      <c r="B588" s="7" t="s">
        <v>96</v>
      </c>
      <c r="C588" s="8">
        <v>1404105.33</v>
      </c>
      <c r="D588" s="8">
        <v>2988872.27</v>
      </c>
    </row>
    <row r="589" spans="1:4" x14ac:dyDescent="0.25">
      <c r="A589" s="6">
        <v>430104</v>
      </c>
      <c r="B589" s="7" t="s">
        <v>97</v>
      </c>
      <c r="C589" s="8">
        <v>16673436.92</v>
      </c>
      <c r="D589" s="8">
        <v>6016995.5199999996</v>
      </c>
    </row>
    <row r="590" spans="1:4" x14ac:dyDescent="0.25">
      <c r="A590" s="6">
        <v>430105</v>
      </c>
      <c r="B590" s="7" t="s">
        <v>98</v>
      </c>
      <c r="C590" s="8">
        <v>678150.81</v>
      </c>
      <c r="D590" s="8">
        <v>1029694.44</v>
      </c>
    </row>
    <row r="591" spans="1:4" x14ac:dyDescent="0.25">
      <c r="A591" s="6">
        <v>430106</v>
      </c>
      <c r="B591" s="7" t="s">
        <v>271</v>
      </c>
      <c r="C591" s="8">
        <v>56069362.030000001</v>
      </c>
      <c r="D591" s="8">
        <v>51341282.729999997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9920608.6300000008</v>
      </c>
      <c r="D593" s="8">
        <v>12378565.970000001</v>
      </c>
    </row>
    <row r="594" spans="1:4" x14ac:dyDescent="0.25">
      <c r="A594" s="6">
        <v>430109</v>
      </c>
      <c r="B594" s="7" t="s">
        <v>102</v>
      </c>
      <c r="C594" s="8">
        <v>4356910.63</v>
      </c>
      <c r="D594" s="8">
        <v>5798395.2999999998</v>
      </c>
    </row>
    <row r="595" spans="1:4" x14ac:dyDescent="0.25">
      <c r="A595" s="6">
        <v>430110</v>
      </c>
      <c r="B595" s="7" t="s">
        <v>103</v>
      </c>
      <c r="C595" s="8">
        <v>256790.01</v>
      </c>
      <c r="D595" s="8">
        <v>116059.16</v>
      </c>
    </row>
    <row r="596" spans="1:4" x14ac:dyDescent="0.25">
      <c r="A596" s="6">
        <v>430111</v>
      </c>
      <c r="B596" s="7" t="s">
        <v>104</v>
      </c>
      <c r="C596" s="8">
        <v>576658.9</v>
      </c>
      <c r="D596" s="8">
        <v>865003.45</v>
      </c>
    </row>
    <row r="597" spans="1:4" x14ac:dyDescent="0.25">
      <c r="A597" s="6">
        <v>430112</v>
      </c>
      <c r="B597" s="7" t="s">
        <v>105</v>
      </c>
      <c r="C597" s="8">
        <v>38831345.219999999</v>
      </c>
      <c r="D597" s="8">
        <v>22236040.02</v>
      </c>
    </row>
    <row r="598" spans="1:4" x14ac:dyDescent="0.25">
      <c r="A598" s="6">
        <v>430113</v>
      </c>
      <c r="B598" s="7" t="s">
        <v>106</v>
      </c>
      <c r="C598" s="8">
        <v>214034.71</v>
      </c>
      <c r="D598" s="8">
        <v>5517.24</v>
      </c>
    </row>
    <row r="599" spans="1:4" x14ac:dyDescent="0.25">
      <c r="A599" s="6">
        <v>430114</v>
      </c>
      <c r="B599" s="7" t="s">
        <v>107</v>
      </c>
      <c r="C599" s="8"/>
      <c r="D599" s="8">
        <v>-215841.33</v>
      </c>
    </row>
    <row r="600" spans="1:4" ht="15.75" thickBot="1" x14ac:dyDescent="0.3">
      <c r="A600" s="19">
        <v>430115</v>
      </c>
      <c r="B600" s="20" t="s">
        <v>108</v>
      </c>
      <c r="C600" s="8">
        <v>161058.19</v>
      </c>
      <c r="D600" s="8">
        <v>371506.95</v>
      </c>
    </row>
    <row r="601" spans="1:4" ht="15.75" thickBot="1" x14ac:dyDescent="0.3">
      <c r="A601" s="9" t="s">
        <v>18</v>
      </c>
      <c r="B601" s="10"/>
      <c r="C601" s="11">
        <f>SUM(C586:C600)</f>
        <v>143937367.60999998</v>
      </c>
      <c r="D601" s="11">
        <f>SUM(D586:D600)</f>
        <v>115128706.10999998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787039.62</v>
      </c>
      <c r="D603" s="8">
        <v>373549.18</v>
      </c>
    </row>
    <row r="604" spans="1:4" x14ac:dyDescent="0.25">
      <c r="A604" s="6">
        <v>430202</v>
      </c>
      <c r="B604" s="7" t="s">
        <v>95</v>
      </c>
      <c r="C604" s="8">
        <v>515160.64</v>
      </c>
      <c r="D604" s="8">
        <v>-207858.84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124754.23</v>
      </c>
      <c r="D607" s="8">
        <v>193170.87</v>
      </c>
    </row>
    <row r="608" spans="1:4" x14ac:dyDescent="0.25">
      <c r="A608" s="6">
        <v>430206</v>
      </c>
      <c r="B608" s="7" t="s">
        <v>271</v>
      </c>
      <c r="C608" s="8">
        <v>10272176.84</v>
      </c>
      <c r="D608" s="8">
        <v>9504344.1500000004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1778313.66</v>
      </c>
      <c r="D610" s="8">
        <v>2016257.45</v>
      </c>
    </row>
    <row r="611" spans="1:4" x14ac:dyDescent="0.25">
      <c r="A611" s="6">
        <v>430209</v>
      </c>
      <c r="B611" s="7" t="s">
        <v>102</v>
      </c>
      <c r="C611" s="8">
        <v>520971.61</v>
      </c>
      <c r="D611" s="8">
        <v>836982.55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103436.49</v>
      </c>
      <c r="D613" s="8">
        <v>162300.74</v>
      </c>
    </row>
    <row r="614" spans="1:4" x14ac:dyDescent="0.25">
      <c r="A614" s="6">
        <v>430212</v>
      </c>
      <c r="B614" s="7" t="s">
        <v>105</v>
      </c>
      <c r="C614" s="8">
        <v>7174188.4000000004</v>
      </c>
      <c r="D614" s="8">
        <v>4399334.03</v>
      </c>
    </row>
    <row r="615" spans="1:4" x14ac:dyDescent="0.25">
      <c r="A615" s="6">
        <v>430213</v>
      </c>
      <c r="B615" s="7" t="s">
        <v>106</v>
      </c>
      <c r="C615" s="8">
        <v>40799.96</v>
      </c>
      <c r="D615" s="8">
        <v>-167.38</v>
      </c>
    </row>
    <row r="616" spans="1:4" x14ac:dyDescent="0.25">
      <c r="A616" s="6">
        <v>430214</v>
      </c>
      <c r="B616" s="7" t="s">
        <v>107</v>
      </c>
      <c r="C616" s="8">
        <v>-2290.4699999999998</v>
      </c>
      <c r="D616" s="8">
        <v>-78994.880000000005</v>
      </c>
    </row>
    <row r="617" spans="1:4" ht="15.75" thickBot="1" x14ac:dyDescent="0.3">
      <c r="A617" s="19">
        <v>430215</v>
      </c>
      <c r="B617" s="20" t="s">
        <v>108</v>
      </c>
      <c r="C617" s="8">
        <v>26578.61</v>
      </c>
      <c r="D617" s="8">
        <v>51637.01</v>
      </c>
    </row>
    <row r="618" spans="1:4" ht="15.75" thickBot="1" x14ac:dyDescent="0.3">
      <c r="A618" s="9" t="s">
        <v>18</v>
      </c>
      <c r="B618" s="10"/>
      <c r="C618" s="11">
        <f>SUM(C603:C617)</f>
        <v>21341129.590000004</v>
      </c>
      <c r="D618" s="11">
        <f>SUM(D603:D617)</f>
        <v>17250554.880000003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-150501.57</v>
      </c>
      <c r="D620" s="8">
        <v>162258.78</v>
      </c>
    </row>
    <row r="621" spans="1:4" x14ac:dyDescent="0.25">
      <c r="A621" s="6">
        <v>430302</v>
      </c>
      <c r="B621" s="7" t="s">
        <v>95</v>
      </c>
      <c r="C621" s="8">
        <v>-216451.76</v>
      </c>
      <c r="D621" s="8">
        <v>209519.85</v>
      </c>
    </row>
    <row r="622" spans="1:4" x14ac:dyDescent="0.25">
      <c r="A622" s="6">
        <v>430303</v>
      </c>
      <c r="B622" s="7" t="s">
        <v>96</v>
      </c>
      <c r="C622" s="8"/>
      <c r="D622" s="8">
        <v>-76670.28</v>
      </c>
    </row>
    <row r="623" spans="1:4" x14ac:dyDescent="0.25">
      <c r="A623" s="6">
        <v>430304</v>
      </c>
      <c r="B623" s="7" t="s">
        <v>97</v>
      </c>
      <c r="C623" s="8">
        <v>694639.35</v>
      </c>
      <c r="D623" s="8">
        <v>380781.18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64312.17</v>
      </c>
      <c r="D627" s="8">
        <v>171576.08</v>
      </c>
    </row>
    <row r="628" spans="1:4" x14ac:dyDescent="0.25">
      <c r="A628" s="6">
        <v>430309</v>
      </c>
      <c r="B628" s="7" t="s">
        <v>102</v>
      </c>
      <c r="C628" s="8"/>
      <c r="D628" s="8">
        <v>82767.03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220166.75</v>
      </c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612164.93999999994</v>
      </c>
      <c r="D635" s="11">
        <f>SUM(D620:D634)</f>
        <v>930232.64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-1198333.08</v>
      </c>
      <c r="D637" s="8">
        <v>-2200259.4300000002</v>
      </c>
    </row>
    <row r="638" spans="1:4" x14ac:dyDescent="0.25">
      <c r="A638" s="6">
        <v>430402</v>
      </c>
      <c r="B638" s="7" t="s">
        <v>95</v>
      </c>
      <c r="C638" s="8">
        <v>466735.53</v>
      </c>
      <c r="D638" s="8">
        <v>-188320.12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79656.69</v>
      </c>
      <c r="D641" s="8">
        <v>175012.81</v>
      </c>
    </row>
    <row r="642" spans="1:4" x14ac:dyDescent="0.25">
      <c r="A642" s="6">
        <v>430406</v>
      </c>
      <c r="B642" s="7" t="s">
        <v>99</v>
      </c>
      <c r="C642" s="8">
        <v>-376411.39</v>
      </c>
      <c r="D642" s="8">
        <v>-1733204.64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1240713.6100000001</v>
      </c>
      <c r="D644" s="8">
        <v>721716.26</v>
      </c>
    </row>
    <row r="645" spans="1:4" x14ac:dyDescent="0.25">
      <c r="A645" s="6">
        <v>430409</v>
      </c>
      <c r="B645" s="7" t="s">
        <v>102</v>
      </c>
      <c r="C645" s="8">
        <v>435903.57</v>
      </c>
      <c r="D645" s="8">
        <v>664146.56999999995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>
        <v>87968.67</v>
      </c>
      <c r="D647" s="8">
        <v>79087.69</v>
      </c>
    </row>
    <row r="648" spans="1:4" x14ac:dyDescent="0.25">
      <c r="A648" s="6">
        <v>430412</v>
      </c>
      <c r="B648" s="7" t="s">
        <v>105</v>
      </c>
      <c r="C648" s="8">
        <v>6499814.7000000002</v>
      </c>
      <c r="D648" s="8">
        <v>3985796.64</v>
      </c>
    </row>
    <row r="649" spans="1:4" x14ac:dyDescent="0.25">
      <c r="A649" s="6">
        <v>430413</v>
      </c>
      <c r="B649" s="7" t="s">
        <v>106</v>
      </c>
      <c r="C649" s="8">
        <v>36964.76</v>
      </c>
      <c r="D649" s="8">
        <v>-151.65</v>
      </c>
    </row>
    <row r="650" spans="1:4" x14ac:dyDescent="0.25">
      <c r="A650" s="6">
        <v>430414</v>
      </c>
      <c r="B650" s="7" t="s">
        <v>107</v>
      </c>
      <c r="C650" s="8">
        <v>-2075.16</v>
      </c>
      <c r="D650" s="8">
        <v>-71569.37</v>
      </c>
    </row>
    <row r="651" spans="1:4" ht="15.75" thickBot="1" x14ac:dyDescent="0.3">
      <c r="A651" s="19">
        <v>430415</v>
      </c>
      <c r="B651" s="20" t="s">
        <v>108</v>
      </c>
      <c r="C651" s="8">
        <v>24080.22</v>
      </c>
      <c r="D651" s="8">
        <v>46783.14</v>
      </c>
    </row>
    <row r="652" spans="1:4" ht="15.75" thickBot="1" x14ac:dyDescent="0.3">
      <c r="A652" s="9" t="s">
        <v>18</v>
      </c>
      <c r="B652" s="10"/>
      <c r="C652" s="11">
        <f>SUM(C637:C651)</f>
        <v>7295018.1199999992</v>
      </c>
      <c r="D652" s="11">
        <f>SUM(D637:D651)</f>
        <v>1479037.8999999997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214323.17</v>
      </c>
      <c r="D654" s="8">
        <v>576962.37</v>
      </c>
    </row>
    <row r="655" spans="1:4" x14ac:dyDescent="0.25">
      <c r="A655" s="6">
        <v>430502</v>
      </c>
      <c r="B655" s="7" t="s">
        <v>95</v>
      </c>
      <c r="C655" s="8">
        <v>664.38</v>
      </c>
      <c r="D655" s="8">
        <v>514549.6</v>
      </c>
    </row>
    <row r="656" spans="1:4" x14ac:dyDescent="0.25">
      <c r="A656" s="6">
        <v>430503</v>
      </c>
      <c r="B656" s="7" t="s">
        <v>96</v>
      </c>
      <c r="C656" s="8">
        <v>-30668.11</v>
      </c>
      <c r="D656" s="8"/>
    </row>
    <row r="657" spans="1:4" x14ac:dyDescent="0.25">
      <c r="A657" s="6">
        <v>430504</v>
      </c>
      <c r="B657" s="7" t="s">
        <v>97</v>
      </c>
      <c r="C657" s="8">
        <v>152312.47</v>
      </c>
      <c r="D657" s="8">
        <v>40996.370000000003</v>
      </c>
    </row>
    <row r="658" spans="1:4" x14ac:dyDescent="0.25">
      <c r="A658" s="6">
        <v>430505</v>
      </c>
      <c r="B658" s="7" t="s">
        <v>98</v>
      </c>
      <c r="C658" s="8">
        <v>28975.63</v>
      </c>
      <c r="D658" s="8">
        <v>56805.63</v>
      </c>
    </row>
    <row r="659" spans="1:4" x14ac:dyDescent="0.25">
      <c r="A659" s="6">
        <v>430506</v>
      </c>
      <c r="B659" s="7" t="s">
        <v>99</v>
      </c>
      <c r="C659" s="8">
        <v>3801737.65</v>
      </c>
      <c r="D659" s="8">
        <v>6716759.9400000004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875133.42</v>
      </c>
      <c r="D661" s="8">
        <v>1280977.17</v>
      </c>
    </row>
    <row r="662" spans="1:4" x14ac:dyDescent="0.25">
      <c r="A662" s="6">
        <v>430509</v>
      </c>
      <c r="B662" s="7" t="s">
        <v>102</v>
      </c>
      <c r="C662" s="8">
        <v>367899.83</v>
      </c>
      <c r="D662" s="8">
        <v>481653.25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64920.29</v>
      </c>
      <c r="D664" s="8">
        <v>20225.16</v>
      </c>
    </row>
    <row r="665" spans="1:4" x14ac:dyDescent="0.25">
      <c r="A665" s="6">
        <v>430512</v>
      </c>
      <c r="B665" s="7" t="s">
        <v>105</v>
      </c>
      <c r="C665" s="8">
        <v>1759733.62</v>
      </c>
      <c r="D665" s="8">
        <v>649836.73</v>
      </c>
    </row>
    <row r="666" spans="1:4" x14ac:dyDescent="0.25">
      <c r="A666" s="6">
        <v>430513</v>
      </c>
      <c r="B666" s="7" t="s">
        <v>106</v>
      </c>
      <c r="C666" s="8">
        <v>-66.94</v>
      </c>
      <c r="D666" s="8">
        <v>34392.22</v>
      </c>
    </row>
    <row r="667" spans="1:4" x14ac:dyDescent="0.25">
      <c r="A667" s="6">
        <v>430514</v>
      </c>
      <c r="B667" s="7" t="s">
        <v>107</v>
      </c>
      <c r="C667" s="8">
        <v>-31597.95</v>
      </c>
      <c r="D667" s="8">
        <v>-4422.4399999999996</v>
      </c>
    </row>
    <row r="668" spans="1:4" ht="15.75" thickBot="1" x14ac:dyDescent="0.3">
      <c r="A668" s="19">
        <v>430515</v>
      </c>
      <c r="B668" s="20" t="s">
        <v>108</v>
      </c>
      <c r="C668" s="8">
        <v>20654.8</v>
      </c>
      <c r="D668" s="8">
        <v>-1455.93</v>
      </c>
    </row>
    <row r="669" spans="1:4" ht="15.75" thickBot="1" x14ac:dyDescent="0.3">
      <c r="A669" s="9" t="s">
        <v>18</v>
      </c>
      <c r="B669" s="10"/>
      <c r="C669" s="11">
        <f>SUM(C654:C668)</f>
        <v>7224022.2599999998</v>
      </c>
      <c r="D669" s="11">
        <f>SUM(D654:D668)</f>
        <v>10367280.070000002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244808.94</v>
      </c>
      <c r="D671" s="8">
        <v>198607.81</v>
      </c>
    </row>
    <row r="672" spans="1:4" x14ac:dyDescent="0.25">
      <c r="A672" s="6">
        <v>430602</v>
      </c>
      <c r="B672" s="7" t="s">
        <v>95</v>
      </c>
      <c r="C672" s="8">
        <v>354574.43</v>
      </c>
      <c r="D672" s="8">
        <v>245600.16</v>
      </c>
    </row>
    <row r="673" spans="1:4" x14ac:dyDescent="0.25">
      <c r="A673" s="6">
        <v>430603</v>
      </c>
      <c r="B673" s="7" t="s">
        <v>274</v>
      </c>
      <c r="C673" s="8">
        <v>57730.1</v>
      </c>
      <c r="D673" s="8">
        <v>137608.76999999999</v>
      </c>
    </row>
    <row r="674" spans="1:4" x14ac:dyDescent="0.25">
      <c r="A674" s="6">
        <v>430604</v>
      </c>
      <c r="B674" s="7" t="s">
        <v>97</v>
      </c>
      <c r="C674" s="8">
        <v>151127.95000000001</v>
      </c>
      <c r="D674" s="8">
        <v>-7585.27</v>
      </c>
    </row>
    <row r="675" spans="1:4" x14ac:dyDescent="0.25">
      <c r="A675" s="6">
        <v>430605</v>
      </c>
      <c r="B675" s="7" t="s">
        <v>98</v>
      </c>
      <c r="C675" s="8">
        <v>12712.12</v>
      </c>
      <c r="D675" s="8">
        <v>22064.13</v>
      </c>
    </row>
    <row r="676" spans="1:4" x14ac:dyDescent="0.25">
      <c r="A676" s="6">
        <v>430606</v>
      </c>
      <c r="B676" s="7" t="s">
        <v>271</v>
      </c>
      <c r="C676" s="8">
        <v>4544927.3499999996</v>
      </c>
      <c r="D676" s="8">
        <v>3687357.21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705513.08</v>
      </c>
      <c r="D678" s="8">
        <v>759208.8</v>
      </c>
    </row>
    <row r="679" spans="1:4" x14ac:dyDescent="0.25">
      <c r="A679" s="6">
        <v>430609</v>
      </c>
      <c r="B679" s="7" t="s">
        <v>102</v>
      </c>
      <c r="C679" s="8">
        <v>305796.19</v>
      </c>
      <c r="D679" s="8">
        <v>432133.82</v>
      </c>
    </row>
    <row r="680" spans="1:4" x14ac:dyDescent="0.25">
      <c r="A680" s="6">
        <v>430610</v>
      </c>
      <c r="B680" s="7" t="s">
        <v>103</v>
      </c>
      <c r="C680" s="8">
        <v>6765.18</v>
      </c>
      <c r="D680" s="8">
        <v>3176.14</v>
      </c>
    </row>
    <row r="681" spans="1:4" x14ac:dyDescent="0.25">
      <c r="A681" s="6">
        <v>430611</v>
      </c>
      <c r="B681" s="7" t="s">
        <v>104</v>
      </c>
      <c r="C681" s="8">
        <v>12601.83</v>
      </c>
      <c r="D681" s="8">
        <v>28677.84</v>
      </c>
    </row>
    <row r="682" spans="1:4" x14ac:dyDescent="0.25">
      <c r="A682" s="6">
        <v>430612</v>
      </c>
      <c r="B682" s="7" t="s">
        <v>105</v>
      </c>
      <c r="C682" s="8">
        <v>4118580.93</v>
      </c>
      <c r="D682" s="8">
        <v>2736522.22</v>
      </c>
    </row>
    <row r="683" spans="1:4" x14ac:dyDescent="0.25">
      <c r="A683" s="6">
        <v>430613</v>
      </c>
      <c r="B683" s="7" t="s">
        <v>106</v>
      </c>
      <c r="C683" s="8">
        <v>25080.9</v>
      </c>
      <c r="D683" s="8">
        <v>88173.19</v>
      </c>
    </row>
    <row r="684" spans="1:4" x14ac:dyDescent="0.25">
      <c r="A684" s="6">
        <v>430614</v>
      </c>
      <c r="B684" s="7" t="s">
        <v>107</v>
      </c>
      <c r="C684" s="8"/>
      <c r="D684" s="8">
        <v>-12864.24</v>
      </c>
    </row>
    <row r="685" spans="1:4" ht="15.75" thickBot="1" x14ac:dyDescent="0.3">
      <c r="A685" s="19">
        <v>430615</v>
      </c>
      <c r="B685" s="20" t="s">
        <v>108</v>
      </c>
      <c r="C685" s="8">
        <v>125697.85</v>
      </c>
      <c r="D685" s="8">
        <v>59253.599999999999</v>
      </c>
    </row>
    <row r="686" spans="1:4" ht="15.75" thickBot="1" x14ac:dyDescent="0.3">
      <c r="A686" s="9" t="s">
        <v>18</v>
      </c>
      <c r="B686" s="10"/>
      <c r="C686" s="11">
        <f>SUM(C671:C685)</f>
        <v>10665916.85</v>
      </c>
      <c r="D686" s="11">
        <f>SUM(D671:D685)</f>
        <v>8377934.1799999988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2095263.37</v>
      </c>
      <c r="D688" s="8">
        <v>2689122.13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5336060</v>
      </c>
      <c r="D691" s="8"/>
    </row>
    <row r="692" spans="1:4" x14ac:dyDescent="0.25">
      <c r="A692" s="6">
        <v>430705</v>
      </c>
      <c r="B692" s="7" t="s">
        <v>98</v>
      </c>
      <c r="C692" s="8">
        <v>33370.629999999997</v>
      </c>
      <c r="D692" s="8"/>
    </row>
    <row r="693" spans="1:4" x14ac:dyDescent="0.25">
      <c r="A693" s="6">
        <v>430706</v>
      </c>
      <c r="B693" s="7" t="s">
        <v>99</v>
      </c>
      <c r="C693" s="8">
        <v>9683003.5899999999</v>
      </c>
      <c r="D693" s="8">
        <v>10344140.439999999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370438.55</v>
      </c>
      <c r="D695" s="8">
        <v>1105012.98</v>
      </c>
    </row>
    <row r="696" spans="1:4" x14ac:dyDescent="0.25">
      <c r="A696" s="6">
        <v>430709</v>
      </c>
      <c r="B696" s="7" t="s">
        <v>102</v>
      </c>
      <c r="C696" s="8">
        <v>36096.699999999997</v>
      </c>
      <c r="D696" s="8">
        <v>116924.51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5744.79</v>
      </c>
      <c r="D698" s="8">
        <v>67956.78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17559977.629999999</v>
      </c>
      <c r="D703" s="11">
        <f>SUM(D688:D702)</f>
        <v>14323156.84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127118.64</v>
      </c>
      <c r="D727" s="8">
        <v>1844067.81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>
        <v>8474.58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127118.64</v>
      </c>
      <c r="D737" s="11">
        <f>SUM(D722:D736)</f>
        <v>1852542.3900000001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2189048.4900000002</v>
      </c>
      <c r="D739" s="8">
        <v>2940595.21</v>
      </c>
    </row>
    <row r="740" spans="1:4" x14ac:dyDescent="0.25">
      <c r="A740" s="6">
        <v>431002</v>
      </c>
      <c r="B740" s="7" t="s">
        <v>95</v>
      </c>
      <c r="C740" s="8">
        <v>2689597.29</v>
      </c>
      <c r="D740" s="8">
        <v>4764103.47</v>
      </c>
    </row>
    <row r="741" spans="1:4" x14ac:dyDescent="0.25">
      <c r="A741" s="6">
        <v>431003</v>
      </c>
      <c r="B741" s="7" t="s">
        <v>274</v>
      </c>
      <c r="C741" s="8">
        <v>1195548.9099999999</v>
      </c>
      <c r="D741" s="8">
        <v>198514.67</v>
      </c>
    </row>
    <row r="742" spans="1:4" x14ac:dyDescent="0.25">
      <c r="A742" s="6">
        <v>431004</v>
      </c>
      <c r="B742" s="7" t="s">
        <v>97</v>
      </c>
      <c r="C742" s="8">
        <v>2406798.21</v>
      </c>
      <c r="D742" s="8">
        <v>1217211.6499999999</v>
      </c>
    </row>
    <row r="743" spans="1:4" x14ac:dyDescent="0.25">
      <c r="A743" s="6">
        <v>431005</v>
      </c>
      <c r="B743" s="7" t="s">
        <v>98</v>
      </c>
      <c r="C743" s="8">
        <v>154454.17000000001</v>
      </c>
      <c r="D743" s="8">
        <v>236423.23</v>
      </c>
    </row>
    <row r="744" spans="1:4" x14ac:dyDescent="0.25">
      <c r="A744" s="6">
        <v>431006</v>
      </c>
      <c r="B744" s="7" t="s">
        <v>99</v>
      </c>
      <c r="C744" s="8">
        <v>20536513.100000001</v>
      </c>
      <c r="D744" s="8">
        <v>28430262.870000001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4951426.3899999997</v>
      </c>
      <c r="D746" s="8">
        <v>6001178.6100000003</v>
      </c>
    </row>
    <row r="747" spans="1:4" x14ac:dyDescent="0.25">
      <c r="A747" s="6">
        <v>431009</v>
      </c>
      <c r="B747" s="7" t="s">
        <v>102</v>
      </c>
      <c r="C747" s="8">
        <v>2319358.11</v>
      </c>
      <c r="D747" s="8">
        <v>2426052.29</v>
      </c>
    </row>
    <row r="748" spans="1:4" x14ac:dyDescent="0.25">
      <c r="A748" s="6">
        <v>431010</v>
      </c>
      <c r="B748" s="7" t="s">
        <v>103</v>
      </c>
      <c r="C748" s="8">
        <v>46423.66</v>
      </c>
      <c r="D748" s="8">
        <v>97301.18</v>
      </c>
    </row>
    <row r="749" spans="1:4" x14ac:dyDescent="0.25">
      <c r="A749" s="6">
        <v>431011</v>
      </c>
      <c r="B749" s="7" t="s">
        <v>104</v>
      </c>
      <c r="C749" s="8">
        <v>346001.37</v>
      </c>
      <c r="D749" s="8">
        <v>197746.02</v>
      </c>
    </row>
    <row r="750" spans="1:4" x14ac:dyDescent="0.25">
      <c r="A750" s="6">
        <v>431012</v>
      </c>
      <c r="B750" s="7" t="s">
        <v>105</v>
      </c>
      <c r="C750" s="8">
        <v>8894416.0099999998</v>
      </c>
      <c r="D750" s="8">
        <v>2619096.9300000002</v>
      </c>
    </row>
    <row r="751" spans="1:4" x14ac:dyDescent="0.25">
      <c r="A751" s="6">
        <v>431013</v>
      </c>
      <c r="B751" s="7" t="s">
        <v>106</v>
      </c>
      <c r="C751" s="8">
        <v>2206.9</v>
      </c>
      <c r="D751" s="8">
        <v>138991.57</v>
      </c>
    </row>
    <row r="752" spans="1:4" x14ac:dyDescent="0.25">
      <c r="A752" s="6">
        <v>431014</v>
      </c>
      <c r="B752" s="7" t="s">
        <v>107</v>
      </c>
      <c r="C752" s="8">
        <v>-86336.53</v>
      </c>
      <c r="D752" s="8">
        <v>4495.74</v>
      </c>
    </row>
    <row r="753" spans="1:4" ht="15.75" thickBot="1" x14ac:dyDescent="0.3">
      <c r="A753" s="19">
        <v>431015</v>
      </c>
      <c r="B753" s="20" t="s">
        <v>108</v>
      </c>
      <c r="C753" s="8">
        <v>148602.78</v>
      </c>
      <c r="D753" s="8">
        <v>81235.710000000006</v>
      </c>
    </row>
    <row r="754" spans="1:4" ht="15.75" thickBot="1" x14ac:dyDescent="0.3">
      <c r="A754" s="9" t="s">
        <v>18</v>
      </c>
      <c r="B754" s="10"/>
      <c r="C754" s="11">
        <f>SUM(C739:C753)</f>
        <v>45794058.859999992</v>
      </c>
      <c r="D754" s="11">
        <f>SUM(D739:D753)</f>
        <v>49353209.150000006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1567867.11</v>
      </c>
      <c r="D756" s="8">
        <v>1745722.09</v>
      </c>
    </row>
    <row r="757" spans="1:4" x14ac:dyDescent="0.25">
      <c r="A757" s="6">
        <v>431102</v>
      </c>
      <c r="B757" s="7" t="s">
        <v>95</v>
      </c>
      <c r="C757" s="8">
        <v>2787455.09</v>
      </c>
      <c r="D757" s="8">
        <v>2934095.25</v>
      </c>
    </row>
    <row r="758" spans="1:4" x14ac:dyDescent="0.25">
      <c r="A758" s="6">
        <v>431103</v>
      </c>
      <c r="B758" s="7" t="s">
        <v>274</v>
      </c>
      <c r="C758" s="8">
        <v>105000.09</v>
      </c>
      <c r="D758" s="8">
        <v>-220980.35</v>
      </c>
    </row>
    <row r="759" spans="1:4" x14ac:dyDescent="0.25">
      <c r="A759" s="6">
        <v>431104</v>
      </c>
      <c r="B759" s="7" t="s">
        <v>97</v>
      </c>
      <c r="C759" s="8">
        <v>6338348.71</v>
      </c>
      <c r="D759" s="8">
        <v>3369053.67</v>
      </c>
    </row>
    <row r="760" spans="1:4" x14ac:dyDescent="0.25">
      <c r="A760" s="6">
        <v>431105</v>
      </c>
      <c r="B760" s="7" t="s">
        <v>98</v>
      </c>
      <c r="C760" s="8">
        <v>45583.23</v>
      </c>
      <c r="D760" s="8">
        <v>67527.259999999995</v>
      </c>
    </row>
    <row r="761" spans="1:4" x14ac:dyDescent="0.25">
      <c r="A761" s="6">
        <v>431106</v>
      </c>
      <c r="B761" s="7" t="s">
        <v>99</v>
      </c>
      <c r="C761" s="8">
        <v>10607199.800000001</v>
      </c>
      <c r="D761" s="8">
        <v>9131300.1099999994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1834267.08</v>
      </c>
      <c r="D763" s="8">
        <v>2531917.44</v>
      </c>
    </row>
    <row r="764" spans="1:4" x14ac:dyDescent="0.25">
      <c r="A764" s="6">
        <v>431109</v>
      </c>
      <c r="B764" s="7" t="s">
        <v>102</v>
      </c>
      <c r="C764" s="8">
        <v>1117598.32</v>
      </c>
      <c r="D764" s="8">
        <v>1314979.05</v>
      </c>
    </row>
    <row r="765" spans="1:4" x14ac:dyDescent="0.25">
      <c r="A765" s="6">
        <v>431110</v>
      </c>
      <c r="B765" s="7" t="s">
        <v>103</v>
      </c>
      <c r="C765" s="8">
        <v>11182.98</v>
      </c>
      <c r="D765" s="8">
        <v>12530.16</v>
      </c>
    </row>
    <row r="766" spans="1:4" x14ac:dyDescent="0.25">
      <c r="A766" s="6">
        <v>431111</v>
      </c>
      <c r="B766" s="7" t="s">
        <v>104</v>
      </c>
      <c r="C766" s="8">
        <v>106539.78</v>
      </c>
      <c r="D766" s="8">
        <v>151240.49</v>
      </c>
    </row>
    <row r="767" spans="1:4" x14ac:dyDescent="0.25">
      <c r="A767" s="6">
        <v>431112</v>
      </c>
      <c r="B767" s="7" t="s">
        <v>105</v>
      </c>
      <c r="C767" s="8">
        <v>6923512</v>
      </c>
      <c r="D767" s="8">
        <v>3615215.15</v>
      </c>
    </row>
    <row r="768" spans="1:4" x14ac:dyDescent="0.25">
      <c r="A768" s="6">
        <v>431113</v>
      </c>
      <c r="B768" s="7" t="s">
        <v>106</v>
      </c>
      <c r="C768" s="8">
        <v>36653.949999999997</v>
      </c>
      <c r="D768" s="8">
        <v>2407.7600000000002</v>
      </c>
    </row>
    <row r="769" spans="1:4" x14ac:dyDescent="0.25">
      <c r="A769" s="6">
        <v>431114</v>
      </c>
      <c r="B769" s="7" t="s">
        <v>107</v>
      </c>
      <c r="C769" s="8">
        <v>2748.57</v>
      </c>
      <c r="D769" s="8">
        <v>8457.31</v>
      </c>
    </row>
    <row r="770" spans="1:4" ht="15.75" thickBot="1" x14ac:dyDescent="0.3">
      <c r="A770" s="19">
        <v>431115</v>
      </c>
      <c r="B770" s="20" t="s">
        <v>108</v>
      </c>
      <c r="C770" s="8">
        <v>32528.95</v>
      </c>
      <c r="D770" s="8">
        <v>86638.36</v>
      </c>
    </row>
    <row r="771" spans="1:4" ht="15.75" thickBot="1" x14ac:dyDescent="0.3">
      <c r="A771" s="9" t="s">
        <v>18</v>
      </c>
      <c r="B771" s="10"/>
      <c r="C771" s="11">
        <f>SUM(C756:C770)</f>
        <v>31516485.66</v>
      </c>
      <c r="D771" s="11">
        <f>SUM(D756:D770)</f>
        <v>24750103.75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16223638.359999999</v>
      </c>
      <c r="D773" s="8">
        <v>11385499.970000001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6046793.0199999996</v>
      </c>
      <c r="D775" s="8">
        <v>2489468.9500000002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1110839.8999999999</v>
      </c>
      <c r="D777" s="8"/>
    </row>
    <row r="778" spans="1:4" x14ac:dyDescent="0.25">
      <c r="A778" s="6">
        <v>431206</v>
      </c>
      <c r="B778" s="7" t="s">
        <v>99</v>
      </c>
      <c r="C778" s="8">
        <v>100103006.01000001</v>
      </c>
      <c r="D778" s="8">
        <v>89647893.680000007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7903214.7300000004</v>
      </c>
      <c r="D780" s="8">
        <v>8149628.8399999999</v>
      </c>
    </row>
    <row r="781" spans="1:4" x14ac:dyDescent="0.25">
      <c r="A781" s="6">
        <v>431209</v>
      </c>
      <c r="B781" s="7" t="s">
        <v>102</v>
      </c>
      <c r="C781" s="8">
        <v>161047.97</v>
      </c>
      <c r="D781" s="8">
        <v>1072991.69</v>
      </c>
    </row>
    <row r="782" spans="1:4" x14ac:dyDescent="0.25">
      <c r="A782" s="6">
        <v>431210</v>
      </c>
      <c r="B782" s="7" t="s">
        <v>103</v>
      </c>
      <c r="C782" s="8">
        <v>39906</v>
      </c>
      <c r="D782" s="8"/>
    </row>
    <row r="783" spans="1:4" x14ac:dyDescent="0.25">
      <c r="A783" s="6">
        <v>431211</v>
      </c>
      <c r="B783" s="7" t="s">
        <v>104</v>
      </c>
      <c r="C783" s="8">
        <v>344037.5</v>
      </c>
      <c r="D783" s="8">
        <v>46447.78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131932483.49000001</v>
      </c>
      <c r="D788" s="11">
        <f>SUM(D773:D787)</f>
        <v>112791930.91000001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12311995.67</v>
      </c>
      <c r="D790" s="8">
        <v>37526433.240000002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>
        <v>17.559999999999999</v>
      </c>
    </row>
    <row r="794" spans="1:4" x14ac:dyDescent="0.25">
      <c r="A794" s="6">
        <v>431305</v>
      </c>
      <c r="B794" s="7" t="s">
        <v>98</v>
      </c>
      <c r="C794" s="8">
        <v>444454.88</v>
      </c>
      <c r="D794" s="8">
        <v>414335.96</v>
      </c>
    </row>
    <row r="795" spans="1:4" x14ac:dyDescent="0.25">
      <c r="A795" s="6">
        <v>431306</v>
      </c>
      <c r="B795" s="7" t="s">
        <v>99</v>
      </c>
      <c r="C795" s="8">
        <v>42800161.479999997</v>
      </c>
      <c r="D795" s="8">
        <v>49494483.520000003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3092776.69</v>
      </c>
      <c r="D797" s="8">
        <v>3828490.93</v>
      </c>
    </row>
    <row r="798" spans="1:4" x14ac:dyDescent="0.25">
      <c r="A798" s="6">
        <v>431309</v>
      </c>
      <c r="B798" s="7" t="s">
        <v>102</v>
      </c>
      <c r="C798" s="8">
        <v>691396.87</v>
      </c>
      <c r="D798" s="8">
        <v>222205.34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164168.35999999999</v>
      </c>
      <c r="D800" s="8">
        <v>12800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59504953.949999996</v>
      </c>
      <c r="D805" s="24">
        <f>SUM(D790:D804)</f>
        <v>91498766.550000012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2525793.4500000002</v>
      </c>
      <c r="D1092" s="8">
        <v>1085333.5900000001</v>
      </c>
    </row>
    <row r="1093" spans="1:4" x14ac:dyDescent="0.25">
      <c r="A1093" s="6">
        <v>450106</v>
      </c>
      <c r="B1093" s="7" t="s">
        <v>300</v>
      </c>
      <c r="C1093" s="8">
        <v>1624411.8</v>
      </c>
      <c r="D1093" s="8">
        <v>1277170.31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2287335.12</v>
      </c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>
        <v>520980</v>
      </c>
    </row>
    <row r="1099" spans="1:4" x14ac:dyDescent="0.25">
      <c r="A1099" s="6">
        <v>450110</v>
      </c>
      <c r="B1099" s="7" t="s">
        <v>306</v>
      </c>
      <c r="C1099" s="8"/>
      <c r="D1099" s="8">
        <v>13351.79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6437540.3700000001</v>
      </c>
      <c r="D1102" s="11">
        <f>SUM(D1087:D1101)</f>
        <v>2896835.6900000004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79452.509999999995</v>
      </c>
      <c r="D1109" s="8">
        <v>130555.97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1013658.08</v>
      </c>
      <c r="D1111" s="8">
        <v>375100.19</v>
      </c>
    </row>
    <row r="1112" spans="1:4" ht="15.75" thickBot="1" x14ac:dyDescent="0.3">
      <c r="A1112" s="16">
        <v>450310</v>
      </c>
      <c r="B1112" s="17" t="s">
        <v>38</v>
      </c>
      <c r="C1112" s="8">
        <v>7092944.5599999996</v>
      </c>
      <c r="D1112" s="8">
        <v>5660730.1500000004</v>
      </c>
    </row>
    <row r="1113" spans="1:4" ht="15.75" thickBot="1" x14ac:dyDescent="0.3">
      <c r="A1113" s="9" t="s">
        <v>18</v>
      </c>
      <c r="B1113" s="10"/>
      <c r="C1113" s="11">
        <f>SUM(C1108:C1112)</f>
        <v>8186055.1499999994</v>
      </c>
      <c r="D1113" s="11">
        <f>SUM(D1108:D1112)</f>
        <v>6166386.3100000005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2585957750.1799998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1998453654.7900004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765972.14</v>
      </c>
      <c r="D1121" s="8">
        <v>1242973.29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765972.14</v>
      </c>
      <c r="D1125" s="11">
        <f>SUM(D1120:D1124)</f>
        <v>1242973.29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85206175.640000001</v>
      </c>
      <c r="D1132" s="8">
        <v>68874442.109999999</v>
      </c>
    </row>
    <row r="1133" spans="1:4" ht="15.75" thickBot="1" x14ac:dyDescent="0.3">
      <c r="A1133" s="6">
        <v>510204</v>
      </c>
      <c r="B1133" s="7" t="s">
        <v>227</v>
      </c>
      <c r="C1133" s="8">
        <v>150000</v>
      </c>
      <c r="D1133" s="8">
        <v>510000</v>
      </c>
    </row>
    <row r="1134" spans="1:4" ht="15.75" thickBot="1" x14ac:dyDescent="0.3">
      <c r="A1134" s="9" t="s">
        <v>18</v>
      </c>
      <c r="B1134" s="10"/>
      <c r="C1134" s="11">
        <f>SUM(C1127:C1133)</f>
        <v>85356175.640000001</v>
      </c>
      <c r="D1134" s="11">
        <f>SUM(D1127:D1133)</f>
        <v>69384442.109999999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-6369.05</v>
      </c>
      <c r="D1136" s="8">
        <v>-5951.93</v>
      </c>
    </row>
    <row r="1137" spans="1:4" x14ac:dyDescent="0.25">
      <c r="A1137" s="6">
        <v>510302</v>
      </c>
      <c r="B1137" s="7" t="s">
        <v>204</v>
      </c>
      <c r="C1137" s="8">
        <v>68318.080000000002</v>
      </c>
      <c r="D1137" s="8">
        <v>-1655.17</v>
      </c>
    </row>
    <row r="1138" spans="1:4" x14ac:dyDescent="0.25">
      <c r="A1138" s="6">
        <v>510303</v>
      </c>
      <c r="B1138" s="7" t="s">
        <v>87</v>
      </c>
      <c r="C1138" s="8">
        <v>219956.14</v>
      </c>
      <c r="D1138" s="8">
        <v>241546.75</v>
      </c>
    </row>
    <row r="1139" spans="1:4" x14ac:dyDescent="0.25">
      <c r="A1139" s="6">
        <v>510304</v>
      </c>
      <c r="B1139" s="7" t="s">
        <v>88</v>
      </c>
      <c r="C1139" s="8">
        <v>102127.63</v>
      </c>
      <c r="D1139" s="8">
        <v>9094.4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16981.98</v>
      </c>
      <c r="D1145" s="8">
        <v>14263.26</v>
      </c>
    </row>
    <row r="1146" spans="1:4" ht="15.75" thickBot="1" x14ac:dyDescent="0.3">
      <c r="A1146" s="19">
        <v>510308</v>
      </c>
      <c r="B1146" s="20" t="s">
        <v>210</v>
      </c>
      <c r="C1146" s="8">
        <v>63977.99</v>
      </c>
      <c r="D1146" s="8">
        <v>47510.64</v>
      </c>
    </row>
    <row r="1147" spans="1:4" ht="15.75" thickBot="1" x14ac:dyDescent="0.3">
      <c r="A1147" s="9" t="s">
        <v>18</v>
      </c>
      <c r="B1147" s="10"/>
      <c r="C1147" s="11">
        <f>SUM(C1136:C1146)</f>
        <v>464992.77</v>
      </c>
      <c r="D1147" s="11">
        <f>SUM(D1136:D1146)</f>
        <v>304807.95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12077.32</v>
      </c>
      <c r="D1149" s="8">
        <v>21349.9</v>
      </c>
    </row>
    <row r="1150" spans="1:4" x14ac:dyDescent="0.25">
      <c r="A1150" s="6">
        <v>510402</v>
      </c>
      <c r="B1150" s="7" t="s">
        <v>88</v>
      </c>
      <c r="C1150" s="8">
        <v>3637.75</v>
      </c>
      <c r="D1150" s="8">
        <v>7736.09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713.15</v>
      </c>
      <c r="D1156" s="8">
        <v>247.95</v>
      </c>
    </row>
    <row r="1157" spans="1:4" ht="15.75" thickBot="1" x14ac:dyDescent="0.3">
      <c r="A1157" s="19">
        <v>510406</v>
      </c>
      <c r="B1157" s="20" t="s">
        <v>210</v>
      </c>
      <c r="C1157" s="8">
        <v>15961.41</v>
      </c>
      <c r="D1157" s="8">
        <v>14793.72</v>
      </c>
    </row>
    <row r="1158" spans="1:4" ht="15.75" thickBot="1" x14ac:dyDescent="0.3">
      <c r="A1158" s="9" t="s">
        <v>18</v>
      </c>
      <c r="B1158" s="10"/>
      <c r="C1158" s="11">
        <f>SUM(C1149:C1157)</f>
        <v>32389.63</v>
      </c>
      <c r="D1158" s="11">
        <f>SUM(D1149:D1157)</f>
        <v>44127.66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4425.76</v>
      </c>
      <c r="D1160" s="8">
        <v>25372.39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3136587.56</v>
      </c>
      <c r="D1166" s="8">
        <v>2942322.93</v>
      </c>
    </row>
    <row r="1167" spans="1:4" x14ac:dyDescent="0.25">
      <c r="A1167" s="6">
        <v>510505</v>
      </c>
      <c r="B1167" s="7" t="s">
        <v>91</v>
      </c>
      <c r="C1167" s="8"/>
      <c r="D1167" s="8">
        <v>320.37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3141013.32</v>
      </c>
      <c r="D1169" s="11">
        <f>SUM(D1160:D1168)</f>
        <v>2968015.6900000004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18181.689999999999</v>
      </c>
      <c r="D1183" s="8">
        <v>55822.559999999998</v>
      </c>
    </row>
    <row r="1184" spans="1:4" x14ac:dyDescent="0.25">
      <c r="A1184" s="6">
        <v>510702</v>
      </c>
      <c r="B1184" s="7" t="s">
        <v>87</v>
      </c>
      <c r="C1184" s="8">
        <v>221288.2</v>
      </c>
      <c r="D1184" s="8">
        <v>1268619.72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43360.35</v>
      </c>
      <c r="D1191" s="8"/>
    </row>
    <row r="1192" spans="1:4" ht="15.75" thickBot="1" x14ac:dyDescent="0.3">
      <c r="A1192" s="19">
        <v>510707</v>
      </c>
      <c r="B1192" s="20" t="s">
        <v>210</v>
      </c>
      <c r="C1192" s="34">
        <v>5888046.3499999996</v>
      </c>
      <c r="D1192" s="34">
        <v>4087520.12</v>
      </c>
    </row>
    <row r="1193" spans="1:4" ht="15.75" thickBot="1" x14ac:dyDescent="0.3">
      <c r="A1193" s="9" t="s">
        <v>18</v>
      </c>
      <c r="B1193" s="10"/>
      <c r="C1193" s="11">
        <f>SUM(C1183:C1192)</f>
        <v>6170876.5899999999</v>
      </c>
      <c r="D1193" s="11">
        <f>SUM(D1183:D1192)</f>
        <v>5411962.4000000004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>
        <v>-9480</v>
      </c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-9480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>
        <v>196036722.69999999</v>
      </c>
      <c r="D1214" s="8">
        <v>183895183.00999999</v>
      </c>
    </row>
    <row r="1215" spans="1:4" x14ac:dyDescent="0.25">
      <c r="A1215" s="6">
        <v>510906</v>
      </c>
      <c r="B1215" s="7" t="s">
        <v>91</v>
      </c>
      <c r="C1215" s="8"/>
      <c r="D1215" s="8">
        <v>19837.61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196036722.69999999</v>
      </c>
      <c r="D1217" s="11">
        <f>SUM(D1207:D1216)</f>
        <v>183915020.62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13704.27</v>
      </c>
      <c r="D1233" s="8">
        <v>8418.93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13704.27</v>
      </c>
      <c r="D1241" s="11">
        <f>SUM(D1231:D1240)</f>
        <v>8418.93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93109.81</v>
      </c>
      <c r="D1243" s="8">
        <v>116036.96</v>
      </c>
    </row>
    <row r="1244" spans="1:4" x14ac:dyDescent="0.25">
      <c r="A1244" s="49">
        <v>511202</v>
      </c>
      <c r="B1244" s="7" t="s">
        <v>87</v>
      </c>
      <c r="C1244" s="8">
        <v>53634.68</v>
      </c>
      <c r="D1244" s="8">
        <v>78114.179999999993</v>
      </c>
    </row>
    <row r="1245" spans="1:4" x14ac:dyDescent="0.25">
      <c r="A1245" s="49">
        <v>511203</v>
      </c>
      <c r="B1245" s="7" t="s">
        <v>334</v>
      </c>
      <c r="C1245" s="8">
        <v>204885.97</v>
      </c>
      <c r="D1245" s="8">
        <v>21080.5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12912837.800000001</v>
      </c>
      <c r="D1250" s="8">
        <v>11950621.48</v>
      </c>
    </row>
    <row r="1251" spans="1:4" x14ac:dyDescent="0.25">
      <c r="A1251" s="6">
        <v>511206</v>
      </c>
      <c r="B1251" s="7" t="s">
        <v>91</v>
      </c>
      <c r="C1251" s="8">
        <v>163157.95000000001</v>
      </c>
      <c r="D1251" s="8">
        <v>2124.2600000000002</v>
      </c>
    </row>
    <row r="1252" spans="1:4" ht="15.75" thickBot="1" x14ac:dyDescent="0.3">
      <c r="A1252" s="16">
        <v>511207</v>
      </c>
      <c r="B1252" s="20" t="s">
        <v>92</v>
      </c>
      <c r="C1252" s="8">
        <v>2499598.44</v>
      </c>
      <c r="D1252" s="8">
        <v>2348501.1800000002</v>
      </c>
    </row>
    <row r="1253" spans="1:4" ht="15.75" thickBot="1" x14ac:dyDescent="0.3">
      <c r="A1253" s="9" t="s">
        <v>18</v>
      </c>
      <c r="B1253" s="10"/>
      <c r="C1253" s="11">
        <f>SUM(C1243:C1252)</f>
        <v>15927224.65</v>
      </c>
      <c r="D1253" s="11">
        <f>SUM(D1243:D1252)</f>
        <v>14516478.560000001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18537.02</v>
      </c>
      <c r="D1255" s="8">
        <v>66187.42</v>
      </c>
    </row>
    <row r="1256" spans="1:4" x14ac:dyDescent="0.25">
      <c r="A1256" s="6">
        <v>511302</v>
      </c>
      <c r="B1256" s="7" t="s">
        <v>87</v>
      </c>
      <c r="C1256" s="8">
        <v>63430.97</v>
      </c>
      <c r="D1256" s="8">
        <v>52792.98</v>
      </c>
    </row>
    <row r="1257" spans="1:4" x14ac:dyDescent="0.25">
      <c r="A1257" s="6">
        <v>511303</v>
      </c>
      <c r="B1257" s="7" t="s">
        <v>334</v>
      </c>
      <c r="C1257" s="8">
        <v>3367.56</v>
      </c>
      <c r="D1257" s="8">
        <v>1516.77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9194759.1300000008</v>
      </c>
      <c r="D1262" s="8">
        <v>8194494.1699999999</v>
      </c>
    </row>
    <row r="1263" spans="1:4" x14ac:dyDescent="0.25">
      <c r="A1263" s="6">
        <v>511306</v>
      </c>
      <c r="B1263" s="7" t="s">
        <v>91</v>
      </c>
      <c r="C1263" s="8">
        <v>991.87</v>
      </c>
      <c r="D1263" s="8">
        <v>1766.11</v>
      </c>
    </row>
    <row r="1264" spans="1:4" ht="15.75" thickBot="1" x14ac:dyDescent="0.3">
      <c r="A1264" s="19">
        <v>511307</v>
      </c>
      <c r="B1264" s="20" t="s">
        <v>92</v>
      </c>
      <c r="C1264" s="18">
        <v>1635008.04</v>
      </c>
      <c r="D1264" s="18"/>
    </row>
    <row r="1265" spans="1:4" ht="15.75" thickBot="1" x14ac:dyDescent="0.3">
      <c r="A1265" s="9" t="s">
        <v>18</v>
      </c>
      <c r="B1265" s="10"/>
      <c r="C1265" s="11">
        <f>SUM(C1255:C1264)</f>
        <v>10916094.59</v>
      </c>
      <c r="D1265" s="11">
        <f>SUM(D1255:D1264)</f>
        <v>8316757.4500000002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366954.08</v>
      </c>
      <c r="D1268" s="8">
        <v>61116.89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1007060475.25</v>
      </c>
      <c r="D1277" s="8">
        <v>692138976.38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150000</v>
      </c>
      <c r="D1280" s="18">
        <v>60000</v>
      </c>
    </row>
    <row r="1281" spans="1:4" ht="15.75" thickBot="1" x14ac:dyDescent="0.3">
      <c r="A1281" s="9" t="s">
        <v>18</v>
      </c>
      <c r="B1281" s="50"/>
      <c r="C1281" s="11">
        <f>SUM(C1267:C1280)</f>
        <v>1007577429.33</v>
      </c>
      <c r="D1281" s="11">
        <f>SUM(D1267:D1280)</f>
        <v>692260093.26999998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706807393.89999998</v>
      </c>
      <c r="D1293" s="18">
        <v>479491637.56999999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706807393.89999998</v>
      </c>
      <c r="D1297" s="11">
        <f>SUM(D1283:D1296)</f>
        <v>479491637.56999999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949166.38</v>
      </c>
      <c r="D1612" s="8">
        <v>4194003.2</v>
      </c>
    </row>
    <row r="1613" spans="1:4" x14ac:dyDescent="0.25">
      <c r="A1613" s="6">
        <v>530102</v>
      </c>
      <c r="B1613" s="7" t="s">
        <v>95</v>
      </c>
      <c r="C1613" s="8">
        <v>4015089.7</v>
      </c>
      <c r="D1613" s="8">
        <v>2235463.6</v>
      </c>
    </row>
    <row r="1614" spans="1:4" x14ac:dyDescent="0.25">
      <c r="A1614" s="6">
        <v>530103</v>
      </c>
      <c r="B1614" s="7" t="s">
        <v>96</v>
      </c>
      <c r="C1614" s="8">
        <v>5757396.1699999999</v>
      </c>
      <c r="D1614" s="8">
        <v>3104708.78</v>
      </c>
    </row>
    <row r="1615" spans="1:4" x14ac:dyDescent="0.25">
      <c r="A1615" s="6">
        <v>530104</v>
      </c>
      <c r="B1615" s="7" t="s">
        <v>97</v>
      </c>
      <c r="C1615" s="8">
        <v>5336060</v>
      </c>
      <c r="D1615" s="8"/>
    </row>
    <row r="1616" spans="1:4" x14ac:dyDescent="0.25">
      <c r="A1616" s="6">
        <v>530105</v>
      </c>
      <c r="B1616" s="7" t="s">
        <v>98</v>
      </c>
      <c r="C1616" s="8">
        <v>83426.58</v>
      </c>
      <c r="D1616" s="8"/>
    </row>
    <row r="1617" spans="1:4" x14ac:dyDescent="0.25">
      <c r="A1617" s="6">
        <v>530106</v>
      </c>
      <c r="B1617" s="7" t="s">
        <v>99</v>
      </c>
      <c r="C1617" s="8">
        <v>22994352.870000001</v>
      </c>
      <c r="D1617" s="8">
        <v>27263923.969999999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920527.99</v>
      </c>
      <c r="D1619" s="8">
        <v>2087816.79</v>
      </c>
    </row>
    <row r="1620" spans="1:4" x14ac:dyDescent="0.25">
      <c r="A1620" s="6">
        <v>530109</v>
      </c>
      <c r="B1620" s="7" t="s">
        <v>102</v>
      </c>
      <c r="C1620" s="8">
        <v>90241.76</v>
      </c>
      <c r="D1620" s="8">
        <v>527656.87</v>
      </c>
    </row>
    <row r="1621" spans="1:4" x14ac:dyDescent="0.25">
      <c r="A1621" s="6">
        <v>530110</v>
      </c>
      <c r="B1621" s="7" t="s">
        <v>103</v>
      </c>
      <c r="C1621" s="8">
        <v>17055.080000000002</v>
      </c>
      <c r="D1621" s="8">
        <v>49600</v>
      </c>
    </row>
    <row r="1622" spans="1:4" x14ac:dyDescent="0.25">
      <c r="A1622" s="6">
        <v>530111</v>
      </c>
      <c r="B1622" s="7" t="s">
        <v>104</v>
      </c>
      <c r="C1622" s="8">
        <v>15362.46</v>
      </c>
      <c r="D1622" s="8">
        <v>169891.97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40178678.990000002</v>
      </c>
      <c r="D1627" s="11">
        <f>SUM(D1612:D1626)</f>
        <v>39633065.179999992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612022.35</v>
      </c>
      <c r="D1629" s="8">
        <v>496519.53</v>
      </c>
    </row>
    <row r="1630" spans="1:4" x14ac:dyDescent="0.25">
      <c r="A1630" s="6">
        <v>530202</v>
      </c>
      <c r="B1630" s="7" t="s">
        <v>95</v>
      </c>
      <c r="C1630" s="8">
        <v>886436.08</v>
      </c>
      <c r="D1630" s="8">
        <v>614000.4</v>
      </c>
    </row>
    <row r="1631" spans="1:4" x14ac:dyDescent="0.25">
      <c r="A1631" s="6">
        <v>530203</v>
      </c>
      <c r="B1631" s="7" t="s">
        <v>96</v>
      </c>
      <c r="C1631" s="8">
        <v>144325.23000000001</v>
      </c>
      <c r="D1631" s="8">
        <v>344021.92</v>
      </c>
    </row>
    <row r="1632" spans="1:4" x14ac:dyDescent="0.25">
      <c r="A1632" s="6">
        <v>530204</v>
      </c>
      <c r="B1632" s="7" t="s">
        <v>97</v>
      </c>
      <c r="C1632" s="8">
        <v>377819.86</v>
      </c>
      <c r="D1632" s="8">
        <v>-18963.189999999999</v>
      </c>
    </row>
    <row r="1633" spans="1:4" x14ac:dyDescent="0.25">
      <c r="A1633" s="6">
        <v>530205</v>
      </c>
      <c r="B1633" s="7" t="s">
        <v>98</v>
      </c>
      <c r="C1633" s="8">
        <v>84747.5</v>
      </c>
      <c r="D1633" s="8">
        <v>147094.21</v>
      </c>
    </row>
    <row r="1634" spans="1:4" x14ac:dyDescent="0.25">
      <c r="A1634" s="6">
        <v>530206</v>
      </c>
      <c r="B1634" s="7" t="s">
        <v>99</v>
      </c>
      <c r="C1634" s="8">
        <v>11362318.380000001</v>
      </c>
      <c r="D1634" s="8">
        <v>9218393.0500000007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1763782.71</v>
      </c>
      <c r="D1636" s="8">
        <v>1898022.03</v>
      </c>
    </row>
    <row r="1637" spans="1:4" x14ac:dyDescent="0.25">
      <c r="A1637" s="6">
        <v>530209</v>
      </c>
      <c r="B1637" s="7" t="s">
        <v>102</v>
      </c>
      <c r="C1637" s="8">
        <v>764490.48</v>
      </c>
      <c r="D1637" s="8">
        <v>1080334.5900000001</v>
      </c>
    </row>
    <row r="1638" spans="1:4" x14ac:dyDescent="0.25">
      <c r="A1638" s="6">
        <v>530210</v>
      </c>
      <c r="B1638" s="7" t="s">
        <v>103</v>
      </c>
      <c r="C1638" s="8">
        <v>16912.95</v>
      </c>
      <c r="D1638" s="8">
        <v>7940.39</v>
      </c>
    </row>
    <row r="1639" spans="1:4" x14ac:dyDescent="0.25">
      <c r="A1639" s="6">
        <v>530211</v>
      </c>
      <c r="B1639" s="7" t="s">
        <v>104</v>
      </c>
      <c r="C1639" s="8">
        <v>31505.06</v>
      </c>
      <c r="D1639" s="8">
        <v>71694.63</v>
      </c>
    </row>
    <row r="1640" spans="1:4" x14ac:dyDescent="0.25">
      <c r="A1640" s="6">
        <v>530212</v>
      </c>
      <c r="B1640" s="7" t="s">
        <v>105</v>
      </c>
      <c r="C1640" s="8">
        <v>10296452.32</v>
      </c>
      <c r="D1640" s="8">
        <v>6841305.5800000001</v>
      </c>
    </row>
    <row r="1641" spans="1:4" x14ac:dyDescent="0.25">
      <c r="A1641" s="6">
        <v>530213</v>
      </c>
      <c r="B1641" s="7" t="s">
        <v>106</v>
      </c>
      <c r="C1641" s="8">
        <v>62702.239999999998</v>
      </c>
      <c r="D1641" s="8">
        <v>4573.97</v>
      </c>
    </row>
    <row r="1642" spans="1:4" x14ac:dyDescent="0.25">
      <c r="A1642" s="6">
        <v>530214</v>
      </c>
      <c r="B1642" s="7" t="s">
        <v>107</v>
      </c>
      <c r="C1642" s="8"/>
      <c r="D1642" s="8">
        <v>-32160.58</v>
      </c>
    </row>
    <row r="1643" spans="1:4" ht="15.75" thickBot="1" x14ac:dyDescent="0.3">
      <c r="A1643" s="19">
        <v>530215</v>
      </c>
      <c r="B1643" s="20" t="s">
        <v>108</v>
      </c>
      <c r="C1643" s="8">
        <v>314244.62</v>
      </c>
      <c r="D1643" s="8">
        <v>363993.05</v>
      </c>
    </row>
    <row r="1644" spans="1:4" ht="15.75" thickBot="1" x14ac:dyDescent="0.3">
      <c r="A1644" s="9" t="s">
        <v>18</v>
      </c>
      <c r="B1644" s="10"/>
      <c r="C1644" s="11">
        <f>SUM(C1629:C1643)</f>
        <v>26717759.780000001</v>
      </c>
      <c r="D1644" s="11">
        <f>SUM(D1629:D1643)</f>
        <v>21036769.580000002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198607.81</v>
      </c>
      <c r="D1646" s="8">
        <v>310184.65000000002</v>
      </c>
    </row>
    <row r="1647" spans="1:4" x14ac:dyDescent="0.25">
      <c r="A1647" s="6">
        <v>530302</v>
      </c>
      <c r="B1647" s="7" t="s">
        <v>95</v>
      </c>
      <c r="C1647" s="8">
        <v>245600.16</v>
      </c>
      <c r="D1647" s="8">
        <v>462634.64</v>
      </c>
    </row>
    <row r="1648" spans="1:4" x14ac:dyDescent="0.25">
      <c r="A1648" s="6">
        <v>530303</v>
      </c>
      <c r="B1648" s="7" t="s">
        <v>96</v>
      </c>
      <c r="C1648" s="8">
        <v>137608.76999999999</v>
      </c>
      <c r="D1648" s="8">
        <v>19851.45</v>
      </c>
    </row>
    <row r="1649" spans="1:4" x14ac:dyDescent="0.25">
      <c r="A1649" s="6">
        <v>530304</v>
      </c>
      <c r="B1649" s="7" t="s">
        <v>97</v>
      </c>
      <c r="C1649" s="8">
        <v>-7585.27</v>
      </c>
      <c r="D1649" s="8">
        <v>50340.55</v>
      </c>
    </row>
    <row r="1650" spans="1:4" x14ac:dyDescent="0.25">
      <c r="A1650" s="6">
        <v>530305</v>
      </c>
      <c r="B1650" s="7" t="s">
        <v>98</v>
      </c>
      <c r="C1650" s="8">
        <v>22064.13</v>
      </c>
      <c r="D1650" s="8">
        <v>30066.32</v>
      </c>
    </row>
    <row r="1651" spans="1:4" x14ac:dyDescent="0.25">
      <c r="A1651" s="6">
        <v>530306</v>
      </c>
      <c r="B1651" s="7" t="s">
        <v>99</v>
      </c>
      <c r="C1651" s="8">
        <v>3687357.21</v>
      </c>
      <c r="D1651" s="8">
        <v>5355769.76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759208.8</v>
      </c>
      <c r="D1653" s="8">
        <v>907869.29</v>
      </c>
    </row>
    <row r="1654" spans="1:4" x14ac:dyDescent="0.25">
      <c r="A1654" s="6">
        <v>530309</v>
      </c>
      <c r="B1654" s="7" t="s">
        <v>102</v>
      </c>
      <c r="C1654" s="8">
        <v>432133.82</v>
      </c>
      <c r="D1654" s="8">
        <v>432793.05</v>
      </c>
    </row>
    <row r="1655" spans="1:4" x14ac:dyDescent="0.25">
      <c r="A1655" s="6">
        <v>530310</v>
      </c>
      <c r="B1655" s="7" t="s">
        <v>103</v>
      </c>
      <c r="C1655" s="8">
        <v>3176.14</v>
      </c>
      <c r="D1655" s="8">
        <v>5337.51</v>
      </c>
    </row>
    <row r="1656" spans="1:4" x14ac:dyDescent="0.25">
      <c r="A1656" s="6">
        <v>530311</v>
      </c>
      <c r="B1656" s="7" t="s">
        <v>104</v>
      </c>
      <c r="C1656" s="8">
        <v>28677.84</v>
      </c>
      <c r="D1656" s="8">
        <v>9998.4599999999991</v>
      </c>
    </row>
    <row r="1657" spans="1:4" x14ac:dyDescent="0.25">
      <c r="A1657" s="6">
        <v>530312</v>
      </c>
      <c r="B1657" s="7" t="s">
        <v>105</v>
      </c>
      <c r="C1657" s="8">
        <v>2736522.22</v>
      </c>
      <c r="D1657" s="8">
        <v>686028.5</v>
      </c>
    </row>
    <row r="1658" spans="1:4" x14ac:dyDescent="0.25">
      <c r="A1658" s="6">
        <v>530313</v>
      </c>
      <c r="B1658" s="7" t="s">
        <v>106</v>
      </c>
      <c r="C1658" s="8">
        <v>88173.19</v>
      </c>
      <c r="D1658" s="8">
        <v>27930.49</v>
      </c>
    </row>
    <row r="1659" spans="1:4" x14ac:dyDescent="0.25">
      <c r="A1659" s="6">
        <v>530314</v>
      </c>
      <c r="B1659" s="7" t="s">
        <v>107</v>
      </c>
      <c r="C1659" s="8">
        <v>-12864.24</v>
      </c>
      <c r="D1659" s="8">
        <v>1886.54</v>
      </c>
    </row>
    <row r="1660" spans="1:4" ht="15.75" thickBot="1" x14ac:dyDescent="0.3">
      <c r="A1660" s="19">
        <v>530315</v>
      </c>
      <c r="B1660" s="20" t="s">
        <v>108</v>
      </c>
      <c r="C1660" s="8">
        <v>59253.599999999999</v>
      </c>
      <c r="D1660" s="8">
        <v>30811.32</v>
      </c>
    </row>
    <row r="1661" spans="1:4" ht="15.75" thickBot="1" x14ac:dyDescent="0.3">
      <c r="A1661" s="9" t="s">
        <v>18</v>
      </c>
      <c r="B1661" s="10"/>
      <c r="C1661" s="24">
        <f>SUM(C1646:C1660)</f>
        <v>8377934.1799999988</v>
      </c>
      <c r="D1661" s="24">
        <f>SUM(D1646:D1660)</f>
        <v>8331502.5300000003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254615.23</v>
      </c>
      <c r="D1663" s="8">
        <v>214323.17</v>
      </c>
    </row>
    <row r="1664" spans="1:4" x14ac:dyDescent="0.25">
      <c r="A1664" s="6">
        <v>530402</v>
      </c>
      <c r="B1664" s="7" t="s">
        <v>95</v>
      </c>
      <c r="C1664" s="8">
        <v>119483.55</v>
      </c>
      <c r="D1664" s="8">
        <v>664.38</v>
      </c>
    </row>
    <row r="1665" spans="1:4" x14ac:dyDescent="0.25">
      <c r="A1665" s="6">
        <v>530403</v>
      </c>
      <c r="B1665" s="7" t="s">
        <v>96</v>
      </c>
      <c r="C1665" s="8"/>
      <c r="D1665" s="8">
        <v>-30668.11</v>
      </c>
    </row>
    <row r="1666" spans="1:4" x14ac:dyDescent="0.25">
      <c r="A1666" s="6">
        <v>530404</v>
      </c>
      <c r="B1666" s="7" t="s">
        <v>97</v>
      </c>
      <c r="C1666" s="8">
        <v>277855.73</v>
      </c>
      <c r="D1666" s="8">
        <v>152312.47</v>
      </c>
    </row>
    <row r="1667" spans="1:4" x14ac:dyDescent="0.25">
      <c r="A1667" s="6">
        <v>530405</v>
      </c>
      <c r="B1667" s="7" t="s">
        <v>98</v>
      </c>
      <c r="C1667" s="8">
        <v>18713.13</v>
      </c>
      <c r="D1667" s="8">
        <v>28975.63</v>
      </c>
    </row>
    <row r="1668" spans="1:4" x14ac:dyDescent="0.25">
      <c r="A1668" s="6">
        <v>530406</v>
      </c>
      <c r="B1668" s="7" t="s">
        <v>99</v>
      </c>
      <c r="C1668" s="8">
        <v>4108870.73</v>
      </c>
      <c r="D1668" s="8">
        <v>3801737.65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737050.34</v>
      </c>
      <c r="D1670" s="8">
        <v>875133.42</v>
      </c>
    </row>
    <row r="1671" spans="1:4" x14ac:dyDescent="0.25">
      <c r="A1671" s="6">
        <v>530409</v>
      </c>
      <c r="B1671" s="7" t="s">
        <v>102</v>
      </c>
      <c r="C1671" s="8">
        <v>208388.64</v>
      </c>
      <c r="D1671" s="8">
        <v>367899.83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41374.589999999997</v>
      </c>
      <c r="D1673" s="8">
        <v>64920.29</v>
      </c>
    </row>
    <row r="1674" spans="1:4" x14ac:dyDescent="0.25">
      <c r="A1674" s="6">
        <v>530412</v>
      </c>
      <c r="B1674" s="7" t="s">
        <v>105</v>
      </c>
      <c r="C1674" s="8">
        <v>2957742.06</v>
      </c>
      <c r="D1674" s="8">
        <v>1759733.62</v>
      </c>
    </row>
    <row r="1675" spans="1:4" x14ac:dyDescent="0.25">
      <c r="A1675" s="6">
        <v>530413</v>
      </c>
      <c r="B1675" s="7" t="s">
        <v>106</v>
      </c>
      <c r="C1675" s="8">
        <v>16319.99</v>
      </c>
      <c r="D1675" s="8">
        <v>-66.94</v>
      </c>
    </row>
    <row r="1676" spans="1:4" x14ac:dyDescent="0.25">
      <c r="A1676" s="6">
        <v>530414</v>
      </c>
      <c r="B1676" s="7" t="s">
        <v>107</v>
      </c>
      <c r="C1676" s="8">
        <v>-916.2</v>
      </c>
      <c r="D1676" s="8">
        <v>-31597.95</v>
      </c>
    </row>
    <row r="1677" spans="1:4" ht="15.75" thickBot="1" x14ac:dyDescent="0.3">
      <c r="A1677" s="19">
        <v>530415</v>
      </c>
      <c r="B1677" s="20" t="s">
        <v>108</v>
      </c>
      <c r="C1677" s="8">
        <v>10631.45</v>
      </c>
      <c r="D1677" s="8">
        <v>20654.8</v>
      </c>
    </row>
    <row r="1678" spans="1:4" ht="15.75" thickBot="1" x14ac:dyDescent="0.3">
      <c r="A1678" s="9" t="s">
        <v>18</v>
      </c>
      <c r="B1678" s="10"/>
      <c r="C1678" s="51">
        <f>SUM(C1663:C1677)</f>
        <v>8750129.2400000002</v>
      </c>
      <c r="D1678" s="51">
        <f>SUM(D1663:D1677)</f>
        <v>7224022.2599999998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1574079.23</v>
      </c>
      <c r="D1697" s="8">
        <v>747098.38</v>
      </c>
    </row>
    <row r="1698" spans="1:4" x14ac:dyDescent="0.25">
      <c r="A1698" s="6">
        <v>530602</v>
      </c>
      <c r="B1698" s="7" t="s">
        <v>95</v>
      </c>
      <c r="C1698" s="8">
        <v>1030321.27</v>
      </c>
      <c r="D1698" s="8">
        <v>-415717.7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249508.44</v>
      </c>
      <c r="D1701" s="8">
        <v>386341.72</v>
      </c>
    </row>
    <row r="1702" spans="1:4" x14ac:dyDescent="0.25">
      <c r="A1702" s="6">
        <v>530606</v>
      </c>
      <c r="B1702" s="7" t="s">
        <v>99</v>
      </c>
      <c r="C1702" s="8">
        <v>22962867.780000001</v>
      </c>
      <c r="D1702" s="8">
        <v>19008688.289999999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3556627.3</v>
      </c>
      <c r="D1704" s="8">
        <v>4032514.89</v>
      </c>
    </row>
    <row r="1705" spans="1:4" x14ac:dyDescent="0.25">
      <c r="A1705" s="6">
        <v>530609</v>
      </c>
      <c r="B1705" s="7" t="s">
        <v>102</v>
      </c>
      <c r="C1705" s="8">
        <v>1041943.21</v>
      </c>
      <c r="D1705" s="8">
        <v>1673965.1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206872.99</v>
      </c>
      <c r="D1707" s="8">
        <v>324601.46999999997</v>
      </c>
    </row>
    <row r="1708" spans="1:4" x14ac:dyDescent="0.25">
      <c r="A1708" s="6">
        <v>530612</v>
      </c>
      <c r="B1708" s="7" t="s">
        <v>105</v>
      </c>
      <c r="C1708" s="8">
        <v>14348376.800000001</v>
      </c>
      <c r="D1708" s="8">
        <v>8798668.0700000003</v>
      </c>
    </row>
    <row r="1709" spans="1:4" x14ac:dyDescent="0.25">
      <c r="A1709" s="6">
        <v>530613</v>
      </c>
      <c r="B1709" s="7" t="s">
        <v>106</v>
      </c>
      <c r="C1709" s="8">
        <v>81599.899999999994</v>
      </c>
      <c r="D1709" s="8">
        <v>-334.76</v>
      </c>
    </row>
    <row r="1710" spans="1:4" x14ac:dyDescent="0.25">
      <c r="A1710" s="6">
        <v>530614</v>
      </c>
      <c r="B1710" s="7" t="s">
        <v>107</v>
      </c>
      <c r="C1710" s="8">
        <v>-4580.9399999999996</v>
      </c>
      <c r="D1710" s="8">
        <v>-157989.76000000001</v>
      </c>
    </row>
    <row r="1711" spans="1:4" ht="15.75" thickBot="1" x14ac:dyDescent="0.3">
      <c r="A1711" s="19">
        <v>530615</v>
      </c>
      <c r="B1711" s="20" t="s">
        <v>108</v>
      </c>
      <c r="C1711" s="8">
        <v>53157.22</v>
      </c>
      <c r="D1711" s="8">
        <v>103274.01</v>
      </c>
    </row>
    <row r="1712" spans="1:4" ht="15.75" thickBot="1" x14ac:dyDescent="0.3">
      <c r="A1712" s="9" t="s">
        <v>18</v>
      </c>
      <c r="B1712" s="10"/>
      <c r="C1712" s="11">
        <f>SUM(C1697:C1711)</f>
        <v>45100773.200000003</v>
      </c>
      <c r="D1712" s="11">
        <f>SUM(D1697:D1711)</f>
        <v>34501109.710000001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>
        <v>163175.07</v>
      </c>
    </row>
    <row r="1715" spans="1:4" x14ac:dyDescent="0.25">
      <c r="A1715" s="6">
        <v>530702</v>
      </c>
      <c r="B1715" s="7" t="s">
        <v>95</v>
      </c>
      <c r="C1715" s="8"/>
      <c r="D1715" s="8">
        <v>226822.71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167193.1</v>
      </c>
      <c r="D1721" s="8">
        <v>157076.59</v>
      </c>
    </row>
    <row r="1722" spans="1:4" x14ac:dyDescent="0.25">
      <c r="A1722" s="6">
        <v>530709</v>
      </c>
      <c r="B1722" s="7" t="s">
        <v>102</v>
      </c>
      <c r="C1722" s="8"/>
      <c r="D1722" s="8">
        <v>472954.43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167193.1</v>
      </c>
      <c r="D1729" s="11">
        <f>SUM(D1714:D1728)</f>
        <v>1020028.8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-745483.87</v>
      </c>
      <c r="D1731" s="8">
        <v>924154.99</v>
      </c>
    </row>
    <row r="1732" spans="1:4" x14ac:dyDescent="0.25">
      <c r="A1732" s="6">
        <v>530802</v>
      </c>
      <c r="B1732" s="7" t="s">
        <v>95</v>
      </c>
      <c r="C1732" s="8">
        <v>-1071386.8700000001</v>
      </c>
      <c r="D1732" s="8">
        <v>1177767.3600000001</v>
      </c>
    </row>
    <row r="1733" spans="1:4" x14ac:dyDescent="0.25">
      <c r="A1733" s="6">
        <v>530803</v>
      </c>
      <c r="B1733" s="7" t="s">
        <v>96</v>
      </c>
      <c r="C1733" s="8"/>
      <c r="D1733" s="8">
        <v>-766702.79</v>
      </c>
    </row>
    <row r="1734" spans="1:4" x14ac:dyDescent="0.25">
      <c r="A1734" s="6">
        <v>530804</v>
      </c>
      <c r="B1734" s="7" t="s">
        <v>97</v>
      </c>
      <c r="C1734" s="8">
        <v>15845874.26</v>
      </c>
      <c r="D1734" s="8">
        <v>8422634.1899999995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175933.69</v>
      </c>
      <c r="D1738" s="8">
        <v>1510353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2260906.15</v>
      </c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16465843.359999999</v>
      </c>
      <c r="D1746" s="24">
        <f>SUM(D1731:D1745)</f>
        <v>11268206.75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3091072.41</v>
      </c>
      <c r="D1765" s="8">
        <v>2529876.7999999998</v>
      </c>
    </row>
    <row r="1766" spans="1:4" x14ac:dyDescent="0.25">
      <c r="A1766" s="6">
        <v>531002</v>
      </c>
      <c r="B1766" s="7" t="s">
        <v>95</v>
      </c>
      <c r="C1766" s="8">
        <v>7009703.3099999996</v>
      </c>
      <c r="D1766" s="8">
        <v>6346365.75</v>
      </c>
    </row>
    <row r="1767" spans="1:4" x14ac:dyDescent="0.25">
      <c r="A1767" s="6">
        <v>531003</v>
      </c>
      <c r="B1767" s="7" t="s">
        <v>96</v>
      </c>
      <c r="C1767" s="8">
        <v>262500.24</v>
      </c>
      <c r="D1767" s="8">
        <v>214251.93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54379.71</v>
      </c>
      <c r="D1769" s="8">
        <v>63840.12</v>
      </c>
    </row>
    <row r="1770" spans="1:4" x14ac:dyDescent="0.25">
      <c r="A1770" s="6">
        <v>531006</v>
      </c>
      <c r="B1770" s="7" t="s">
        <v>99</v>
      </c>
      <c r="C1770" s="8">
        <v>3555131.73</v>
      </c>
      <c r="D1770" s="8">
        <v>3819561.99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685913.61</v>
      </c>
      <c r="D1772" s="8">
        <v>629849.16</v>
      </c>
    </row>
    <row r="1773" spans="1:4" x14ac:dyDescent="0.25">
      <c r="A1773" s="6">
        <v>531009</v>
      </c>
      <c r="B1773" s="7" t="s">
        <v>102</v>
      </c>
      <c r="C1773" s="8">
        <v>1752052.59</v>
      </c>
      <c r="D1773" s="8">
        <v>1140528.1200000001</v>
      </c>
    </row>
    <row r="1774" spans="1:4" x14ac:dyDescent="0.25">
      <c r="A1774" s="6">
        <v>531010</v>
      </c>
      <c r="B1774" s="7" t="s">
        <v>103</v>
      </c>
      <c r="C1774" s="8">
        <v>27957.48</v>
      </c>
      <c r="D1774" s="8">
        <v>31325.43</v>
      </c>
    </row>
    <row r="1775" spans="1:4" x14ac:dyDescent="0.25">
      <c r="A1775" s="6">
        <v>531011</v>
      </c>
      <c r="B1775" s="7" t="s">
        <v>104</v>
      </c>
      <c r="C1775" s="8">
        <v>59476.44</v>
      </c>
      <c r="D1775" s="8">
        <v>53499.78</v>
      </c>
    </row>
    <row r="1776" spans="1:4" x14ac:dyDescent="0.25">
      <c r="A1776" s="6">
        <v>531012</v>
      </c>
      <c r="B1776" s="7" t="s">
        <v>105</v>
      </c>
      <c r="C1776" s="8">
        <v>699497.07</v>
      </c>
      <c r="D1776" s="8">
        <v>239369.85</v>
      </c>
    </row>
    <row r="1777" spans="1:4" x14ac:dyDescent="0.25">
      <c r="A1777" s="6">
        <v>531013</v>
      </c>
      <c r="B1777" s="7" t="s">
        <v>106</v>
      </c>
      <c r="C1777" s="8">
        <v>10034.969999999999</v>
      </c>
      <c r="D1777" s="8">
        <v>6354.15</v>
      </c>
    </row>
    <row r="1778" spans="1:4" x14ac:dyDescent="0.25">
      <c r="A1778" s="6">
        <v>531014</v>
      </c>
      <c r="B1778" s="7" t="s">
        <v>107</v>
      </c>
      <c r="C1778" s="8">
        <v>11452.35</v>
      </c>
      <c r="D1778" s="8">
        <v>179133.06</v>
      </c>
    </row>
    <row r="1779" spans="1:4" ht="15.75" thickBot="1" x14ac:dyDescent="0.3">
      <c r="A1779" s="19">
        <v>531015</v>
      </c>
      <c r="B1779" s="20" t="s">
        <v>108</v>
      </c>
      <c r="C1779" s="8">
        <v>28165.14</v>
      </c>
      <c r="D1779" s="8">
        <v>113321.91</v>
      </c>
    </row>
    <row r="1780" spans="1:4" ht="15.75" thickBot="1" x14ac:dyDescent="0.3">
      <c r="A1780" s="9" t="s">
        <v>18</v>
      </c>
      <c r="B1780" s="10"/>
      <c r="C1780" s="11">
        <f>SUM(C1765:C1779)</f>
        <v>17247337.050000001</v>
      </c>
      <c r="D1780" s="11">
        <f>SUM(D1765:D1779)</f>
        <v>15367278.050000001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2422170.7400000002</v>
      </c>
      <c r="D1782" s="8">
        <v>2189048.4900000002</v>
      </c>
    </row>
    <row r="1783" spans="1:4" x14ac:dyDescent="0.25">
      <c r="A1783" s="6">
        <v>531102</v>
      </c>
      <c r="B1783" s="7" t="s">
        <v>95</v>
      </c>
      <c r="C1783" s="8">
        <v>3495791.75</v>
      </c>
      <c r="D1783" s="8">
        <v>2689597.29</v>
      </c>
    </row>
    <row r="1784" spans="1:4" x14ac:dyDescent="0.25">
      <c r="A1784" s="6">
        <v>531103</v>
      </c>
      <c r="B1784" s="7" t="s">
        <v>96</v>
      </c>
      <c r="C1784" s="8">
        <v>561642.13</v>
      </c>
      <c r="D1784" s="8">
        <v>1195548.9099999999</v>
      </c>
    </row>
    <row r="1785" spans="1:4" x14ac:dyDescent="0.25">
      <c r="A1785" s="6">
        <v>531104</v>
      </c>
      <c r="B1785" s="7" t="s">
        <v>97</v>
      </c>
      <c r="C1785" s="8">
        <v>6669374.7800000003</v>
      </c>
      <c r="D1785" s="8">
        <v>2406798.21</v>
      </c>
    </row>
    <row r="1786" spans="1:4" x14ac:dyDescent="0.25">
      <c r="A1786" s="6">
        <v>531105</v>
      </c>
      <c r="B1786" s="7" t="s">
        <v>98</v>
      </c>
      <c r="C1786" s="8">
        <v>101722.62</v>
      </c>
      <c r="D1786" s="8">
        <v>154454.17000000001</v>
      </c>
    </row>
    <row r="1787" spans="1:4" x14ac:dyDescent="0.25">
      <c r="A1787" s="6">
        <v>531106</v>
      </c>
      <c r="B1787" s="7" t="s">
        <v>99</v>
      </c>
      <c r="C1787" s="8">
        <v>22427744.82</v>
      </c>
      <c r="D1787" s="8">
        <v>20536513.100000001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3968243.45</v>
      </c>
      <c r="D1789" s="8">
        <v>4951426.3899999997</v>
      </c>
    </row>
    <row r="1790" spans="1:4" x14ac:dyDescent="0.25">
      <c r="A1790" s="6">
        <v>531109</v>
      </c>
      <c r="B1790" s="7" t="s">
        <v>102</v>
      </c>
      <c r="C1790" s="8">
        <v>1742764.25</v>
      </c>
      <c r="D1790" s="8">
        <v>2319358.11</v>
      </c>
    </row>
    <row r="1791" spans="1:4" x14ac:dyDescent="0.25">
      <c r="A1791" s="6">
        <v>531110</v>
      </c>
      <c r="B1791" s="7" t="s">
        <v>103</v>
      </c>
      <c r="C1791" s="8">
        <v>102716</v>
      </c>
      <c r="D1791" s="8">
        <v>46423.66</v>
      </c>
    </row>
    <row r="1792" spans="1:4" x14ac:dyDescent="0.25">
      <c r="A1792" s="6">
        <v>531111</v>
      </c>
      <c r="B1792" s="7" t="s">
        <v>104</v>
      </c>
      <c r="C1792" s="8">
        <v>230663.56</v>
      </c>
      <c r="D1792" s="8">
        <v>346001.37</v>
      </c>
    </row>
    <row r="1793" spans="1:4" x14ac:dyDescent="0.25">
      <c r="A1793" s="6">
        <v>531112</v>
      </c>
      <c r="B1793" s="7" t="s">
        <v>105</v>
      </c>
      <c r="C1793" s="8">
        <v>15532538.08</v>
      </c>
      <c r="D1793" s="8">
        <v>8894416.0099999998</v>
      </c>
    </row>
    <row r="1794" spans="1:4" x14ac:dyDescent="0.25">
      <c r="A1794" s="6">
        <v>531113</v>
      </c>
      <c r="B1794" s="7" t="s">
        <v>106</v>
      </c>
      <c r="C1794" s="8">
        <v>85613.88</v>
      </c>
      <c r="D1794" s="8">
        <v>2206.9</v>
      </c>
    </row>
    <row r="1795" spans="1:4" x14ac:dyDescent="0.25">
      <c r="A1795" s="6">
        <v>531114</v>
      </c>
      <c r="B1795" s="7" t="s">
        <v>107</v>
      </c>
      <c r="C1795" s="8"/>
      <c r="D1795" s="8">
        <v>-86336.53</v>
      </c>
    </row>
    <row r="1796" spans="1:4" ht="15.75" thickBot="1" x14ac:dyDescent="0.3">
      <c r="A1796" s="19">
        <v>531115</v>
      </c>
      <c r="B1796" s="20" t="s">
        <v>108</v>
      </c>
      <c r="C1796" s="8">
        <v>64423.27</v>
      </c>
      <c r="D1796" s="8">
        <v>148602.78</v>
      </c>
    </row>
    <row r="1797" spans="1:4" ht="15.75" thickBot="1" x14ac:dyDescent="0.3">
      <c r="A1797" s="9" t="s">
        <v>18</v>
      </c>
      <c r="B1797" s="10"/>
      <c r="C1797" s="11">
        <f>SUM(C1782:C1796)</f>
        <v>57405409.330000013</v>
      </c>
      <c r="D1797" s="11">
        <f>SUM(D1782:D1796)</f>
        <v>45794058.859999992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1745722.09</v>
      </c>
      <c r="D1799" s="8">
        <v>2673490.6</v>
      </c>
    </row>
    <row r="1800" spans="1:4" x14ac:dyDescent="0.25">
      <c r="A1800" s="6">
        <v>531202</v>
      </c>
      <c r="B1800" s="7" t="s">
        <v>95</v>
      </c>
      <c r="C1800" s="8">
        <v>2934095.25</v>
      </c>
      <c r="D1800" s="8">
        <v>3651258.61</v>
      </c>
    </row>
    <row r="1801" spans="1:4" x14ac:dyDescent="0.25">
      <c r="A1801" s="6">
        <v>531203</v>
      </c>
      <c r="B1801" s="7" t="s">
        <v>96</v>
      </c>
      <c r="C1801" s="8">
        <v>-220980.35</v>
      </c>
      <c r="D1801" s="8">
        <v>43389.54</v>
      </c>
    </row>
    <row r="1802" spans="1:4" x14ac:dyDescent="0.25">
      <c r="A1802" s="6">
        <v>531204</v>
      </c>
      <c r="B1802" s="7" t="s">
        <v>97</v>
      </c>
      <c r="C1802" s="8">
        <v>3369053.67</v>
      </c>
      <c r="D1802" s="8">
        <v>-60957.68</v>
      </c>
    </row>
    <row r="1803" spans="1:4" x14ac:dyDescent="0.25">
      <c r="A1803" s="6">
        <v>531205</v>
      </c>
      <c r="B1803" s="7" t="s">
        <v>98</v>
      </c>
      <c r="C1803" s="8">
        <v>67527.259999999995</v>
      </c>
      <c r="D1803" s="8">
        <v>122811.95</v>
      </c>
    </row>
    <row r="1804" spans="1:4" x14ac:dyDescent="0.25">
      <c r="A1804" s="6">
        <v>531206</v>
      </c>
      <c r="B1804" s="7" t="s">
        <v>99</v>
      </c>
      <c r="C1804" s="8">
        <v>9131300.1099999994</v>
      </c>
      <c r="D1804" s="8">
        <v>14996743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2531917.44</v>
      </c>
      <c r="D1806" s="8">
        <v>3835604.37</v>
      </c>
    </row>
    <row r="1807" spans="1:4" x14ac:dyDescent="0.25">
      <c r="A1807" s="6">
        <v>531209</v>
      </c>
      <c r="B1807" s="7" t="s">
        <v>102</v>
      </c>
      <c r="C1807" s="8">
        <v>1314979.05</v>
      </c>
      <c r="D1807" s="8">
        <v>1462745.79</v>
      </c>
    </row>
    <row r="1808" spans="1:4" x14ac:dyDescent="0.25">
      <c r="A1808" s="6">
        <v>531210</v>
      </c>
      <c r="B1808" s="7" t="s">
        <v>103</v>
      </c>
      <c r="C1808" s="8">
        <v>12530.16</v>
      </c>
      <c r="D1808" s="8">
        <v>5281.65</v>
      </c>
    </row>
    <row r="1809" spans="1:4" x14ac:dyDescent="0.25">
      <c r="A1809" s="6">
        <v>531211</v>
      </c>
      <c r="B1809" s="7" t="s">
        <v>104</v>
      </c>
      <c r="C1809" s="8">
        <v>151240.49</v>
      </c>
      <c r="D1809" s="8">
        <v>170412.25</v>
      </c>
    </row>
    <row r="1810" spans="1:4" x14ac:dyDescent="0.25">
      <c r="A1810" s="6">
        <v>531212</v>
      </c>
      <c r="B1810" s="7" t="s">
        <v>105</v>
      </c>
      <c r="C1810" s="8">
        <v>3615215.15</v>
      </c>
      <c r="D1810" s="8">
        <v>1336057.08</v>
      </c>
    </row>
    <row r="1811" spans="1:4" x14ac:dyDescent="0.25">
      <c r="A1811" s="6">
        <v>531213</v>
      </c>
      <c r="B1811" s="7" t="s">
        <v>106</v>
      </c>
      <c r="C1811" s="8">
        <v>2407.7600000000002</v>
      </c>
      <c r="D1811" s="8">
        <v>70207.12</v>
      </c>
    </row>
    <row r="1812" spans="1:4" x14ac:dyDescent="0.25">
      <c r="A1812" s="6">
        <v>531214</v>
      </c>
      <c r="B1812" s="7" t="s">
        <v>107</v>
      </c>
      <c r="C1812" s="8">
        <v>8457.31</v>
      </c>
      <c r="D1812" s="8">
        <v>13340.61</v>
      </c>
    </row>
    <row r="1813" spans="1:4" ht="15.75" thickBot="1" x14ac:dyDescent="0.3">
      <c r="A1813" s="19">
        <v>531215</v>
      </c>
      <c r="B1813" s="20" t="s">
        <v>108</v>
      </c>
      <c r="C1813" s="8">
        <v>86638.36</v>
      </c>
      <c r="D1813" s="8">
        <v>84147.55</v>
      </c>
    </row>
    <row r="1814" spans="1:4" ht="15.75" thickBot="1" x14ac:dyDescent="0.3">
      <c r="A1814" s="9" t="s">
        <v>18</v>
      </c>
      <c r="B1814" s="10"/>
      <c r="C1814" s="11">
        <f>SUM(C1799:C1813)</f>
        <v>24750103.75</v>
      </c>
      <c r="D1814" s="11">
        <f>SUM(D1799:D1813)</f>
        <v>28404532.439999998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15184735.789999999</v>
      </c>
      <c r="D1816" s="8">
        <v>43948763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>
        <v>1054907.48</v>
      </c>
    </row>
    <row r="1819" spans="1:4" x14ac:dyDescent="0.25">
      <c r="A1819" s="6">
        <v>531304</v>
      </c>
      <c r="B1819" s="7" t="s">
        <v>97</v>
      </c>
      <c r="C1819" s="8"/>
      <c r="D1819" s="8">
        <v>17.559999999999999</v>
      </c>
    </row>
    <row r="1820" spans="1:4" x14ac:dyDescent="0.25">
      <c r="A1820" s="6">
        <v>531305</v>
      </c>
      <c r="B1820" s="7" t="s">
        <v>98</v>
      </c>
      <c r="C1820" s="8">
        <v>1111137.2</v>
      </c>
      <c r="D1820" s="8">
        <v>1035839.9</v>
      </c>
    </row>
    <row r="1821" spans="1:4" x14ac:dyDescent="0.25">
      <c r="A1821" s="6">
        <v>531306</v>
      </c>
      <c r="B1821" s="7" t="s">
        <v>99</v>
      </c>
      <c r="C1821" s="8">
        <v>103275110.69</v>
      </c>
      <c r="D1821" s="8">
        <v>112807637.31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7731941.7300000004</v>
      </c>
      <c r="D1823" s="8">
        <v>9496227.3399999999</v>
      </c>
    </row>
    <row r="1824" spans="1:4" x14ac:dyDescent="0.25">
      <c r="A1824" s="6">
        <v>531309</v>
      </c>
      <c r="B1824" s="7" t="s">
        <v>102</v>
      </c>
      <c r="C1824" s="8">
        <v>1728492.18</v>
      </c>
      <c r="D1824" s="8">
        <v>555513.37</v>
      </c>
    </row>
    <row r="1825" spans="1:4" x14ac:dyDescent="0.25">
      <c r="A1825" s="6">
        <v>531310</v>
      </c>
      <c r="B1825" s="7" t="s">
        <v>103</v>
      </c>
      <c r="C1825" s="8">
        <v>39906</v>
      </c>
      <c r="D1825" s="8">
        <v>50000</v>
      </c>
    </row>
    <row r="1826" spans="1:4" x14ac:dyDescent="0.25">
      <c r="A1826" s="6">
        <v>531311</v>
      </c>
      <c r="B1826" s="7" t="s">
        <v>104</v>
      </c>
      <c r="C1826" s="8">
        <v>410420.9</v>
      </c>
      <c r="D1826" s="8">
        <v>32000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129481744.49000001</v>
      </c>
      <c r="D1831" s="11">
        <f>SUM(D1816:D1830)</f>
        <v>168980905.96000001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12353469.439999999</v>
      </c>
      <c r="D1833" s="8">
        <v>4567858.91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3838077.72</v>
      </c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444335.96</v>
      </c>
      <c r="D1837" s="8"/>
    </row>
    <row r="1838" spans="1:4" x14ac:dyDescent="0.25">
      <c r="A1838" s="6">
        <v>531406</v>
      </c>
      <c r="B1838" s="7" t="s">
        <v>99</v>
      </c>
      <c r="C1838" s="8">
        <v>40807844.100000001</v>
      </c>
      <c r="D1838" s="8">
        <v>39141225.390000001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3161285.89</v>
      </c>
      <c r="D1840" s="8">
        <v>3294894.7</v>
      </c>
    </row>
    <row r="1841" spans="1:4" x14ac:dyDescent="0.25">
      <c r="A1841" s="6">
        <v>531409</v>
      </c>
      <c r="B1841" s="7" t="s">
        <v>102</v>
      </c>
      <c r="C1841" s="8">
        <v>64419.18</v>
      </c>
      <c r="D1841" s="8">
        <v>429196.67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137615</v>
      </c>
      <c r="D1843" s="8">
        <v>18579.11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60807047.289999999</v>
      </c>
      <c r="D1848" s="11">
        <f>SUM(D1833:D1847)</f>
        <v>47451754.780000001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28067833.510000002</v>
      </c>
      <c r="D1867" s="8">
        <v>27672380.109999999</v>
      </c>
    </row>
    <row r="1868" spans="1:4" x14ac:dyDescent="0.25">
      <c r="A1868" s="6">
        <v>531602</v>
      </c>
      <c r="B1868" s="7" t="s">
        <v>348</v>
      </c>
      <c r="C1868" s="8">
        <v>8608.2800000000007</v>
      </c>
      <c r="D1868" s="8">
        <v>369448</v>
      </c>
    </row>
    <row r="1869" spans="1:4" x14ac:dyDescent="0.25">
      <c r="A1869" s="6">
        <v>531603</v>
      </c>
      <c r="B1869" s="7" t="s">
        <v>349</v>
      </c>
      <c r="C1869" s="8">
        <v>54367.23</v>
      </c>
      <c r="D1869" s="8"/>
    </row>
    <row r="1870" spans="1:4" x14ac:dyDescent="0.25">
      <c r="A1870" s="6">
        <v>531604</v>
      </c>
      <c r="B1870" s="7" t="s">
        <v>351</v>
      </c>
      <c r="C1870" s="8">
        <v>1687136.28</v>
      </c>
      <c r="D1870" s="8">
        <v>305505.59999999998</v>
      </c>
    </row>
    <row r="1871" spans="1:4" x14ac:dyDescent="0.25">
      <c r="A1871" s="6">
        <v>531605</v>
      </c>
      <c r="B1871" s="7" t="s">
        <v>352</v>
      </c>
      <c r="C1871" s="8">
        <v>462475.93</v>
      </c>
      <c r="D1871" s="8">
        <v>243174.33</v>
      </c>
    </row>
    <row r="1872" spans="1:4" x14ac:dyDescent="0.25">
      <c r="A1872" s="6">
        <v>531606</v>
      </c>
      <c r="B1872" s="7" t="s">
        <v>353</v>
      </c>
      <c r="C1872" s="8">
        <v>2520896.7200000002</v>
      </c>
      <c r="D1872" s="8">
        <v>2311200</v>
      </c>
    </row>
    <row r="1873" spans="1:4" x14ac:dyDescent="0.25">
      <c r="A1873" s="6">
        <v>531607</v>
      </c>
      <c r="B1873" s="7" t="s">
        <v>354</v>
      </c>
      <c r="C1873" s="8">
        <v>2338307.75</v>
      </c>
      <c r="D1873" s="8">
        <v>2319982.7200000002</v>
      </c>
    </row>
    <row r="1874" spans="1:4" x14ac:dyDescent="0.25">
      <c r="A1874" s="6">
        <v>531608</v>
      </c>
      <c r="B1874" s="7" t="s">
        <v>355</v>
      </c>
      <c r="C1874" s="8">
        <v>1390480.55</v>
      </c>
      <c r="D1874" s="8">
        <v>77268.13</v>
      </c>
    </row>
    <row r="1875" spans="1:4" x14ac:dyDescent="0.25">
      <c r="A1875" s="6">
        <v>531609</v>
      </c>
      <c r="B1875" s="7" t="s">
        <v>356</v>
      </c>
      <c r="C1875" s="8">
        <v>2375000.0099999998</v>
      </c>
      <c r="D1875" s="8">
        <v>508464</v>
      </c>
    </row>
    <row r="1876" spans="1:4" x14ac:dyDescent="0.25">
      <c r="A1876" s="6">
        <v>531610</v>
      </c>
      <c r="B1876" s="7" t="s">
        <v>357</v>
      </c>
      <c r="C1876" s="8">
        <v>167753.39000000001</v>
      </c>
      <c r="D1876" s="8">
        <v>499319.43</v>
      </c>
    </row>
    <row r="1877" spans="1:4" x14ac:dyDescent="0.25">
      <c r="A1877" s="6">
        <v>531611</v>
      </c>
      <c r="B1877" s="7" t="s">
        <v>358</v>
      </c>
      <c r="C1877" s="8">
        <v>1385940.33</v>
      </c>
      <c r="D1877" s="8">
        <v>1500456.68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6801934.4299999997</v>
      </c>
      <c r="D1881" s="8">
        <v>8078994.3600000003</v>
      </c>
    </row>
    <row r="1882" spans="1:4" x14ac:dyDescent="0.25">
      <c r="A1882" s="6">
        <v>531616</v>
      </c>
      <c r="B1882" s="7" t="s">
        <v>363</v>
      </c>
      <c r="C1882" s="8">
        <v>972711.85</v>
      </c>
      <c r="D1882" s="8">
        <v>878199.45</v>
      </c>
    </row>
    <row r="1883" spans="1:4" x14ac:dyDescent="0.25">
      <c r="A1883" s="6">
        <v>531617</v>
      </c>
      <c r="B1883" s="7" t="s">
        <v>364</v>
      </c>
      <c r="C1883" s="8">
        <v>711159.05</v>
      </c>
      <c r="D1883" s="8">
        <v>675286.15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2350340.9500000002</v>
      </c>
      <c r="D1885" s="8">
        <v>2796904.44</v>
      </c>
    </row>
    <row r="1886" spans="1:4" x14ac:dyDescent="0.25">
      <c r="A1886" s="6">
        <v>531620</v>
      </c>
      <c r="B1886" s="7" t="s">
        <v>367</v>
      </c>
      <c r="C1886" s="8">
        <v>998333.32</v>
      </c>
      <c r="D1886" s="8">
        <v>1033365.79</v>
      </c>
    </row>
    <row r="1887" spans="1:4" x14ac:dyDescent="0.25">
      <c r="A1887" s="6">
        <v>531621</v>
      </c>
      <c r="B1887" s="7" t="s">
        <v>368</v>
      </c>
      <c r="C1887" s="8">
        <v>29004.41</v>
      </c>
      <c r="D1887" s="8">
        <v>16737.759999999998</v>
      </c>
    </row>
    <row r="1888" spans="1:4" x14ac:dyDescent="0.25">
      <c r="A1888" s="6">
        <v>531622</v>
      </c>
      <c r="B1888" s="7" t="s">
        <v>369</v>
      </c>
      <c r="C1888" s="8"/>
      <c r="D1888" s="8">
        <v>8000</v>
      </c>
    </row>
    <row r="1889" spans="1:4" x14ac:dyDescent="0.25">
      <c r="A1889" s="6">
        <v>531623</v>
      </c>
      <c r="B1889" s="7" t="s">
        <v>370</v>
      </c>
      <c r="C1889" s="8">
        <v>635360.14</v>
      </c>
      <c r="D1889" s="8">
        <v>385070</v>
      </c>
    </row>
    <row r="1890" spans="1:4" x14ac:dyDescent="0.25">
      <c r="A1890" s="6">
        <v>531624</v>
      </c>
      <c r="B1890" s="7" t="s">
        <v>371</v>
      </c>
      <c r="C1890" s="8">
        <v>3315581.01</v>
      </c>
      <c r="D1890" s="8">
        <v>3547853.55</v>
      </c>
    </row>
    <row r="1891" spans="1:4" x14ac:dyDescent="0.25">
      <c r="A1891" s="6">
        <v>531625</v>
      </c>
      <c r="B1891" s="7" t="s">
        <v>372</v>
      </c>
      <c r="C1891" s="8">
        <v>8848.5</v>
      </c>
      <c r="D1891" s="8"/>
    </row>
    <row r="1892" spans="1:4" x14ac:dyDescent="0.25">
      <c r="A1892" s="6">
        <v>531626</v>
      </c>
      <c r="B1892" s="7" t="s">
        <v>373</v>
      </c>
      <c r="C1892" s="8">
        <v>323255.15999999997</v>
      </c>
      <c r="D1892" s="8">
        <v>306534.06</v>
      </c>
    </row>
    <row r="1893" spans="1:4" x14ac:dyDescent="0.25">
      <c r="A1893" s="6">
        <v>531627</v>
      </c>
      <c r="B1893" s="7" t="s">
        <v>374</v>
      </c>
      <c r="C1893" s="8">
        <v>216772.34</v>
      </c>
      <c r="D1893" s="8">
        <v>21858.65</v>
      </c>
    </row>
    <row r="1894" spans="1:4" x14ac:dyDescent="0.25">
      <c r="A1894" s="6">
        <v>531628</v>
      </c>
      <c r="B1894" s="7" t="s">
        <v>375</v>
      </c>
      <c r="C1894" s="8">
        <v>48946.58</v>
      </c>
      <c r="D1894" s="8">
        <v>101452.64</v>
      </c>
    </row>
    <row r="1895" spans="1:4" x14ac:dyDescent="0.25">
      <c r="A1895" s="6">
        <v>531629</v>
      </c>
      <c r="B1895" s="7" t="s">
        <v>376</v>
      </c>
      <c r="C1895" s="8">
        <v>174918.61</v>
      </c>
      <c r="D1895" s="8">
        <v>192918.9</v>
      </c>
    </row>
    <row r="1896" spans="1:4" x14ac:dyDescent="0.25">
      <c r="A1896" s="6">
        <v>531630</v>
      </c>
      <c r="B1896" s="7" t="s">
        <v>377</v>
      </c>
      <c r="C1896" s="8">
        <v>470441.17</v>
      </c>
      <c r="D1896" s="8">
        <v>285462.09000000003</v>
      </c>
    </row>
    <row r="1897" spans="1:4" x14ac:dyDescent="0.25">
      <c r="A1897" s="6">
        <v>531631</v>
      </c>
      <c r="B1897" s="7" t="s">
        <v>378</v>
      </c>
      <c r="C1897" s="8">
        <v>1394808.72</v>
      </c>
      <c r="D1897" s="8">
        <v>2197855.83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159500</v>
      </c>
      <c r="D1899" s="8">
        <v>432026.41</v>
      </c>
    </row>
    <row r="1900" spans="1:4" x14ac:dyDescent="0.25">
      <c r="A1900" s="6">
        <v>531634</v>
      </c>
      <c r="B1900" s="7" t="s">
        <v>381</v>
      </c>
      <c r="C1900" s="8">
        <v>70000</v>
      </c>
      <c r="D1900" s="8">
        <v>277230.12</v>
      </c>
    </row>
    <row r="1901" spans="1:4" x14ac:dyDescent="0.25">
      <c r="A1901" s="6">
        <v>531635</v>
      </c>
      <c r="B1901" s="7" t="s">
        <v>382</v>
      </c>
      <c r="C1901" s="8">
        <v>142551.72</v>
      </c>
      <c r="D1901" s="8">
        <v>133384.48000000001</v>
      </c>
    </row>
    <row r="1902" spans="1:4" x14ac:dyDescent="0.25">
      <c r="A1902" s="6">
        <v>531636</v>
      </c>
      <c r="B1902" s="7" t="s">
        <v>383</v>
      </c>
      <c r="C1902" s="8">
        <v>82825</v>
      </c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271715.71999999997</v>
      </c>
      <c r="D1904" s="8">
        <v>346858.53</v>
      </c>
    </row>
    <row r="1905" spans="1:4" x14ac:dyDescent="0.25">
      <c r="A1905" s="6">
        <v>531639</v>
      </c>
      <c r="B1905" s="7" t="s">
        <v>386</v>
      </c>
      <c r="C1905" s="8">
        <v>1893536.89</v>
      </c>
      <c r="D1905" s="8">
        <v>2032930.52</v>
      </c>
    </row>
    <row r="1906" spans="1:4" x14ac:dyDescent="0.25">
      <c r="A1906" s="6">
        <v>531640</v>
      </c>
      <c r="B1906" s="7" t="s">
        <v>387</v>
      </c>
      <c r="C1906" s="8">
        <v>74129.58</v>
      </c>
      <c r="D1906" s="8"/>
    </row>
    <row r="1907" spans="1:4" x14ac:dyDescent="0.25">
      <c r="A1907" s="6">
        <v>531641</v>
      </c>
      <c r="B1907" s="7" t="s">
        <v>388</v>
      </c>
      <c r="C1907" s="8">
        <v>2610657.44</v>
      </c>
      <c r="D1907" s="8">
        <v>928519.14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303513</v>
      </c>
      <c r="D1909" s="8">
        <v>294688</v>
      </c>
    </row>
    <row r="1910" spans="1:4" x14ac:dyDescent="0.25">
      <c r="A1910" s="6">
        <v>531644</v>
      </c>
      <c r="B1910" s="7" t="s">
        <v>169</v>
      </c>
      <c r="C1910" s="8">
        <v>1879542.45</v>
      </c>
      <c r="D1910" s="8">
        <v>1825920.36</v>
      </c>
    </row>
    <row r="1911" spans="1:4" x14ac:dyDescent="0.25">
      <c r="A1911" s="6">
        <v>531645</v>
      </c>
      <c r="B1911" s="7" t="s">
        <v>170</v>
      </c>
      <c r="C1911" s="8">
        <v>156415.43</v>
      </c>
      <c r="D1911" s="8">
        <v>143311.95000000001</v>
      </c>
    </row>
    <row r="1912" spans="1:4" x14ac:dyDescent="0.25">
      <c r="A1912" s="6">
        <v>531646</v>
      </c>
      <c r="B1912" s="7" t="s">
        <v>171</v>
      </c>
      <c r="C1912" s="8">
        <v>1529887.39</v>
      </c>
      <c r="D1912" s="8">
        <v>1449862.11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141959.66</v>
      </c>
      <c r="D1914" s="8">
        <v>106157.53</v>
      </c>
    </row>
    <row r="1915" spans="1:4" ht="15.75" thickBot="1" x14ac:dyDescent="0.3">
      <c r="A1915" s="6">
        <v>531660</v>
      </c>
      <c r="B1915" s="7" t="s">
        <v>38</v>
      </c>
      <c r="C1915" s="8">
        <v>535214.42000000004</v>
      </c>
      <c r="D1915" s="8">
        <v>993474.01</v>
      </c>
    </row>
    <row r="1916" spans="1:4" x14ac:dyDescent="0.25">
      <c r="A1916" s="22" t="s">
        <v>18</v>
      </c>
      <c r="B1916" s="23"/>
      <c r="C1916" s="24">
        <f>SUM(C1867:C1915)</f>
        <v>68762664.919999987</v>
      </c>
      <c r="D1916" s="24">
        <f>SUM(D1867:D1915)</f>
        <v>65298055.829999991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12516323.26</v>
      </c>
      <c r="D2275" s="8">
        <v>10321251.199999999</v>
      </c>
    </row>
    <row r="2276" spans="1:4" x14ac:dyDescent="0.25">
      <c r="A2276" s="6">
        <v>550102</v>
      </c>
      <c r="B2276" s="7" t="s">
        <v>440</v>
      </c>
      <c r="C2276" s="8">
        <v>1567919.93</v>
      </c>
      <c r="D2276" s="8">
        <v>1306415.25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1085737.3799999999</v>
      </c>
      <c r="D2278" s="8">
        <v>902892.87</v>
      </c>
    </row>
    <row r="2279" spans="1:4" ht="15.75" thickBot="1" x14ac:dyDescent="0.3">
      <c r="A2279" s="9" t="s">
        <v>18</v>
      </c>
      <c r="B2279" s="10"/>
      <c r="C2279" s="11">
        <f>SUM(C2275:C2278)</f>
        <v>15169980.57</v>
      </c>
      <c r="D2279" s="11">
        <f>SUM(D2275:D2278)</f>
        <v>12530559.319999998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449907.39</v>
      </c>
      <c r="D2282" s="8">
        <v>173365.22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3580639.61</v>
      </c>
      <c r="D2284" s="8">
        <v>5351694.01</v>
      </c>
    </row>
    <row r="2285" spans="1:4" ht="15.75" thickBot="1" x14ac:dyDescent="0.3">
      <c r="A2285" s="9" t="s">
        <v>18</v>
      </c>
      <c r="B2285" s="10"/>
      <c r="C2285" s="11">
        <f>SUM(C2281:C2284)</f>
        <v>4030547</v>
      </c>
      <c r="D2285" s="11">
        <f>SUM(D2281:D2284)</f>
        <v>5525059.2299999995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2556623135.7800002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1970222164.7799997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29334614.399999619</v>
      </c>
      <c r="D2402" s="61">
        <f>D1115-D2400</f>
        <v>28231490.010000706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D28E-01CA-4C27-BE38-08D4BD105AF2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>
        <v>26692490.100000001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179978741.91999999</v>
      </c>
      <c r="D11" s="8">
        <v>269528212.64999998</v>
      </c>
    </row>
    <row r="12" spans="1:4" x14ac:dyDescent="0.25">
      <c r="A12" s="6">
        <v>1108</v>
      </c>
      <c r="B12" s="7" t="s">
        <v>12</v>
      </c>
      <c r="C12" s="8">
        <v>2367207702.5599999</v>
      </c>
      <c r="D12" s="8">
        <v>1389018396.9400001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>
        <v>8365220</v>
      </c>
    </row>
    <row r="18" spans="1:4" ht="15.75" thickBot="1" x14ac:dyDescent="0.3">
      <c r="A18" s="9" t="s">
        <v>18</v>
      </c>
      <c r="B18" s="10"/>
      <c r="C18" s="11">
        <f>SUM(C4:C17)</f>
        <v>2547186444.48</v>
      </c>
      <c r="D18" s="11">
        <f>SUM(D4:D17)</f>
        <v>1693604319.6900001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70328198.829999998</v>
      </c>
      <c r="D20" s="8">
        <v>14437826.5</v>
      </c>
    </row>
    <row r="21" spans="1:4" x14ac:dyDescent="0.25">
      <c r="A21" s="6">
        <v>1202</v>
      </c>
      <c r="B21" s="7" t="s">
        <v>21</v>
      </c>
      <c r="C21" s="8"/>
      <c r="D21" s="8">
        <v>200450</v>
      </c>
    </row>
    <row r="22" spans="1:4" x14ac:dyDescent="0.25">
      <c r="A22" s="6">
        <v>1203</v>
      </c>
      <c r="B22" s="7" t="s">
        <v>22</v>
      </c>
      <c r="C22" s="8">
        <v>65934079.530000001</v>
      </c>
      <c r="D22" s="8">
        <v>212857848.90000001</v>
      </c>
    </row>
    <row r="23" spans="1:4" x14ac:dyDescent="0.25">
      <c r="A23" s="6">
        <v>1204</v>
      </c>
      <c r="B23" s="7" t="s">
        <v>23</v>
      </c>
      <c r="C23" s="8">
        <v>115821.24</v>
      </c>
      <c r="D23" s="8">
        <v>349333.28</v>
      </c>
    </row>
    <row r="24" spans="1:4" ht="15.75" thickBot="1" x14ac:dyDescent="0.3">
      <c r="A24" s="16">
        <v>1205</v>
      </c>
      <c r="B24" s="17" t="s">
        <v>24</v>
      </c>
      <c r="C24" s="8">
        <v>-7160731.9400000004</v>
      </c>
      <c r="D24" s="18">
        <v>56852101.520000003</v>
      </c>
    </row>
    <row r="25" spans="1:4" ht="15.75" thickBot="1" x14ac:dyDescent="0.3">
      <c r="A25" s="9" t="s">
        <v>18</v>
      </c>
      <c r="B25" s="10"/>
      <c r="C25" s="11">
        <f>SUM(C20:C24)</f>
        <v>129217367.66000003</v>
      </c>
      <c r="D25" s="11">
        <f>SUM(D20:D24)</f>
        <v>284697560.19999999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529716255.55000001</v>
      </c>
      <c r="D27" s="8">
        <v>384827698.01999998</v>
      </c>
    </row>
    <row r="28" spans="1:4" x14ac:dyDescent="0.25">
      <c r="A28" s="6">
        <v>1302</v>
      </c>
      <c r="B28" s="7" t="s">
        <v>27</v>
      </c>
      <c r="C28" s="8">
        <v>218257156.63999999</v>
      </c>
      <c r="D28" s="8">
        <v>123273586.94</v>
      </c>
    </row>
    <row r="29" spans="1:4" x14ac:dyDescent="0.25">
      <c r="A29" s="6">
        <v>1303</v>
      </c>
      <c r="B29" s="7" t="s">
        <v>28</v>
      </c>
      <c r="C29" s="8"/>
      <c r="D29" s="8">
        <v>45742516.350000001</v>
      </c>
    </row>
    <row r="30" spans="1:4" x14ac:dyDescent="0.25">
      <c r="A30" s="6">
        <v>1304</v>
      </c>
      <c r="B30" s="7" t="s">
        <v>29</v>
      </c>
      <c r="C30" s="8">
        <v>18203028.859999999</v>
      </c>
      <c r="D30" s="8">
        <v>37621829.619999997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3205841.81</v>
      </c>
      <c r="D32" s="8">
        <v>846762.93</v>
      </c>
    </row>
    <row r="33" spans="1:4" x14ac:dyDescent="0.25">
      <c r="A33" s="6">
        <v>1307</v>
      </c>
      <c r="B33" s="7" t="s">
        <v>32</v>
      </c>
      <c r="C33" s="8">
        <v>150865974.63</v>
      </c>
      <c r="D33" s="8">
        <v>7635960.2999999998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3593395.89</v>
      </c>
      <c r="D37" s="8">
        <v>16184001.33</v>
      </c>
    </row>
    <row r="38" spans="1:4" x14ac:dyDescent="0.25">
      <c r="A38" s="16">
        <v>1312</v>
      </c>
      <c r="B38" s="17" t="s">
        <v>37</v>
      </c>
      <c r="C38" s="8">
        <v>44866612.369999997</v>
      </c>
      <c r="D38" s="8">
        <v>744157534.87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968708265.75</v>
      </c>
      <c r="D40" s="11">
        <f>SUM(D27:D39)</f>
        <v>1360289890.3599999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85341054.980000004</v>
      </c>
      <c r="D47" s="8">
        <v>46269038.270000003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1412363.01</v>
      </c>
      <c r="D50" s="8">
        <v>768390.31</v>
      </c>
    </row>
    <row r="51" spans="1:4" ht="15.75" thickBot="1" x14ac:dyDescent="0.3">
      <c r="A51" s="9" t="s">
        <v>18</v>
      </c>
      <c r="B51" s="10"/>
      <c r="C51" s="11">
        <f>SUM(C42:C50)</f>
        <v>86753417.99000001</v>
      </c>
      <c r="D51" s="21">
        <f>SUM(D42:D50)</f>
        <v>47037428.580000006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2749412.34</v>
      </c>
      <c r="D53" s="8">
        <v>4133949.98</v>
      </c>
    </row>
    <row r="54" spans="1:4" x14ac:dyDescent="0.25">
      <c r="A54" s="6">
        <v>1502</v>
      </c>
      <c r="B54" s="7" t="s">
        <v>51</v>
      </c>
      <c r="C54" s="8">
        <v>43219504.369999997</v>
      </c>
      <c r="D54" s="8">
        <v>54728293.240000002</v>
      </c>
    </row>
    <row r="55" spans="1:4" x14ac:dyDescent="0.25">
      <c r="A55" s="6">
        <v>1503</v>
      </c>
      <c r="B55" s="7" t="s">
        <v>52</v>
      </c>
      <c r="C55" s="8">
        <v>8010828.6299999999</v>
      </c>
      <c r="D55" s="8">
        <v>1595045.19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109718676.02</v>
      </c>
      <c r="D57" s="8">
        <v>77051636.090000004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3509264.58</v>
      </c>
      <c r="D59" s="8">
        <v>4753826.05</v>
      </c>
    </row>
    <row r="60" spans="1:4" x14ac:dyDescent="0.25">
      <c r="A60" s="6">
        <v>1508</v>
      </c>
      <c r="B60" s="7" t="s">
        <v>57</v>
      </c>
      <c r="C60" s="8">
        <v>894359</v>
      </c>
      <c r="D60" s="8"/>
    </row>
    <row r="61" spans="1:4" ht="15.75" thickBot="1" x14ac:dyDescent="0.3">
      <c r="A61" s="16">
        <v>1510</v>
      </c>
      <c r="B61" s="17" t="s">
        <v>38</v>
      </c>
      <c r="C61" s="8">
        <v>2678561.09</v>
      </c>
      <c r="D61" s="8">
        <v>66559792.100000001</v>
      </c>
    </row>
    <row r="62" spans="1:4" x14ac:dyDescent="0.25">
      <c r="A62" s="22" t="s">
        <v>18</v>
      </c>
      <c r="B62" s="23"/>
      <c r="C62" s="24">
        <f>SUM(C53:C61)</f>
        <v>170780606.03</v>
      </c>
      <c r="D62" s="24">
        <f>SUM(D53:D61)</f>
        <v>208822542.65000001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/>
      <c r="D64" s="8">
        <v>54734873.240000002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2507500</v>
      </c>
    </row>
    <row r="69" spans="1:4" ht="15.75" thickBot="1" x14ac:dyDescent="0.3">
      <c r="A69" s="9" t="s">
        <v>18</v>
      </c>
      <c r="B69" s="10"/>
      <c r="C69" s="11">
        <f>SUM(C64:C68)</f>
        <v>0</v>
      </c>
      <c r="D69" s="11">
        <f>SUM(D64:D68)</f>
        <v>57242373.240000002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418555999</v>
      </c>
      <c r="D71" s="8">
        <v>16783000</v>
      </c>
    </row>
    <row r="72" spans="1:4" x14ac:dyDescent="0.25">
      <c r="A72" s="6">
        <v>1702</v>
      </c>
      <c r="B72" s="7" t="s">
        <v>66</v>
      </c>
      <c r="C72" s="8">
        <v>-2287414.29</v>
      </c>
      <c r="D72" s="8"/>
    </row>
    <row r="73" spans="1:4" x14ac:dyDescent="0.25">
      <c r="A73" s="6">
        <v>1703</v>
      </c>
      <c r="B73" s="7" t="s">
        <v>67</v>
      </c>
      <c r="C73" s="8">
        <v>167155649.53</v>
      </c>
      <c r="D73" s="8">
        <v>112028406.3</v>
      </c>
    </row>
    <row r="74" spans="1:4" x14ac:dyDescent="0.25">
      <c r="A74" s="6">
        <v>1704</v>
      </c>
      <c r="B74" s="7" t="s">
        <v>68</v>
      </c>
      <c r="C74" s="8">
        <v>-46019021.520000003</v>
      </c>
      <c r="D74" s="8">
        <v>-13328950.789999999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537405212.72000003</v>
      </c>
      <c r="D77" s="11">
        <f>SUM(D71:D76)</f>
        <v>115482455.50999999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1</v>
      </c>
    </row>
    <row r="84" spans="1:4" x14ac:dyDescent="0.25">
      <c r="A84" s="6">
        <v>1902</v>
      </c>
      <c r="B84" s="7" t="s">
        <v>75</v>
      </c>
      <c r="C84" s="8">
        <v>8763827.5600000005</v>
      </c>
      <c r="D84" s="8">
        <v>6675441.7599999998</v>
      </c>
    </row>
    <row r="85" spans="1:4" x14ac:dyDescent="0.25">
      <c r="A85" s="6">
        <v>1903</v>
      </c>
      <c r="B85" s="7" t="s">
        <v>76</v>
      </c>
      <c r="C85" s="8">
        <v>11129639.84</v>
      </c>
      <c r="D85" s="8">
        <v>7086607.2300000004</v>
      </c>
    </row>
    <row r="86" spans="1:4" x14ac:dyDescent="0.25">
      <c r="A86" s="6">
        <v>1904</v>
      </c>
      <c r="B86" s="7" t="s">
        <v>77</v>
      </c>
      <c r="C86" s="8">
        <v>194627572.47999999</v>
      </c>
      <c r="D86" s="8">
        <v>116327376.87</v>
      </c>
    </row>
    <row r="87" spans="1:4" x14ac:dyDescent="0.25">
      <c r="A87" s="6">
        <v>1905</v>
      </c>
      <c r="B87" s="7" t="s">
        <v>78</v>
      </c>
      <c r="C87" s="8">
        <v>534672805.73000002</v>
      </c>
      <c r="D87" s="8">
        <v>259857549.16999999</v>
      </c>
    </row>
    <row r="88" spans="1:4" x14ac:dyDescent="0.25">
      <c r="A88" s="6">
        <v>1906</v>
      </c>
      <c r="B88" s="7" t="s">
        <v>79</v>
      </c>
      <c r="C88" s="8">
        <v>-61975353.770000003</v>
      </c>
      <c r="D88" s="8">
        <v>-15301888.5</v>
      </c>
    </row>
    <row r="89" spans="1:4" x14ac:dyDescent="0.25">
      <c r="A89" s="6">
        <v>1907</v>
      </c>
      <c r="B89" s="7" t="s">
        <v>80</v>
      </c>
      <c r="C89" s="8">
        <v>271161051.91000003</v>
      </c>
      <c r="D89" s="8">
        <v>224460399.84</v>
      </c>
    </row>
    <row r="90" spans="1:4" x14ac:dyDescent="0.25">
      <c r="A90" s="6">
        <v>1908</v>
      </c>
      <c r="B90" s="7" t="s">
        <v>81</v>
      </c>
      <c r="C90" s="8">
        <v>-69889268.180000007</v>
      </c>
      <c r="D90" s="8">
        <v>-36849688.920000002</v>
      </c>
    </row>
    <row r="91" spans="1:4" ht="15.75" thickBot="1" x14ac:dyDescent="0.3">
      <c r="A91" s="6">
        <v>1910</v>
      </c>
      <c r="B91" s="7" t="s">
        <v>38</v>
      </c>
      <c r="C91" s="8">
        <v>80.510000000000005</v>
      </c>
      <c r="D91" s="8">
        <v>-9869976.8599999994</v>
      </c>
    </row>
    <row r="92" spans="1:4" ht="15.75" thickBot="1" x14ac:dyDescent="0.3">
      <c r="A92" s="9" t="s">
        <v>82</v>
      </c>
      <c r="B92" s="10"/>
      <c r="C92" s="11">
        <f>SUM(C83:C91)</f>
        <v>888490356.07999992</v>
      </c>
      <c r="D92" s="11">
        <f>SUM(D83:D91)</f>
        <v>552385821.59000003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5328541670.71</v>
      </c>
      <c r="D94" s="29">
        <f>D18+D25+D40+D51+D62+D69+D77+D81+D92</f>
        <v>4319562391.8199997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1817897.66</v>
      </c>
      <c r="D98" s="8">
        <v>2421700.65</v>
      </c>
    </row>
    <row r="99" spans="1:4" x14ac:dyDescent="0.25">
      <c r="A99" s="6">
        <v>2102</v>
      </c>
      <c r="B99" s="7" t="s">
        <v>87</v>
      </c>
      <c r="C99" s="8">
        <v>10630177.939999999</v>
      </c>
      <c r="D99" s="8">
        <v>9874320.9499999993</v>
      </c>
    </row>
    <row r="100" spans="1:4" x14ac:dyDescent="0.25">
      <c r="A100" s="6">
        <v>2103</v>
      </c>
      <c r="B100" s="7" t="s">
        <v>88</v>
      </c>
      <c r="C100" s="8">
        <v>561087.22</v>
      </c>
      <c r="D100" s="8">
        <v>487174.85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3523558.25</v>
      </c>
      <c r="D102" s="8"/>
    </row>
    <row r="103" spans="1:4" x14ac:dyDescent="0.25">
      <c r="A103" s="6">
        <v>2106</v>
      </c>
      <c r="B103" s="7" t="s">
        <v>91</v>
      </c>
      <c r="C103" s="8">
        <v>478623028.06</v>
      </c>
      <c r="D103" s="8">
        <v>451621598.22000003</v>
      </c>
    </row>
    <row r="104" spans="1:4" ht="15.75" thickBot="1" x14ac:dyDescent="0.3">
      <c r="A104" s="16">
        <v>2110</v>
      </c>
      <c r="B104" s="17" t="s">
        <v>92</v>
      </c>
      <c r="C104" s="8">
        <v>953907.64</v>
      </c>
      <c r="D104" s="8">
        <v>347884.96</v>
      </c>
    </row>
    <row r="105" spans="1:4" ht="15.75" thickBot="1" x14ac:dyDescent="0.3">
      <c r="A105" s="9" t="s">
        <v>18</v>
      </c>
      <c r="B105" s="10"/>
      <c r="C105" s="11">
        <f>SUM(C98:C104)</f>
        <v>496109656.76999998</v>
      </c>
      <c r="D105" s="11">
        <f>SUM(D98:D104)</f>
        <v>464752679.63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6223550.0700000003</v>
      </c>
      <c r="D107" s="8">
        <v>3125092.85</v>
      </c>
    </row>
    <row r="108" spans="1:4" x14ac:dyDescent="0.25">
      <c r="A108" s="6">
        <v>2202</v>
      </c>
      <c r="B108" s="7" t="s">
        <v>95</v>
      </c>
      <c r="C108" s="8">
        <v>-3219101.06</v>
      </c>
      <c r="D108" s="8">
        <v>-142873.43</v>
      </c>
    </row>
    <row r="109" spans="1:4" x14ac:dyDescent="0.25">
      <c r="A109" s="6">
        <v>2203</v>
      </c>
      <c r="B109" s="33" t="s">
        <v>96</v>
      </c>
      <c r="C109" s="8">
        <v>295674.71000000002</v>
      </c>
      <c r="D109" s="8">
        <v>231602.17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282931.05</v>
      </c>
      <c r="D111" s="8">
        <v>45957.81</v>
      </c>
    </row>
    <row r="112" spans="1:4" x14ac:dyDescent="0.25">
      <c r="A112" s="6">
        <v>2206</v>
      </c>
      <c r="B112" s="7" t="s">
        <v>99</v>
      </c>
      <c r="C112" s="8">
        <v>175885622.90000001</v>
      </c>
      <c r="D112" s="8">
        <v>70266474.609999999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1723796.13</v>
      </c>
      <c r="D114" s="8">
        <v>545499.28</v>
      </c>
    </row>
    <row r="115" spans="1:4" x14ac:dyDescent="0.25">
      <c r="A115" s="6">
        <v>2209</v>
      </c>
      <c r="B115" s="7" t="s">
        <v>102</v>
      </c>
      <c r="C115" s="8">
        <v>336382.94</v>
      </c>
      <c r="D115" s="8">
        <v>438117.69</v>
      </c>
    </row>
    <row r="116" spans="1:4" x14ac:dyDescent="0.25">
      <c r="A116" s="6">
        <v>2210</v>
      </c>
      <c r="B116" s="7" t="s">
        <v>103</v>
      </c>
      <c r="C116" s="8"/>
      <c r="D116" s="8">
        <v>-652239.98</v>
      </c>
    </row>
    <row r="117" spans="1:4" x14ac:dyDescent="0.25">
      <c r="A117" s="6">
        <v>2211</v>
      </c>
      <c r="B117" s="7" t="s">
        <v>104</v>
      </c>
      <c r="C117" s="8">
        <v>1358203.56</v>
      </c>
      <c r="D117" s="8">
        <v>465066.93</v>
      </c>
    </row>
    <row r="118" spans="1:4" x14ac:dyDescent="0.25">
      <c r="A118" s="6">
        <v>2212</v>
      </c>
      <c r="B118" s="7" t="s">
        <v>105</v>
      </c>
      <c r="C118" s="8">
        <v>165565.04</v>
      </c>
      <c r="D118" s="8">
        <v>125530.95</v>
      </c>
    </row>
    <row r="119" spans="1:4" x14ac:dyDescent="0.25">
      <c r="A119" s="6">
        <v>2213</v>
      </c>
      <c r="B119" s="7" t="s">
        <v>106</v>
      </c>
      <c r="C119" s="8">
        <v>3812.71</v>
      </c>
      <c r="D119" s="8">
        <v>55413.09</v>
      </c>
    </row>
    <row r="120" spans="1:4" x14ac:dyDescent="0.25">
      <c r="A120" s="6">
        <v>2214</v>
      </c>
      <c r="B120" s="7" t="s">
        <v>107</v>
      </c>
      <c r="C120" s="8">
        <v>46255.81</v>
      </c>
      <c r="D120" s="8">
        <v>287.81</v>
      </c>
    </row>
    <row r="121" spans="1:4" x14ac:dyDescent="0.25">
      <c r="A121" s="6">
        <v>2215</v>
      </c>
      <c r="B121" s="7" t="s">
        <v>108</v>
      </c>
      <c r="C121" s="8">
        <v>23020.49</v>
      </c>
      <c r="D121" s="8"/>
    </row>
    <row r="122" spans="1:4" ht="15.75" thickBot="1" x14ac:dyDescent="0.3">
      <c r="A122" s="19">
        <v>2216</v>
      </c>
      <c r="B122" s="20" t="s">
        <v>109</v>
      </c>
      <c r="C122" s="8">
        <v>1557284.28</v>
      </c>
      <c r="D122" s="8">
        <v>456181.73</v>
      </c>
    </row>
    <row r="123" spans="1:4" ht="15.75" thickBot="1" x14ac:dyDescent="0.3">
      <c r="A123" s="9" t="s">
        <v>18</v>
      </c>
      <c r="B123" s="10"/>
      <c r="C123" s="11">
        <f>SUM(C107:C122)</f>
        <v>184682998.63000003</v>
      </c>
      <c r="D123" s="11">
        <f>SUM(D107:D122)</f>
        <v>74960111.51000002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7047118.9699999997</v>
      </c>
      <c r="D125" s="8">
        <v>1039738.09</v>
      </c>
    </row>
    <row r="126" spans="1:4" x14ac:dyDescent="0.25">
      <c r="A126" s="6">
        <v>2302</v>
      </c>
      <c r="B126" s="7" t="s">
        <v>112</v>
      </c>
      <c r="C126" s="8">
        <v>88592006.219999999</v>
      </c>
      <c r="D126" s="8">
        <v>113692140.17</v>
      </c>
    </row>
    <row r="127" spans="1:4" x14ac:dyDescent="0.25">
      <c r="A127" s="6">
        <v>2303</v>
      </c>
      <c r="B127" s="7" t="s">
        <v>113</v>
      </c>
      <c r="C127" s="8">
        <v>389964.69</v>
      </c>
      <c r="D127" s="8">
        <v>1223492.24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1134344379.4200001</v>
      </c>
      <c r="D129" s="8">
        <v>1195351644.72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1592450.79</v>
      </c>
      <c r="D135" s="8">
        <v>2805944.06</v>
      </c>
    </row>
    <row r="136" spans="1:4" x14ac:dyDescent="0.25">
      <c r="A136" s="6">
        <v>2312</v>
      </c>
      <c r="B136" s="7" t="s">
        <v>122</v>
      </c>
      <c r="C136" s="8">
        <v>-83207850.599999994</v>
      </c>
      <c r="D136" s="8">
        <v>-71480657.299999997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143418090.15000001</v>
      </c>
      <c r="D138" s="8">
        <v>12654521.279999999</v>
      </c>
    </row>
    <row r="139" spans="1:4" x14ac:dyDescent="0.25">
      <c r="A139" s="6">
        <v>2314</v>
      </c>
      <c r="B139" s="7" t="s">
        <v>125</v>
      </c>
      <c r="C139" s="8">
        <v>-10604301.390000001</v>
      </c>
      <c r="D139" s="8">
        <v>-511083.43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1281571858.2500002</v>
      </c>
      <c r="D141" s="11">
        <f>SUM(D125:D140)</f>
        <v>1254775739.8299999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260357.95</v>
      </c>
      <c r="D143" s="8"/>
    </row>
    <row r="144" spans="1:4" x14ac:dyDescent="0.25">
      <c r="A144" s="6">
        <v>2402</v>
      </c>
      <c r="B144" s="7" t="s">
        <v>129</v>
      </c>
      <c r="C144" s="8">
        <v>-114246112.34999999</v>
      </c>
      <c r="D144" s="8">
        <v>80464256.909999996</v>
      </c>
    </row>
    <row r="145" spans="1:4" x14ac:dyDescent="0.25">
      <c r="A145" s="6">
        <v>2403</v>
      </c>
      <c r="B145" s="7" t="s">
        <v>130</v>
      </c>
      <c r="C145" s="8">
        <v>20139425.530000001</v>
      </c>
      <c r="D145" s="8">
        <v>7939065.2199999997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7172923.9000000004</v>
      </c>
      <c r="D147" s="8">
        <v>391976.75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-86673404.969999984</v>
      </c>
      <c r="D149" s="11">
        <f>SUM(D143:D148)</f>
        <v>88795298.879999995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13068123.58</v>
      </c>
      <c r="D151" s="8">
        <v>15879330.279999999</v>
      </c>
    </row>
    <row r="152" spans="1:4" x14ac:dyDescent="0.25">
      <c r="A152" s="6">
        <v>2502</v>
      </c>
      <c r="B152" s="7" t="s">
        <v>136</v>
      </c>
      <c r="C152" s="8">
        <v>1292799.1599999999</v>
      </c>
      <c r="D152" s="8">
        <v>551858.31999999995</v>
      </c>
    </row>
    <row r="153" spans="1:4" x14ac:dyDescent="0.25">
      <c r="A153" s="6">
        <v>2503</v>
      </c>
      <c r="B153" s="7" t="s">
        <v>137</v>
      </c>
      <c r="C153" s="8">
        <v>6741.34</v>
      </c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55018014</v>
      </c>
      <c r="D155" s="8">
        <v>40455034.640000001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69385678.079999998</v>
      </c>
      <c r="D157" s="11">
        <f>SUM(D151:D156)</f>
        <v>56886223.240000002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>
        <v>8447178.7100000009</v>
      </c>
    </row>
    <row r="160" spans="1:4" x14ac:dyDescent="0.25">
      <c r="A160" s="6">
        <v>2602</v>
      </c>
      <c r="B160" s="7" t="s">
        <v>143</v>
      </c>
      <c r="C160" s="8">
        <v>10801715.51</v>
      </c>
      <c r="D160" s="8">
        <v>14537402.119999999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>
        <v>227286525.41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-3970183.19</v>
      </c>
      <c r="D164" s="8">
        <v>-3823285.41</v>
      </c>
    </row>
    <row r="165" spans="1:4" x14ac:dyDescent="0.25">
      <c r="A165" s="6">
        <v>2607</v>
      </c>
      <c r="B165" s="7" t="s">
        <v>148</v>
      </c>
      <c r="C165" s="8">
        <v>400000000</v>
      </c>
      <c r="D165" s="8">
        <v>100000000</v>
      </c>
    </row>
    <row r="166" spans="1:4" ht="15.75" thickBot="1" x14ac:dyDescent="0.3">
      <c r="A166" s="19">
        <v>2608</v>
      </c>
      <c r="B166" s="20" t="s">
        <v>149</v>
      </c>
      <c r="C166" s="34">
        <v>7408318.9900000002</v>
      </c>
      <c r="D166" s="34">
        <v>12452879.84</v>
      </c>
    </row>
    <row r="167" spans="1:4" ht="15.75" thickBot="1" x14ac:dyDescent="0.3">
      <c r="A167" s="9" t="s">
        <v>18</v>
      </c>
      <c r="B167" s="10"/>
      <c r="C167" s="11">
        <f>SUM(C159:C166)</f>
        <v>414239851.31</v>
      </c>
      <c r="D167" s="11">
        <f>SUM(D159:D166)</f>
        <v>358900700.67000002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12286814.17</v>
      </c>
      <c r="D169" s="8">
        <v>11292101.810000001</v>
      </c>
    </row>
    <row r="170" spans="1:4" x14ac:dyDescent="0.25">
      <c r="A170" s="6">
        <v>2702</v>
      </c>
      <c r="B170" s="7" t="s">
        <v>152</v>
      </c>
      <c r="C170" s="8">
        <v>42605.69</v>
      </c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12067.37</v>
      </c>
      <c r="D172" s="8"/>
    </row>
    <row r="173" spans="1:4" x14ac:dyDescent="0.25">
      <c r="A173" s="6">
        <v>2705</v>
      </c>
      <c r="B173" s="7" t="s">
        <v>155</v>
      </c>
      <c r="C173" s="8">
        <v>5102413.95</v>
      </c>
      <c r="D173" s="8">
        <v>5242471.72</v>
      </c>
    </row>
    <row r="174" spans="1:4" x14ac:dyDescent="0.25">
      <c r="A174" s="6">
        <v>2706</v>
      </c>
      <c r="B174" s="7" t="s">
        <v>156</v>
      </c>
      <c r="C174" s="8">
        <v>4526267.25</v>
      </c>
      <c r="D174" s="8">
        <v>4137086.19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365289.85</v>
      </c>
      <c r="D177" s="8">
        <v>359394</v>
      </c>
    </row>
    <row r="178" spans="1:4" x14ac:dyDescent="0.25">
      <c r="A178" s="6">
        <v>2710</v>
      </c>
      <c r="B178" s="7" t="s">
        <v>160</v>
      </c>
      <c r="C178" s="8">
        <v>3212039.85</v>
      </c>
      <c r="D178" s="8">
        <v>6399961.4400000004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24939178.899999999</v>
      </c>
      <c r="D181" s="8">
        <v>12460117.35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9047308</v>
      </c>
      <c r="D183" s="8">
        <v>9015061.7200000007</v>
      </c>
    </row>
    <row r="184" spans="1:4" x14ac:dyDescent="0.25">
      <c r="A184" s="6">
        <v>2716</v>
      </c>
      <c r="B184" s="7" t="s">
        <v>166</v>
      </c>
      <c r="C184" s="8">
        <v>15678996.289999999</v>
      </c>
      <c r="D184" s="8">
        <v>15975473.4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3296055.22</v>
      </c>
      <c r="D187" s="8">
        <v>2808948.9</v>
      </c>
    </row>
    <row r="188" spans="1:4" x14ac:dyDescent="0.25">
      <c r="A188" s="16">
        <v>2720</v>
      </c>
      <c r="B188" s="17" t="s">
        <v>170</v>
      </c>
      <c r="C188" s="8">
        <v>163440.32999999999</v>
      </c>
      <c r="D188" s="8">
        <v>150170.54999999999</v>
      </c>
    </row>
    <row r="189" spans="1:4" x14ac:dyDescent="0.25">
      <c r="A189" s="16">
        <v>2721</v>
      </c>
      <c r="B189" s="17" t="s">
        <v>171</v>
      </c>
      <c r="C189" s="8">
        <v>2545906.88</v>
      </c>
      <c r="D189" s="8">
        <v>2352963.0099999998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1022480.57</v>
      </c>
      <c r="D191" s="8">
        <v>3109142.3</v>
      </c>
    </row>
    <row r="192" spans="1:4" ht="15.75" thickBot="1" x14ac:dyDescent="0.3">
      <c r="A192" s="9" t="s">
        <v>18</v>
      </c>
      <c r="B192" s="10"/>
      <c r="C192" s="21">
        <f>SUM(C169:C191)</f>
        <v>82240864.319999978</v>
      </c>
      <c r="D192" s="21">
        <f>SUM(D169:D191)</f>
        <v>73302892.390000001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142339587.68000001</v>
      </c>
      <c r="D195" s="8">
        <v>167391403.78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>
        <v>150967.44</v>
      </c>
    </row>
    <row r="200" spans="1:4" ht="15.75" thickBot="1" x14ac:dyDescent="0.3">
      <c r="A200" s="9" t="s">
        <v>18</v>
      </c>
      <c r="B200" s="10"/>
      <c r="C200" s="11">
        <f>SUM(C194:C199)</f>
        <v>142339587.68000001</v>
      </c>
      <c r="D200" s="11">
        <f>SUM(D194:D199)</f>
        <v>167542371.22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45709769.75</v>
      </c>
      <c r="D202" s="8">
        <v>27615564.190000001</v>
      </c>
    </row>
    <row r="203" spans="1:4" x14ac:dyDescent="0.25">
      <c r="A203" s="6">
        <v>2902</v>
      </c>
      <c r="B203" s="7" t="s">
        <v>182</v>
      </c>
      <c r="C203" s="8">
        <v>83663573.349999994</v>
      </c>
      <c r="D203" s="8">
        <v>80342777.349999994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3838675.63</v>
      </c>
      <c r="D205" s="8">
        <v>306363.75</v>
      </c>
    </row>
    <row r="206" spans="1:4" ht="15.75" thickBot="1" x14ac:dyDescent="0.3">
      <c r="A206" s="16">
        <v>2910</v>
      </c>
      <c r="B206" s="17" t="s">
        <v>38</v>
      </c>
      <c r="C206" s="8">
        <v>879.37</v>
      </c>
      <c r="D206" s="8">
        <v>6385463.96</v>
      </c>
    </row>
    <row r="207" spans="1:4" ht="15.75" thickBot="1" x14ac:dyDescent="0.3">
      <c r="A207" s="9" t="s">
        <v>18</v>
      </c>
      <c r="B207" s="10"/>
      <c r="C207" s="11">
        <f>SUM(C202:C206)</f>
        <v>133212898.09999999</v>
      </c>
      <c r="D207" s="11">
        <f>SUM(D202:D206)</f>
        <v>114650169.24999999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2717109988.1700001</v>
      </c>
      <c r="D209" s="29">
        <f>D105+D123+D141+D149+D157+D167+D192+D200+D207</f>
        <v>2654566186.6199994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-130000000</v>
      </c>
      <c r="D214" s="8">
        <v>-800000000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1870000000</v>
      </c>
      <c r="D216" s="11">
        <f>SUM(D213:D215)</f>
        <v>1200000000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67005583.619999997</v>
      </c>
      <c r="D221" s="8">
        <v>58303929.799999997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674426098.91999996</v>
      </c>
      <c r="D223" s="8">
        <v>406692275.41000003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741431682.53999996</v>
      </c>
      <c r="D225" s="11">
        <f>SUM(D221:D224)</f>
        <v>464996205.21000004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2611431682.54</v>
      </c>
      <c r="D227" s="29">
        <f>D216+D219+D225</f>
        <v>1664996205.21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5328541670.71</v>
      </c>
      <c r="D229" s="29">
        <f>D209+D227</f>
        <v>4319562391.8299999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1115106.3400000001</v>
      </c>
      <c r="D234" s="8">
        <v>2769077.68</v>
      </c>
    </row>
    <row r="235" spans="1:4" x14ac:dyDescent="0.25">
      <c r="A235" s="6">
        <v>410102</v>
      </c>
      <c r="B235" s="7" t="s">
        <v>204</v>
      </c>
      <c r="C235" s="8">
        <v>10270917.050000001</v>
      </c>
      <c r="D235" s="8">
        <v>8696879.8800000008</v>
      </c>
    </row>
    <row r="236" spans="1:4" x14ac:dyDescent="0.25">
      <c r="A236" s="6">
        <v>410103</v>
      </c>
      <c r="B236" s="7" t="s">
        <v>87</v>
      </c>
      <c r="C236" s="8">
        <v>81137522.849999994</v>
      </c>
      <c r="D236" s="8">
        <v>74138531.239999995</v>
      </c>
    </row>
    <row r="237" spans="1:4" x14ac:dyDescent="0.25">
      <c r="A237" s="6">
        <v>410104</v>
      </c>
      <c r="B237" s="7" t="s">
        <v>205</v>
      </c>
      <c r="C237" s="8">
        <v>4685837.68</v>
      </c>
      <c r="D237" s="8">
        <v>2519971.4500000002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2743297929.54</v>
      </c>
      <c r="D243" s="8">
        <v>2526849009.8499999</v>
      </c>
    </row>
    <row r="244" spans="1:4" ht="15.75" thickBot="1" x14ac:dyDescent="0.3">
      <c r="A244" s="19">
        <v>410108</v>
      </c>
      <c r="B244" s="20" t="s">
        <v>210</v>
      </c>
      <c r="C244" s="8">
        <v>8104069.5499999998</v>
      </c>
      <c r="D244" s="8">
        <v>1018885.15</v>
      </c>
    </row>
    <row r="245" spans="1:4" ht="15.75" thickBot="1" x14ac:dyDescent="0.3">
      <c r="A245" s="9" t="s">
        <v>18</v>
      </c>
      <c r="B245" s="10"/>
      <c r="C245" s="21">
        <f>SUM(C234:C244)</f>
        <v>2848611383.0100002</v>
      </c>
      <c r="D245" s="21">
        <f>SUM(D234:D244)</f>
        <v>2615992355.25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872849.01</v>
      </c>
      <c r="D294" s="8">
        <v>527612.97</v>
      </c>
    </row>
    <row r="295" spans="1:4" x14ac:dyDescent="0.25">
      <c r="A295" s="6">
        <v>410602</v>
      </c>
      <c r="B295" s="7" t="s">
        <v>88</v>
      </c>
      <c r="C295" s="8">
        <v>37426.879999999997</v>
      </c>
      <c r="D295" s="8">
        <v>31333.79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16185385.73</v>
      </c>
      <c r="D301" s="8">
        <v>15206988.74</v>
      </c>
    </row>
    <row r="302" spans="1:4" ht="15.75" thickBot="1" x14ac:dyDescent="0.3">
      <c r="A302" s="19">
        <v>410606</v>
      </c>
      <c r="B302" s="20" t="s">
        <v>210</v>
      </c>
      <c r="C302" s="8">
        <v>410784.29</v>
      </c>
      <c r="D302" s="8">
        <v>288323.17</v>
      </c>
    </row>
    <row r="303" spans="1:4" ht="15.75" thickBot="1" x14ac:dyDescent="0.3">
      <c r="A303" s="9" t="s">
        <v>18</v>
      </c>
      <c r="B303" s="10"/>
      <c r="C303" s="11">
        <f>SUM(C294:C302)</f>
        <v>17506445.91</v>
      </c>
      <c r="D303" s="11">
        <f>SUM(D294:D302)</f>
        <v>16054258.67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15229809.16</v>
      </c>
      <c r="D306" s="8">
        <v>17816220.949999999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38240172.299999997</v>
      </c>
      <c r="D309" s="8">
        <v>36689928.509999998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53469981.459999993</v>
      </c>
      <c r="D317" s="11">
        <f>SUM(D305:D316)</f>
        <v>54506149.459999993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437058.22</v>
      </c>
      <c r="D333" s="8"/>
    </row>
    <row r="334" spans="1:4" x14ac:dyDescent="0.25">
      <c r="A334" s="6">
        <v>410902</v>
      </c>
      <c r="B334" s="7" t="s">
        <v>87</v>
      </c>
      <c r="C334" s="8">
        <v>2792416.6</v>
      </c>
      <c r="D334" s="8">
        <v>31111116.079999998</v>
      </c>
    </row>
    <row r="335" spans="1:4" x14ac:dyDescent="0.25">
      <c r="A335" s="6">
        <v>410903</v>
      </c>
      <c r="B335" s="7" t="s">
        <v>88</v>
      </c>
      <c r="C335" s="8">
        <v>48257.51</v>
      </c>
      <c r="D335" s="8">
        <v>171437.11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>
        <v>-1</v>
      </c>
      <c r="D338" s="8">
        <v>-1</v>
      </c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126229539.42</v>
      </c>
      <c r="D342" s="8">
        <v>66432741.18</v>
      </c>
    </row>
    <row r="343" spans="1:4" ht="15.75" thickBot="1" x14ac:dyDescent="0.3">
      <c r="A343" s="19">
        <v>410907</v>
      </c>
      <c r="B343" s="20" t="s">
        <v>92</v>
      </c>
      <c r="C343" s="8">
        <v>37380.86</v>
      </c>
      <c r="D343" s="8">
        <v>314676.82</v>
      </c>
    </row>
    <row r="344" spans="1:4" ht="15.75" thickBot="1" x14ac:dyDescent="0.3">
      <c r="A344" s="9" t="s">
        <v>18</v>
      </c>
      <c r="B344" s="10"/>
      <c r="C344" s="11">
        <f>SUM(C333:C343)</f>
        <v>129544651.61</v>
      </c>
      <c r="D344" s="11">
        <f>SUM(D333:D343)</f>
        <v>98029970.189999998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142371.76999999999</v>
      </c>
      <c r="D346" s="8">
        <v>21088.04</v>
      </c>
    </row>
    <row r="347" spans="1:4" x14ac:dyDescent="0.25">
      <c r="A347" s="6">
        <v>411002</v>
      </c>
      <c r="B347" s="7" t="s">
        <v>87</v>
      </c>
      <c r="C347" s="8">
        <v>1313526.43</v>
      </c>
      <c r="D347" s="8">
        <v>843417.59</v>
      </c>
    </row>
    <row r="348" spans="1:4" x14ac:dyDescent="0.25">
      <c r="A348" s="6">
        <v>411003</v>
      </c>
      <c r="B348" s="7" t="s">
        <v>88</v>
      </c>
      <c r="C348" s="8">
        <v>58431.33</v>
      </c>
      <c r="D348" s="8">
        <v>20552.689999999999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10743278.220000001</v>
      </c>
      <c r="D354" s="8">
        <v>7734748.7800000003</v>
      </c>
    </row>
    <row r="355" spans="1:4" ht="15.75" thickBot="1" x14ac:dyDescent="0.3">
      <c r="A355" s="19">
        <v>411007</v>
      </c>
      <c r="B355" s="20" t="s">
        <v>92</v>
      </c>
      <c r="C355" s="34">
        <v>65955.83</v>
      </c>
      <c r="D355" s="34">
        <v>11214.26</v>
      </c>
    </row>
    <row r="356" spans="1:4" ht="15.75" thickBot="1" x14ac:dyDescent="0.3">
      <c r="A356" s="9" t="s">
        <v>18</v>
      </c>
      <c r="B356" s="10"/>
      <c r="C356" s="11">
        <f>SUM(C346:C355)</f>
        <v>12323563.58</v>
      </c>
      <c r="D356" s="11">
        <f>SUM(D346:D355)</f>
        <v>8631021.3599999994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3614118.97</v>
      </c>
      <c r="D358" s="8">
        <v>4203118.97</v>
      </c>
    </row>
    <row r="359" spans="1:4" x14ac:dyDescent="0.25">
      <c r="A359" s="6">
        <v>411102</v>
      </c>
      <c r="B359" s="7" t="s">
        <v>238</v>
      </c>
      <c r="C359" s="8">
        <v>66302267.549999997</v>
      </c>
      <c r="D359" s="8">
        <v>70746643.989999995</v>
      </c>
    </row>
    <row r="360" spans="1:4" x14ac:dyDescent="0.25">
      <c r="A360" s="6">
        <v>411103</v>
      </c>
      <c r="B360" s="7" t="s">
        <v>239</v>
      </c>
      <c r="C360" s="8">
        <v>381956.69</v>
      </c>
      <c r="D360" s="8">
        <v>2783023.35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1172437830.1800001</v>
      </c>
      <c r="D362" s="8">
        <v>1099745767.05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1615343.13</v>
      </c>
      <c r="D371" s="34">
        <v>2707061.85</v>
      </c>
    </row>
    <row r="372" spans="1:4" ht="15.75" thickBot="1" x14ac:dyDescent="0.3">
      <c r="A372" s="9" t="s">
        <v>18</v>
      </c>
      <c r="B372" s="10"/>
      <c r="C372" s="11">
        <f>SUM(C358:C371)</f>
        <v>1244351516.5200002</v>
      </c>
      <c r="D372" s="11">
        <f>SUM(D358:D371)</f>
        <v>1180185615.2099998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3523560.56</v>
      </c>
      <c r="D374" s="8">
        <v>350726.19</v>
      </c>
    </row>
    <row r="375" spans="1:4" x14ac:dyDescent="0.25">
      <c r="A375" s="6">
        <v>411202</v>
      </c>
      <c r="B375" s="7" t="s">
        <v>238</v>
      </c>
      <c r="C375" s="8">
        <v>44296006.439999998</v>
      </c>
      <c r="D375" s="8">
        <v>37529299.960000001</v>
      </c>
    </row>
    <row r="376" spans="1:4" x14ac:dyDescent="0.25">
      <c r="A376" s="6">
        <v>411203</v>
      </c>
      <c r="B376" s="7" t="s">
        <v>245</v>
      </c>
      <c r="C376" s="8">
        <v>194982.31</v>
      </c>
      <c r="D376" s="8">
        <v>403276.05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34244667.240000002</v>
      </c>
      <c r="D378" s="8">
        <v>1375000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796225.4</v>
      </c>
      <c r="D387" s="34">
        <v>964175.83</v>
      </c>
    </row>
    <row r="388" spans="1:4" ht="15.75" thickBot="1" x14ac:dyDescent="0.3">
      <c r="A388" s="9" t="s">
        <v>18</v>
      </c>
      <c r="B388" s="10"/>
      <c r="C388" s="11">
        <f>SUM(C374:C387)</f>
        <v>83055441.950000018</v>
      </c>
      <c r="D388" s="11">
        <f>SUM(D374:D387)</f>
        <v>40622478.029999994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>
        <v>11826823.890000001</v>
      </c>
    </row>
    <row r="587" spans="1:4" x14ac:dyDescent="0.25">
      <c r="A587" s="6">
        <v>430102</v>
      </c>
      <c r="B587" s="7" t="s">
        <v>95</v>
      </c>
      <c r="C587" s="8">
        <v>62606208.509999998</v>
      </c>
      <c r="D587" s="8">
        <v>17122551.68</v>
      </c>
    </row>
    <row r="588" spans="1:4" x14ac:dyDescent="0.25">
      <c r="A588" s="6">
        <v>430103</v>
      </c>
      <c r="B588" s="7" t="s">
        <v>96</v>
      </c>
      <c r="C588" s="8">
        <v>223503.46</v>
      </c>
      <c r="D588" s="8">
        <v>131642.32999999999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1134360.05</v>
      </c>
      <c r="D590" s="8">
        <v>238912.82</v>
      </c>
    </row>
    <row r="591" spans="1:4" x14ac:dyDescent="0.25">
      <c r="A591" s="6">
        <v>430106</v>
      </c>
      <c r="B591" s="7" t="s">
        <v>271</v>
      </c>
      <c r="C591" s="8">
        <v>130111601.69</v>
      </c>
      <c r="D591" s="8">
        <v>76753242.099999994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4173180.46</v>
      </c>
      <c r="D593" s="8">
        <v>1958658.35</v>
      </c>
    </row>
    <row r="594" spans="1:4" x14ac:dyDescent="0.25">
      <c r="A594" s="6">
        <v>430109</v>
      </c>
      <c r="B594" s="7" t="s">
        <v>102</v>
      </c>
      <c r="C594" s="8">
        <v>1904063.8</v>
      </c>
      <c r="D594" s="8">
        <v>2647043.25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4403060.05</v>
      </c>
      <c r="D596" s="8">
        <v>3133793.89</v>
      </c>
    </row>
    <row r="597" spans="1:4" x14ac:dyDescent="0.25">
      <c r="A597" s="6">
        <v>430112</v>
      </c>
      <c r="B597" s="7" t="s">
        <v>105</v>
      </c>
      <c r="C597" s="8">
        <v>186259.29</v>
      </c>
      <c r="D597" s="8">
        <v>455571.37</v>
      </c>
    </row>
    <row r="598" spans="1:4" x14ac:dyDescent="0.25">
      <c r="A598" s="6">
        <v>430113</v>
      </c>
      <c r="B598" s="7" t="s">
        <v>106</v>
      </c>
      <c r="C598" s="8">
        <v>18431.84</v>
      </c>
      <c r="D598" s="8">
        <v>554127.57999999996</v>
      </c>
    </row>
    <row r="599" spans="1:4" x14ac:dyDescent="0.25">
      <c r="A599" s="6">
        <v>430114</v>
      </c>
      <c r="B599" s="7" t="s">
        <v>107</v>
      </c>
      <c r="C599" s="8">
        <v>-126955.29</v>
      </c>
      <c r="D599" s="8">
        <v>2880.05</v>
      </c>
    </row>
    <row r="600" spans="1:4" ht="15.75" thickBot="1" x14ac:dyDescent="0.3">
      <c r="A600" s="19">
        <v>430115</v>
      </c>
      <c r="B600" s="20" t="s">
        <v>108</v>
      </c>
      <c r="C600" s="8">
        <v>104656.91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204738370.77000001</v>
      </c>
      <c r="D601" s="11">
        <f>SUM(D586:D600)</f>
        <v>114825247.30999999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5542285.8099999996</v>
      </c>
      <c r="D603" s="8">
        <v>2769524.59</v>
      </c>
    </row>
    <row r="604" spans="1:4" x14ac:dyDescent="0.25">
      <c r="A604" s="6">
        <v>430202</v>
      </c>
      <c r="B604" s="7" t="s">
        <v>95</v>
      </c>
      <c r="C604" s="8">
        <v>3849124.97</v>
      </c>
      <c r="D604" s="8">
        <v>2007661.27</v>
      </c>
    </row>
    <row r="605" spans="1:4" x14ac:dyDescent="0.25">
      <c r="A605" s="6">
        <v>430203</v>
      </c>
      <c r="B605" s="7" t="s">
        <v>96</v>
      </c>
      <c r="C605" s="8">
        <v>27938.6</v>
      </c>
      <c r="D605" s="8">
        <v>-13454.32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141822.04</v>
      </c>
      <c r="D607" s="8">
        <v>29668.73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-128395.8</v>
      </c>
      <c r="D610" s="8">
        <v>391760.9</v>
      </c>
    </row>
    <row r="611" spans="1:4" x14ac:dyDescent="0.25">
      <c r="A611" s="6">
        <v>430209</v>
      </c>
      <c r="B611" s="7" t="s">
        <v>102</v>
      </c>
      <c r="C611" s="8">
        <v>255352.49</v>
      </c>
      <c r="D611" s="8">
        <v>502919.36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190957.13</v>
      </c>
      <c r="D613" s="8">
        <v>116947.36</v>
      </c>
    </row>
    <row r="614" spans="1:4" x14ac:dyDescent="0.25">
      <c r="A614" s="6">
        <v>430212</v>
      </c>
      <c r="B614" s="7" t="s">
        <v>105</v>
      </c>
      <c r="C614" s="8">
        <v>44056.160000000003</v>
      </c>
      <c r="D614" s="8">
        <v>49951.12</v>
      </c>
    </row>
    <row r="615" spans="1:4" x14ac:dyDescent="0.25">
      <c r="A615" s="6">
        <v>430213</v>
      </c>
      <c r="B615" s="7" t="s">
        <v>106</v>
      </c>
      <c r="C615" s="8">
        <v>4423.4799999999996</v>
      </c>
      <c r="D615" s="8">
        <v>132990.35</v>
      </c>
    </row>
    <row r="616" spans="1:4" x14ac:dyDescent="0.25">
      <c r="A616" s="6">
        <v>430214</v>
      </c>
      <c r="B616" s="7" t="s">
        <v>107</v>
      </c>
      <c r="C616" s="8">
        <v>-30469.5</v>
      </c>
      <c r="D616" s="8">
        <v>691.16</v>
      </c>
    </row>
    <row r="617" spans="1:4" ht="15.75" thickBot="1" x14ac:dyDescent="0.3">
      <c r="A617" s="19">
        <v>430215</v>
      </c>
      <c r="B617" s="20" t="s">
        <v>108</v>
      </c>
      <c r="C617" s="8">
        <v>25116.48</v>
      </c>
      <c r="D617" s="8"/>
    </row>
    <row r="618" spans="1:4" ht="15.75" thickBot="1" x14ac:dyDescent="0.3">
      <c r="A618" s="9" t="s">
        <v>18</v>
      </c>
      <c r="B618" s="10"/>
      <c r="C618" s="11">
        <f>SUM(C603:C617)</f>
        <v>9922211.8599999994</v>
      </c>
      <c r="D618" s="11">
        <f>SUM(D603:D617)</f>
        <v>5988660.5200000005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778033.76</v>
      </c>
      <c r="D620" s="8">
        <v>-44788.62</v>
      </c>
    </row>
    <row r="621" spans="1:4" x14ac:dyDescent="0.25">
      <c r="A621" s="6">
        <v>430302</v>
      </c>
      <c r="B621" s="7" t="s">
        <v>95</v>
      </c>
      <c r="C621" s="8">
        <v>1171845.82</v>
      </c>
      <c r="D621" s="8">
        <v>-67183.44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-99141.59</v>
      </c>
      <c r="D625" s="8">
        <v>-56749.88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773244.06</v>
      </c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817807.03</v>
      </c>
      <c r="D630" s="8">
        <v>436722.44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3441789.08</v>
      </c>
      <c r="D635" s="11">
        <f>SUM(D620:D634)</f>
        <v>268000.5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1089895.47</v>
      </c>
      <c r="D654" s="8"/>
    </row>
    <row r="655" spans="1:4" x14ac:dyDescent="0.25">
      <c r="A655" s="6">
        <v>430502</v>
      </c>
      <c r="B655" s="7" t="s">
        <v>95</v>
      </c>
      <c r="C655" s="8">
        <v>776196.48</v>
      </c>
      <c r="D655" s="8"/>
    </row>
    <row r="656" spans="1:4" x14ac:dyDescent="0.25">
      <c r="A656" s="6">
        <v>430503</v>
      </c>
      <c r="B656" s="7" t="s">
        <v>96</v>
      </c>
      <c r="C656" s="8">
        <v>-5380.02</v>
      </c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4450.67</v>
      </c>
      <c r="D658" s="8"/>
    </row>
    <row r="659" spans="1:4" x14ac:dyDescent="0.25">
      <c r="A659" s="6">
        <v>430506</v>
      </c>
      <c r="B659" s="7" t="s">
        <v>99</v>
      </c>
      <c r="C659" s="8">
        <v>-22699.16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156709.87</v>
      </c>
      <c r="D661" s="8"/>
    </row>
    <row r="662" spans="1:4" x14ac:dyDescent="0.25">
      <c r="A662" s="6">
        <v>430509</v>
      </c>
      <c r="B662" s="7" t="s">
        <v>102</v>
      </c>
      <c r="C662" s="8">
        <v>201168.45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221467.04</v>
      </c>
      <c r="D664" s="8"/>
    </row>
    <row r="665" spans="1:4" x14ac:dyDescent="0.25">
      <c r="A665" s="6">
        <v>430512</v>
      </c>
      <c r="B665" s="7" t="s">
        <v>105</v>
      </c>
      <c r="C665" s="8">
        <v>19980.05</v>
      </c>
      <c r="D665" s="8"/>
    </row>
    <row r="666" spans="1:4" x14ac:dyDescent="0.25">
      <c r="A666" s="6">
        <v>430513</v>
      </c>
      <c r="B666" s="7" t="s">
        <v>106</v>
      </c>
      <c r="C666" s="8">
        <v>53196.54</v>
      </c>
      <c r="D666" s="8"/>
    </row>
    <row r="667" spans="1:4" x14ac:dyDescent="0.25">
      <c r="A667" s="6">
        <v>430514</v>
      </c>
      <c r="B667" s="7" t="s">
        <v>107</v>
      </c>
      <c r="C667" s="8">
        <v>276.47000000000003</v>
      </c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2495261.8600000003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984392.22</v>
      </c>
      <c r="D671" s="8">
        <v>496951.87</v>
      </c>
    </row>
    <row r="672" spans="1:4" x14ac:dyDescent="0.25">
      <c r="A672" s="6">
        <v>430602</v>
      </c>
      <c r="B672" s="7" t="s">
        <v>95</v>
      </c>
      <c r="C672" s="8">
        <v>1216032.1599999999</v>
      </c>
      <c r="D672" s="8">
        <v>720317.43999999994</v>
      </c>
    </row>
    <row r="673" spans="1:4" x14ac:dyDescent="0.25">
      <c r="A673" s="6">
        <v>430603</v>
      </c>
      <c r="B673" s="7" t="s">
        <v>274</v>
      </c>
      <c r="C673" s="8">
        <v>937.02</v>
      </c>
      <c r="D673" s="8">
        <v>2666.57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21935.49</v>
      </c>
      <c r="D675" s="8">
        <v>4465.4799999999996</v>
      </c>
    </row>
    <row r="676" spans="1:4" x14ac:dyDescent="0.25">
      <c r="A676" s="6">
        <v>430606</v>
      </c>
      <c r="B676" s="7" t="s">
        <v>271</v>
      </c>
      <c r="C676" s="8">
        <v>8482455.1500000004</v>
      </c>
      <c r="D676" s="8">
        <v>4740224.3499999996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220945.93</v>
      </c>
      <c r="D678" s="8">
        <v>136186.57</v>
      </c>
    </row>
    <row r="679" spans="1:4" x14ac:dyDescent="0.25">
      <c r="A679" s="6">
        <v>430609</v>
      </c>
      <c r="B679" s="7" t="s">
        <v>102</v>
      </c>
      <c r="C679" s="8">
        <v>94675.23</v>
      </c>
      <c r="D679" s="8">
        <v>122970.25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204855.08</v>
      </c>
      <c r="D681" s="8">
        <v>171251.26</v>
      </c>
    </row>
    <row r="682" spans="1:4" x14ac:dyDescent="0.25">
      <c r="A682" s="6">
        <v>430612</v>
      </c>
      <c r="B682" s="7" t="s">
        <v>105</v>
      </c>
      <c r="C682" s="8">
        <v>25555.7</v>
      </c>
      <c r="D682" s="8">
        <v>22778.57</v>
      </c>
    </row>
    <row r="683" spans="1:4" x14ac:dyDescent="0.25">
      <c r="A683" s="6">
        <v>430613</v>
      </c>
      <c r="B683" s="7" t="s">
        <v>106</v>
      </c>
      <c r="C683" s="8">
        <v>1333.23</v>
      </c>
      <c r="D683" s="8">
        <v>27706.38</v>
      </c>
    </row>
    <row r="684" spans="1:4" x14ac:dyDescent="0.25">
      <c r="A684" s="6">
        <v>430614</v>
      </c>
      <c r="B684" s="7" t="s">
        <v>107</v>
      </c>
      <c r="C684" s="8">
        <v>-6347.77</v>
      </c>
      <c r="D684" s="8">
        <v>144.4</v>
      </c>
    </row>
    <row r="685" spans="1:4" ht="15.75" thickBot="1" x14ac:dyDescent="0.3">
      <c r="A685" s="19">
        <v>430615</v>
      </c>
      <c r="B685" s="20" t="s">
        <v>108</v>
      </c>
      <c r="C685" s="8">
        <v>9534.4500000000007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11256303.890000001</v>
      </c>
      <c r="D686" s="11">
        <f>SUM(D671:D685)</f>
        <v>6445663.1400000006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2059045.26</v>
      </c>
      <c r="D688" s="8">
        <v>32698.47</v>
      </c>
    </row>
    <row r="689" spans="1:4" x14ac:dyDescent="0.25">
      <c r="A689" s="6">
        <v>430702</v>
      </c>
      <c r="B689" s="7" t="s">
        <v>95</v>
      </c>
      <c r="C689" s="8">
        <v>473027.1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20989.89</v>
      </c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440611.06</v>
      </c>
      <c r="D695" s="8"/>
    </row>
    <row r="696" spans="1:4" x14ac:dyDescent="0.25">
      <c r="A696" s="6">
        <v>430709</v>
      </c>
      <c r="B696" s="7" t="s">
        <v>102</v>
      </c>
      <c r="C696" s="8">
        <v>157822.10999999999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85640.08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3237135.5</v>
      </c>
      <c r="D703" s="11">
        <f>SUM(D688:D702)</f>
        <v>32698.47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61610.17</v>
      </c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61610.17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4730729.6900000004</v>
      </c>
      <c r="D739" s="8"/>
    </row>
    <row r="740" spans="1:4" x14ac:dyDescent="0.25">
      <c r="A740" s="6">
        <v>431002</v>
      </c>
      <c r="B740" s="7" t="s">
        <v>95</v>
      </c>
      <c r="C740" s="8">
        <v>6849019.1799999997</v>
      </c>
      <c r="D740" s="8"/>
    </row>
    <row r="741" spans="1:4" x14ac:dyDescent="0.25">
      <c r="A741" s="6">
        <v>431003</v>
      </c>
      <c r="B741" s="7" t="s">
        <v>274</v>
      </c>
      <c r="C741" s="8">
        <v>52657.24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35837.379999999997</v>
      </c>
      <c r="D743" s="8"/>
    </row>
    <row r="744" spans="1:4" x14ac:dyDescent="0.25">
      <c r="A744" s="6">
        <v>431006</v>
      </c>
      <c r="B744" s="7" t="s">
        <v>99</v>
      </c>
      <c r="C744" s="8">
        <v>30701298.760000002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783462.31</v>
      </c>
      <c r="D746" s="8"/>
    </row>
    <row r="747" spans="1:4" x14ac:dyDescent="0.25">
      <c r="A747" s="6">
        <v>431009</v>
      </c>
      <c r="B747" s="7" t="s">
        <v>102</v>
      </c>
      <c r="C747" s="8">
        <v>1058817.3999999999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1253517.1599999999</v>
      </c>
      <c r="D749" s="8"/>
    </row>
    <row r="750" spans="1:4" x14ac:dyDescent="0.25">
      <c r="A750" s="6">
        <v>431012</v>
      </c>
      <c r="B750" s="7" t="s">
        <v>105</v>
      </c>
      <c r="C750" s="8">
        <v>182228.55</v>
      </c>
      <c r="D750" s="8"/>
    </row>
    <row r="751" spans="1:4" x14ac:dyDescent="0.25">
      <c r="A751" s="6">
        <v>431013</v>
      </c>
      <c r="B751" s="7" t="s">
        <v>106</v>
      </c>
      <c r="C751" s="8">
        <v>221651.03</v>
      </c>
      <c r="D751" s="8"/>
    </row>
    <row r="752" spans="1:4" x14ac:dyDescent="0.25">
      <c r="A752" s="6">
        <v>431014</v>
      </c>
      <c r="B752" s="7" t="s">
        <v>107</v>
      </c>
      <c r="C752" s="8">
        <v>1152.02</v>
      </c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45870370.719999999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8962809.3399999999</v>
      </c>
      <c r="D756" s="8">
        <v>3547003.89</v>
      </c>
    </row>
    <row r="757" spans="1:4" x14ac:dyDescent="0.25">
      <c r="A757" s="6">
        <v>431102</v>
      </c>
      <c r="B757" s="7" t="s">
        <v>95</v>
      </c>
      <c r="C757" s="8">
        <v>16075797.32</v>
      </c>
      <c r="D757" s="8">
        <v>6715711.4500000002</v>
      </c>
    </row>
    <row r="758" spans="1:4" x14ac:dyDescent="0.25">
      <c r="A758" s="6">
        <v>431103</v>
      </c>
      <c r="B758" s="7" t="s">
        <v>274</v>
      </c>
      <c r="C758" s="8">
        <v>44699.09</v>
      </c>
      <c r="D758" s="8">
        <v>-21517.58</v>
      </c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85080.44</v>
      </c>
      <c r="D760" s="8">
        <v>17796.72</v>
      </c>
    </row>
    <row r="761" spans="1:4" x14ac:dyDescent="0.25">
      <c r="A761" s="6">
        <v>431106</v>
      </c>
      <c r="B761" s="7" t="s">
        <v>99</v>
      </c>
      <c r="C761" s="8">
        <v>36756.42</v>
      </c>
      <c r="D761" s="8">
        <v>-178986.73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1595745.58</v>
      </c>
      <c r="D763" s="8">
        <v>626766.55000000005</v>
      </c>
    </row>
    <row r="764" spans="1:4" x14ac:dyDescent="0.25">
      <c r="A764" s="6">
        <v>431109</v>
      </c>
      <c r="B764" s="7" t="s">
        <v>102</v>
      </c>
      <c r="C764" s="8">
        <v>814935.39</v>
      </c>
      <c r="D764" s="8">
        <v>1002231.44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1440871.93</v>
      </c>
      <c r="D766" s="8">
        <v>907610.91</v>
      </c>
    </row>
    <row r="767" spans="1:4" x14ac:dyDescent="0.25">
      <c r="A767" s="6">
        <v>431112</v>
      </c>
      <c r="B767" s="7" t="s">
        <v>105</v>
      </c>
      <c r="C767" s="8">
        <v>55072.9</v>
      </c>
      <c r="D767" s="8">
        <v>62438.400000000001</v>
      </c>
    </row>
    <row r="768" spans="1:4" x14ac:dyDescent="0.25">
      <c r="A768" s="6">
        <v>431113</v>
      </c>
      <c r="B768" s="7" t="s">
        <v>106</v>
      </c>
      <c r="C768" s="8">
        <v>5529.22</v>
      </c>
      <c r="D768" s="8">
        <v>166237.94</v>
      </c>
    </row>
    <row r="769" spans="1:4" x14ac:dyDescent="0.25">
      <c r="A769" s="6">
        <v>431114</v>
      </c>
      <c r="B769" s="7" t="s">
        <v>107</v>
      </c>
      <c r="C769" s="8">
        <v>-38086.07</v>
      </c>
      <c r="D769" s="8">
        <v>864.21</v>
      </c>
    </row>
    <row r="770" spans="1:4" ht="15.75" thickBot="1" x14ac:dyDescent="0.3">
      <c r="A770" s="19">
        <v>431115</v>
      </c>
      <c r="B770" s="20" t="s">
        <v>108</v>
      </c>
      <c r="C770" s="8">
        <v>31394.81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29110606.370000001</v>
      </c>
      <c r="D771" s="11">
        <f>SUM(D756:D770)</f>
        <v>12846157.200000001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3726161.48</v>
      </c>
      <c r="D773" s="8">
        <v>1307644.77</v>
      </c>
    </row>
    <row r="774" spans="1:4" x14ac:dyDescent="0.25">
      <c r="A774" s="6">
        <v>431202</v>
      </c>
      <c r="B774" s="7" t="s">
        <v>95</v>
      </c>
      <c r="C774" s="8">
        <v>351800</v>
      </c>
      <c r="D774" s="8"/>
    </row>
    <row r="775" spans="1:4" x14ac:dyDescent="0.25">
      <c r="A775" s="6">
        <v>431203</v>
      </c>
      <c r="B775" s="7" t="s">
        <v>96</v>
      </c>
      <c r="C775" s="8"/>
      <c r="D775" s="8">
        <v>165688.78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34573.49</v>
      </c>
    </row>
    <row r="778" spans="1:4" x14ac:dyDescent="0.25">
      <c r="A778" s="6">
        <v>431206</v>
      </c>
      <c r="B778" s="7" t="s">
        <v>99</v>
      </c>
      <c r="C778" s="8">
        <v>52421832.93</v>
      </c>
      <c r="D778" s="8">
        <v>8043269.3600000003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267674.12</v>
      </c>
      <c r="D780" s="8">
        <v>8301.9599999999991</v>
      </c>
    </row>
    <row r="781" spans="1:4" x14ac:dyDescent="0.25">
      <c r="A781" s="6">
        <v>431209</v>
      </c>
      <c r="B781" s="7" t="s">
        <v>102</v>
      </c>
      <c r="C781" s="8">
        <v>472844.56</v>
      </c>
      <c r="D781" s="8">
        <v>3328.46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5510209.1799999997</v>
      </c>
      <c r="D783" s="8">
        <v>460367.59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62750522.269999996</v>
      </c>
      <c r="D788" s="11">
        <f>SUM(D773:D787)</f>
        <v>10023174.410000002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2764676.24</v>
      </c>
      <c r="D790" s="8">
        <v>187668.48000000001</v>
      </c>
    </row>
    <row r="791" spans="1:4" x14ac:dyDescent="0.25">
      <c r="A791" s="6">
        <v>431302</v>
      </c>
      <c r="B791" s="7" t="s">
        <v>95</v>
      </c>
      <c r="C791" s="8">
        <v>44409.75</v>
      </c>
      <c r="D791" s="8">
        <v>81000.08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15000.42</v>
      </c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3354896.51</v>
      </c>
      <c r="D797" s="8"/>
    </row>
    <row r="798" spans="1:4" x14ac:dyDescent="0.25">
      <c r="A798" s="6">
        <v>431309</v>
      </c>
      <c r="B798" s="7" t="s">
        <v>102</v>
      </c>
      <c r="C798" s="8">
        <v>1637537.78</v>
      </c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2768839.56</v>
      </c>
      <c r="D800" s="8">
        <v>75044.38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10585360.26</v>
      </c>
      <c r="D805" s="24">
        <f>SUM(D790:D804)</f>
        <v>343712.94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>
        <v>16271390.869999999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2256005.4300000002</v>
      </c>
      <c r="D1092" s="8">
        <v>5731438.96</v>
      </c>
    </row>
    <row r="1093" spans="1:4" x14ac:dyDescent="0.25">
      <c r="A1093" s="6">
        <v>450106</v>
      </c>
      <c r="B1093" s="7" t="s">
        <v>300</v>
      </c>
      <c r="C1093" s="8">
        <v>35519623.509999998</v>
      </c>
      <c r="D1093" s="8">
        <v>13083070.01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1727303.11</v>
      </c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148290.72</v>
      </c>
      <c r="D1099" s="8">
        <v>79182.289999999994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>
        <v>16500.009999999998</v>
      </c>
    </row>
    <row r="1102" spans="1:4" ht="15.75" thickBot="1" x14ac:dyDescent="0.3">
      <c r="A1102" s="9" t="s">
        <v>18</v>
      </c>
      <c r="B1102" s="10"/>
      <c r="C1102" s="11">
        <f>SUM(C1087:C1101)</f>
        <v>39651222.769999996</v>
      </c>
      <c r="D1102" s="11">
        <f>SUM(D1087:D1101)</f>
        <v>35181582.139999993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1010177.99</v>
      </c>
      <c r="D1109" s="8">
        <v>1316049.3999999999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34615809.890000001</v>
      </c>
      <c r="D1111" s="8">
        <v>861347.19</v>
      </c>
    </row>
    <row r="1112" spans="1:4" ht="15.75" thickBot="1" x14ac:dyDescent="0.3">
      <c r="A1112" s="16">
        <v>450310</v>
      </c>
      <c r="B1112" s="17" t="s">
        <v>38</v>
      </c>
      <c r="C1112" s="8">
        <v>930197.55</v>
      </c>
      <c r="D1112" s="8">
        <v>4158298.23</v>
      </c>
    </row>
    <row r="1113" spans="1:4" ht="15.75" thickBot="1" x14ac:dyDescent="0.3">
      <c r="A1113" s="9" t="s">
        <v>18</v>
      </c>
      <c r="B1113" s="10"/>
      <c r="C1113" s="11">
        <f>SUM(C1108:C1112)</f>
        <v>36556185.43</v>
      </c>
      <c r="D1113" s="11">
        <f>SUM(D1108:D1112)</f>
        <v>6335694.8200000003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4848539934.9900017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4206312439.6199999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1351166.65</v>
      </c>
      <c r="D1120" s="8">
        <v>1793833.35</v>
      </c>
    </row>
    <row r="1121" spans="1:4" x14ac:dyDescent="0.25">
      <c r="A1121" s="6">
        <v>510102</v>
      </c>
      <c r="B1121" s="7" t="s">
        <v>319</v>
      </c>
      <c r="C1121" s="8">
        <v>26111554.379999999</v>
      </c>
      <c r="D1121" s="8">
        <v>32167703.059999999</v>
      </c>
    </row>
    <row r="1122" spans="1:4" x14ac:dyDescent="0.25">
      <c r="A1122" s="6">
        <v>510103</v>
      </c>
      <c r="B1122" s="7" t="s">
        <v>320</v>
      </c>
      <c r="C1122" s="8">
        <v>668543.85</v>
      </c>
      <c r="D1122" s="8">
        <v>1540192.57</v>
      </c>
    </row>
    <row r="1123" spans="1:4" x14ac:dyDescent="0.25">
      <c r="A1123" s="6">
        <v>510104</v>
      </c>
      <c r="B1123" s="7" t="s">
        <v>321</v>
      </c>
      <c r="C1123" s="8"/>
      <c r="D1123" s="8">
        <v>24874.98</v>
      </c>
    </row>
    <row r="1124" spans="1:4" ht="15.75" thickBot="1" x14ac:dyDescent="0.3">
      <c r="A1124" s="19">
        <v>510105</v>
      </c>
      <c r="B1124" s="20" t="s">
        <v>322</v>
      </c>
      <c r="C1124" s="8">
        <v>1809366195.7</v>
      </c>
      <c r="D1124" s="8">
        <v>1596976734.55</v>
      </c>
    </row>
    <row r="1125" spans="1:4" ht="15.75" thickBot="1" x14ac:dyDescent="0.3">
      <c r="A1125" s="9" t="s">
        <v>18</v>
      </c>
      <c r="B1125" s="10"/>
      <c r="C1125" s="11">
        <f>SUM(C1120:C1124)</f>
        <v>1837497460.5800002</v>
      </c>
      <c r="D1125" s="11">
        <f>SUM(D1120:D1124)</f>
        <v>1632503338.51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183269.32</v>
      </c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183269.32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282834.81</v>
      </c>
      <c r="D1136" s="8">
        <v>1188988.19</v>
      </c>
    </row>
    <row r="1137" spans="1:4" x14ac:dyDescent="0.25">
      <c r="A1137" s="6">
        <v>510302</v>
      </c>
      <c r="B1137" s="7" t="s">
        <v>204</v>
      </c>
      <c r="C1137" s="8">
        <v>1785800.35</v>
      </c>
      <c r="D1137" s="8">
        <v>4733224.3</v>
      </c>
    </row>
    <row r="1138" spans="1:4" x14ac:dyDescent="0.25">
      <c r="A1138" s="6">
        <v>510303</v>
      </c>
      <c r="B1138" s="7" t="s">
        <v>87</v>
      </c>
      <c r="C1138" s="8">
        <v>28397300.09</v>
      </c>
      <c r="D1138" s="8">
        <v>31396540.489999998</v>
      </c>
    </row>
    <row r="1139" spans="1:4" x14ac:dyDescent="0.25">
      <c r="A1139" s="6">
        <v>510304</v>
      </c>
      <c r="B1139" s="7" t="s">
        <v>88</v>
      </c>
      <c r="C1139" s="8">
        <v>1148568.55</v>
      </c>
      <c r="D1139" s="8">
        <v>628382.03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338306246.27999997</v>
      </c>
      <c r="D1145" s="8">
        <v>317371749.31</v>
      </c>
    </row>
    <row r="1146" spans="1:4" ht="15.75" thickBot="1" x14ac:dyDescent="0.3">
      <c r="A1146" s="19">
        <v>510308</v>
      </c>
      <c r="B1146" s="20" t="s">
        <v>210</v>
      </c>
      <c r="C1146" s="8">
        <v>6189670.46</v>
      </c>
      <c r="D1146" s="8">
        <v>290672.05</v>
      </c>
    </row>
    <row r="1147" spans="1:4" ht="15.75" thickBot="1" x14ac:dyDescent="0.3">
      <c r="A1147" s="9" t="s">
        <v>18</v>
      </c>
      <c r="B1147" s="10"/>
      <c r="C1147" s="11">
        <f>SUM(C1136:C1146)</f>
        <v>376110420.53999996</v>
      </c>
      <c r="D1147" s="11">
        <f>SUM(D1136:D1146)</f>
        <v>355609556.37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352015.62</v>
      </c>
      <c r="D1149" s="8">
        <v>397185.01</v>
      </c>
    </row>
    <row r="1150" spans="1:4" x14ac:dyDescent="0.25">
      <c r="A1150" s="6">
        <v>510402</v>
      </c>
      <c r="B1150" s="7" t="s">
        <v>88</v>
      </c>
      <c r="C1150" s="8">
        <v>11909.97</v>
      </c>
      <c r="D1150" s="8">
        <v>39179.730000000003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15162249.07</v>
      </c>
      <c r="D1156" s="8">
        <v>12711128.5</v>
      </c>
    </row>
    <row r="1157" spans="1:4" ht="15.75" thickBot="1" x14ac:dyDescent="0.3">
      <c r="A1157" s="19">
        <v>510406</v>
      </c>
      <c r="B1157" s="20" t="s">
        <v>210</v>
      </c>
      <c r="C1157" s="8">
        <v>286191.32</v>
      </c>
      <c r="D1157" s="8">
        <v>306940.3</v>
      </c>
    </row>
    <row r="1158" spans="1:4" ht="15.75" thickBot="1" x14ac:dyDescent="0.3">
      <c r="A1158" s="9" t="s">
        <v>18</v>
      </c>
      <c r="B1158" s="10"/>
      <c r="C1158" s="11">
        <f>SUM(C1149:C1157)</f>
        <v>15812365.98</v>
      </c>
      <c r="D1158" s="11">
        <f>SUM(D1149:D1157)</f>
        <v>13454433.540000001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2840059.61</v>
      </c>
      <c r="D1183" s="8">
        <v>422254.1</v>
      </c>
    </row>
    <row r="1184" spans="1:4" x14ac:dyDescent="0.25">
      <c r="A1184" s="6">
        <v>510702</v>
      </c>
      <c r="B1184" s="7" t="s">
        <v>87</v>
      </c>
      <c r="C1184" s="8">
        <v>22466641.640000001</v>
      </c>
      <c r="D1184" s="8">
        <v>33342531.399999999</v>
      </c>
    </row>
    <row r="1185" spans="1:4" x14ac:dyDescent="0.25">
      <c r="A1185" s="6">
        <v>510703</v>
      </c>
      <c r="B1185" s="7" t="s">
        <v>88</v>
      </c>
      <c r="C1185" s="8">
        <v>1200106.6399999999</v>
      </c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1870132.85</v>
      </c>
      <c r="D1191" s="8"/>
    </row>
    <row r="1192" spans="1:4" ht="15.75" thickBot="1" x14ac:dyDescent="0.3">
      <c r="A1192" s="19">
        <v>510707</v>
      </c>
      <c r="B1192" s="20" t="s">
        <v>210</v>
      </c>
      <c r="C1192" s="34">
        <v>1319102.3700000001</v>
      </c>
      <c r="D1192" s="34"/>
    </row>
    <row r="1193" spans="1:4" ht="15.75" thickBot="1" x14ac:dyDescent="0.3">
      <c r="A1193" s="9" t="s">
        <v>18</v>
      </c>
      <c r="B1193" s="10"/>
      <c r="C1193" s="11">
        <f>SUM(C1183:C1192)</f>
        <v>29696043.110000003</v>
      </c>
      <c r="D1193" s="11">
        <f>SUM(D1183:D1192)</f>
        <v>33764785.5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187445.33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1302800.4099999999</v>
      </c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1490245.74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83333.320000000007</v>
      </c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201284693.00999999</v>
      </c>
      <c r="D1239" s="8">
        <v>150220841.30000001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201368026.32999998</v>
      </c>
      <c r="D1241" s="11">
        <f>SUM(D1231:D1240)</f>
        <v>150220841.30000001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569297.66</v>
      </c>
      <c r="D1243" s="8">
        <v>70507.7</v>
      </c>
    </row>
    <row r="1244" spans="1:4" x14ac:dyDescent="0.25">
      <c r="A1244" s="49">
        <v>511202</v>
      </c>
      <c r="B1244" s="7" t="s">
        <v>87</v>
      </c>
      <c r="C1244" s="8">
        <v>4240314.08</v>
      </c>
      <c r="D1244" s="8">
        <v>4189524.17</v>
      </c>
    </row>
    <row r="1245" spans="1:4" x14ac:dyDescent="0.25">
      <c r="A1245" s="49">
        <v>511203</v>
      </c>
      <c r="B1245" s="7" t="s">
        <v>334</v>
      </c>
      <c r="C1245" s="8">
        <v>154237.94</v>
      </c>
      <c r="D1245" s="8">
        <v>125998.58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137230071.71000001</v>
      </c>
      <c r="D1251" s="8">
        <v>126457043.23999999</v>
      </c>
    </row>
    <row r="1252" spans="1:4" ht="15.75" thickBot="1" x14ac:dyDescent="0.3">
      <c r="A1252" s="16">
        <v>511207</v>
      </c>
      <c r="B1252" s="20" t="s">
        <v>92</v>
      </c>
      <c r="C1252" s="8">
        <v>391640.08</v>
      </c>
      <c r="D1252" s="8">
        <v>50944.26</v>
      </c>
    </row>
    <row r="1253" spans="1:4" ht="15.75" thickBot="1" x14ac:dyDescent="0.3">
      <c r="A1253" s="9" t="s">
        <v>18</v>
      </c>
      <c r="B1253" s="10"/>
      <c r="C1253" s="11">
        <f>SUM(C1243:C1252)</f>
        <v>142585561.47000003</v>
      </c>
      <c r="D1253" s="11">
        <f>SUM(D1243:D1252)</f>
        <v>130894017.95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131053.28</v>
      </c>
      <c r="D1255" s="8"/>
    </row>
    <row r="1256" spans="1:4" x14ac:dyDescent="0.25">
      <c r="A1256" s="6">
        <v>511302</v>
      </c>
      <c r="B1256" s="7" t="s">
        <v>87</v>
      </c>
      <c r="C1256" s="8">
        <v>1251855.0900000001</v>
      </c>
      <c r="D1256" s="8">
        <v>532719.44999999995</v>
      </c>
    </row>
    <row r="1257" spans="1:4" x14ac:dyDescent="0.25">
      <c r="A1257" s="6">
        <v>511303</v>
      </c>
      <c r="B1257" s="7" t="s">
        <v>334</v>
      </c>
      <c r="C1257" s="8">
        <v>37799.57</v>
      </c>
      <c r="D1257" s="8">
        <v>11793.44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7863515.9000000004</v>
      </c>
      <c r="D1263" s="8">
        <v>25588669.309999999</v>
      </c>
    </row>
    <row r="1264" spans="1:4" ht="15.75" thickBot="1" x14ac:dyDescent="0.3">
      <c r="A1264" s="19">
        <v>511307</v>
      </c>
      <c r="B1264" s="20" t="s">
        <v>92</v>
      </c>
      <c r="C1264" s="18">
        <v>15283.28</v>
      </c>
      <c r="D1264" s="18">
        <v>70186.31</v>
      </c>
    </row>
    <row r="1265" spans="1:4" ht="15.75" thickBot="1" x14ac:dyDescent="0.3">
      <c r="A1265" s="9" t="s">
        <v>18</v>
      </c>
      <c r="B1265" s="10"/>
      <c r="C1265" s="11">
        <f>SUM(C1255:C1264)</f>
        <v>9299507.1199999992</v>
      </c>
      <c r="D1265" s="11">
        <f>SUM(D1255:D1264)</f>
        <v>26203368.509999998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7047118.9699999997</v>
      </c>
      <c r="D1267" s="8">
        <v>701452.38</v>
      </c>
    </row>
    <row r="1268" spans="1:4" x14ac:dyDescent="0.25">
      <c r="A1268" s="6">
        <v>511402</v>
      </c>
      <c r="B1268" s="7" t="s">
        <v>339</v>
      </c>
      <c r="C1268" s="8">
        <v>88592006.219999999</v>
      </c>
      <c r="D1268" s="8">
        <v>75058599.890000001</v>
      </c>
    </row>
    <row r="1269" spans="1:4" x14ac:dyDescent="0.25">
      <c r="A1269" s="6">
        <v>511403</v>
      </c>
      <c r="B1269" s="7" t="s">
        <v>340</v>
      </c>
      <c r="C1269" s="8">
        <v>389964.69</v>
      </c>
      <c r="D1269" s="8">
        <v>806552.1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1134344379.4200001</v>
      </c>
      <c r="D1271" s="8">
        <v>1259419082.5999999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1592450.79</v>
      </c>
      <c r="D1280" s="18">
        <v>1928351.66</v>
      </c>
    </row>
    <row r="1281" spans="1:4" ht="15.75" thickBot="1" x14ac:dyDescent="0.3">
      <c r="A1281" s="9" t="s">
        <v>18</v>
      </c>
      <c r="B1281" s="50"/>
      <c r="C1281" s="11">
        <f>SUM(C1267:C1280)</f>
        <v>1231965920.0900002</v>
      </c>
      <c r="D1281" s="11">
        <f>SUM(D1267:D1280)</f>
        <v>1337914038.6299999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>
        <v>1807060.09</v>
      </c>
      <c r="D1283" s="8">
        <v>2101559.4900000002</v>
      </c>
    </row>
    <row r="1284" spans="1:4" x14ac:dyDescent="0.25">
      <c r="A1284" s="6">
        <v>511502</v>
      </c>
      <c r="B1284" s="7" t="s">
        <v>339</v>
      </c>
      <c r="C1284" s="8">
        <v>33151133.91</v>
      </c>
      <c r="D1284" s="8">
        <v>35373322</v>
      </c>
    </row>
    <row r="1285" spans="1:4" x14ac:dyDescent="0.25">
      <c r="A1285" s="6">
        <v>511503</v>
      </c>
      <c r="B1285" s="7" t="s">
        <v>340</v>
      </c>
      <c r="C1285" s="8">
        <v>190978.35</v>
      </c>
      <c r="D1285" s="8">
        <v>1391511.68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47120810.75</v>
      </c>
      <c r="D1287" s="8">
        <v>75000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807671.57</v>
      </c>
      <c r="D1296" s="18">
        <v>1353530.93</v>
      </c>
    </row>
    <row r="1297" spans="1:4" ht="15.75" thickBot="1" x14ac:dyDescent="0.3">
      <c r="A1297" s="9" t="s">
        <v>18</v>
      </c>
      <c r="B1297" s="10"/>
      <c r="C1297" s="11">
        <f>SUM(C1283:C1296)</f>
        <v>83077654.669999987</v>
      </c>
      <c r="D1297" s="11">
        <f>SUM(D1283:D1296)</f>
        <v>40294924.100000001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95888783.959999993</v>
      </c>
      <c r="D1299" s="8">
        <v>111552822.06</v>
      </c>
    </row>
    <row r="1300" spans="1:4" x14ac:dyDescent="0.25">
      <c r="A1300" s="6">
        <v>511602</v>
      </c>
      <c r="B1300" s="7" t="s">
        <v>348</v>
      </c>
      <c r="C1300" s="8">
        <v>880191.12</v>
      </c>
      <c r="D1300" s="8">
        <v>6434182.4400000004</v>
      </c>
    </row>
    <row r="1301" spans="1:4" x14ac:dyDescent="0.25">
      <c r="A1301" s="6">
        <v>511603</v>
      </c>
      <c r="B1301" s="7" t="s">
        <v>349</v>
      </c>
      <c r="C1301" s="8">
        <v>1206495.42</v>
      </c>
      <c r="D1301" s="8">
        <v>1736815.29</v>
      </c>
    </row>
    <row r="1302" spans="1:4" x14ac:dyDescent="0.25">
      <c r="A1302" s="6">
        <v>511604</v>
      </c>
      <c r="B1302" s="7" t="s">
        <v>350</v>
      </c>
      <c r="C1302" s="8"/>
      <c r="D1302" s="8">
        <v>115056.96000000001</v>
      </c>
    </row>
    <row r="1303" spans="1:4" x14ac:dyDescent="0.25">
      <c r="A1303" s="6">
        <v>511605</v>
      </c>
      <c r="B1303" s="7" t="s">
        <v>351</v>
      </c>
      <c r="C1303" s="8">
        <v>12234971.199999999</v>
      </c>
      <c r="D1303" s="8">
        <v>17238404.289999999</v>
      </c>
    </row>
    <row r="1304" spans="1:4" x14ac:dyDescent="0.25">
      <c r="A1304" s="6">
        <v>511606</v>
      </c>
      <c r="B1304" s="7" t="s">
        <v>352</v>
      </c>
      <c r="C1304" s="8">
        <v>6126325.7699999996</v>
      </c>
      <c r="D1304" s="8">
        <v>4143656.18</v>
      </c>
    </row>
    <row r="1305" spans="1:4" x14ac:dyDescent="0.25">
      <c r="A1305" s="6">
        <v>511607</v>
      </c>
      <c r="B1305" s="7" t="s">
        <v>353</v>
      </c>
      <c r="C1305" s="8">
        <v>15978996.289999999</v>
      </c>
      <c r="D1305" s="8">
        <v>20113857.02</v>
      </c>
    </row>
    <row r="1306" spans="1:4" x14ac:dyDescent="0.25">
      <c r="A1306" s="6">
        <v>511608</v>
      </c>
      <c r="B1306" s="7" t="s">
        <v>354</v>
      </c>
      <c r="C1306" s="8">
        <v>9151290.9000000004</v>
      </c>
      <c r="D1306" s="8">
        <v>10431355.85</v>
      </c>
    </row>
    <row r="1307" spans="1:4" x14ac:dyDescent="0.25">
      <c r="A1307" s="6">
        <v>511609</v>
      </c>
      <c r="B1307" s="7" t="s">
        <v>355</v>
      </c>
      <c r="C1307" s="8">
        <v>6018301.3099999996</v>
      </c>
      <c r="D1307" s="8">
        <v>7408430.3399999999</v>
      </c>
    </row>
    <row r="1308" spans="1:4" x14ac:dyDescent="0.25">
      <c r="A1308" s="6">
        <v>511610</v>
      </c>
      <c r="B1308" s="7" t="s">
        <v>356</v>
      </c>
      <c r="C1308" s="8">
        <v>4652149.01</v>
      </c>
      <c r="D1308" s="8">
        <v>5654671.96</v>
      </c>
    </row>
    <row r="1309" spans="1:4" x14ac:dyDescent="0.25">
      <c r="A1309" s="6">
        <v>511611</v>
      </c>
      <c r="B1309" s="7" t="s">
        <v>357</v>
      </c>
      <c r="C1309" s="8">
        <v>2329178.67</v>
      </c>
      <c r="D1309" s="8">
        <v>4598914.92</v>
      </c>
    </row>
    <row r="1310" spans="1:4" x14ac:dyDescent="0.25">
      <c r="A1310" s="6">
        <v>511612</v>
      </c>
      <c r="B1310" s="7" t="s">
        <v>358</v>
      </c>
      <c r="C1310" s="8">
        <v>12800982.300000001</v>
      </c>
      <c r="D1310" s="8">
        <v>246.21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24883955.719999999</v>
      </c>
      <c r="D1314" s="8">
        <v>29701371.670000002</v>
      </c>
    </row>
    <row r="1315" spans="1:4" x14ac:dyDescent="0.25">
      <c r="A1315" s="6">
        <v>511617</v>
      </c>
      <c r="B1315" s="7" t="s">
        <v>363</v>
      </c>
      <c r="C1315" s="8">
        <v>4692039.3</v>
      </c>
      <c r="D1315" s="8">
        <v>6136101.0199999996</v>
      </c>
    </row>
    <row r="1316" spans="1:4" x14ac:dyDescent="0.25">
      <c r="A1316" s="6">
        <v>511618</v>
      </c>
      <c r="B1316" s="7" t="s">
        <v>364</v>
      </c>
      <c r="C1316" s="8">
        <v>391992.94</v>
      </c>
      <c r="D1316" s="8">
        <v>5890289.5899999999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44019653.450000003</v>
      </c>
      <c r="D1318" s="8">
        <v>25646424.449999999</v>
      </c>
    </row>
    <row r="1319" spans="1:4" x14ac:dyDescent="0.25">
      <c r="A1319" s="6">
        <v>511621</v>
      </c>
      <c r="B1319" s="7" t="s">
        <v>367</v>
      </c>
      <c r="C1319" s="8">
        <v>28730827.780000001</v>
      </c>
      <c r="D1319" s="8">
        <v>30280091.100000001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3099773.6</v>
      </c>
      <c r="D1321" s="8">
        <v>2145399.1</v>
      </c>
    </row>
    <row r="1322" spans="1:4" x14ac:dyDescent="0.25">
      <c r="A1322" s="6">
        <v>511624</v>
      </c>
      <c r="B1322" s="7" t="s">
        <v>370</v>
      </c>
      <c r="C1322" s="8">
        <v>1051097.96</v>
      </c>
      <c r="D1322" s="8">
        <v>2725238.24</v>
      </c>
    </row>
    <row r="1323" spans="1:4" x14ac:dyDescent="0.25">
      <c r="A1323" s="6">
        <v>511625</v>
      </c>
      <c r="B1323" s="7" t="s">
        <v>371</v>
      </c>
      <c r="C1323" s="8">
        <v>8017961.6600000001</v>
      </c>
      <c r="D1323" s="8">
        <v>22386911.260000002</v>
      </c>
    </row>
    <row r="1324" spans="1:4" x14ac:dyDescent="0.25">
      <c r="A1324" s="6">
        <v>511626</v>
      </c>
      <c r="B1324" s="7" t="s">
        <v>372</v>
      </c>
      <c r="C1324" s="8">
        <v>577273.59</v>
      </c>
      <c r="D1324" s="8">
        <v>502007.86</v>
      </c>
    </row>
    <row r="1325" spans="1:4" x14ac:dyDescent="0.25">
      <c r="A1325" s="6">
        <v>511627</v>
      </c>
      <c r="B1325" s="7" t="s">
        <v>373</v>
      </c>
      <c r="C1325" s="8">
        <v>-223777.25</v>
      </c>
      <c r="D1325" s="8">
        <v>479046.5</v>
      </c>
    </row>
    <row r="1326" spans="1:4" x14ac:dyDescent="0.25">
      <c r="A1326" s="6">
        <v>511628</v>
      </c>
      <c r="B1326" s="7" t="s">
        <v>374</v>
      </c>
      <c r="C1326" s="8">
        <v>1293886.07</v>
      </c>
      <c r="D1326" s="8">
        <v>4545322.5199999996</v>
      </c>
    </row>
    <row r="1327" spans="1:4" x14ac:dyDescent="0.25">
      <c r="A1327" s="6">
        <v>511629</v>
      </c>
      <c r="B1327" s="7" t="s">
        <v>375</v>
      </c>
      <c r="C1327" s="8">
        <v>45000</v>
      </c>
      <c r="D1327" s="8">
        <v>301608</v>
      </c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899353.46</v>
      </c>
      <c r="D1329" s="8">
        <v>1723060.44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1939693.43</v>
      </c>
      <c r="D1332" s="8">
        <v>2109920.06</v>
      </c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>
        <v>330380.78999999998</v>
      </c>
      <c r="D1334" s="8">
        <v>441945.52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>
        <v>361931.25</v>
      </c>
      <c r="D1337" s="8">
        <v>631308.89</v>
      </c>
    </row>
    <row r="1338" spans="1:4" x14ac:dyDescent="0.25">
      <c r="A1338" s="6">
        <v>511640</v>
      </c>
      <c r="B1338" s="7" t="s">
        <v>386</v>
      </c>
      <c r="C1338" s="8">
        <v>5219524.9800000004</v>
      </c>
      <c r="D1338" s="8">
        <v>5850568.4800000004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1097218.8500000001</v>
      </c>
      <c r="D1342" s="8">
        <v>1243953.8</v>
      </c>
    </row>
    <row r="1343" spans="1:4" x14ac:dyDescent="0.25">
      <c r="A1343" s="16">
        <v>511645</v>
      </c>
      <c r="B1343" s="17" t="s">
        <v>169</v>
      </c>
      <c r="C1343" s="18">
        <v>6290073.6600000001</v>
      </c>
      <c r="D1343" s="18">
        <v>7175078.4900000002</v>
      </c>
    </row>
    <row r="1344" spans="1:4" x14ac:dyDescent="0.25">
      <c r="A1344" s="16">
        <v>511646</v>
      </c>
      <c r="B1344" s="17" t="s">
        <v>170</v>
      </c>
      <c r="C1344" s="18">
        <v>491260.89</v>
      </c>
      <c r="D1344" s="18">
        <v>610921.80000000005</v>
      </c>
    </row>
    <row r="1345" spans="1:4" x14ac:dyDescent="0.25">
      <c r="A1345" s="16">
        <v>511647</v>
      </c>
      <c r="B1345" s="17" t="s">
        <v>171</v>
      </c>
      <c r="C1345" s="18">
        <v>4922987.45</v>
      </c>
      <c r="D1345" s="18">
        <v>5707546.5499999998</v>
      </c>
    </row>
    <row r="1346" spans="1:4" x14ac:dyDescent="0.25">
      <c r="A1346" s="16">
        <v>511648</v>
      </c>
      <c r="B1346" s="17" t="s">
        <v>389</v>
      </c>
      <c r="C1346" s="18">
        <v>-41400</v>
      </c>
      <c r="D1346" s="18">
        <v>78000</v>
      </c>
    </row>
    <row r="1347" spans="1:4" x14ac:dyDescent="0.25">
      <c r="A1347" s="16">
        <v>511649</v>
      </c>
      <c r="B1347" s="17" t="s">
        <v>390</v>
      </c>
      <c r="C1347" s="18">
        <v>6567060.4299999997</v>
      </c>
      <c r="D1347" s="18">
        <v>4986378.68</v>
      </c>
    </row>
    <row r="1348" spans="1:4" ht="15.75" thickBot="1" x14ac:dyDescent="0.3">
      <c r="A1348" s="16">
        <v>511660</v>
      </c>
      <c r="B1348" s="17" t="s">
        <v>38</v>
      </c>
      <c r="C1348" s="18">
        <v>228475.83</v>
      </c>
      <c r="D1348" s="18">
        <v>2278602.8199999998</v>
      </c>
    </row>
    <row r="1349" spans="1:4" ht="15.75" thickBot="1" x14ac:dyDescent="0.3">
      <c r="A1349" s="9" t="s">
        <v>18</v>
      </c>
      <c r="B1349" s="10"/>
      <c r="C1349" s="11">
        <f>SUM(C1299:C1348)</f>
        <v>312153911.79000002</v>
      </c>
      <c r="D1349" s="11">
        <f>SUM(D1299:D1348)</f>
        <v>353005510.36000007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2717094.46</v>
      </c>
      <c r="D1612" s="8">
        <v>39507.440000000002</v>
      </c>
    </row>
    <row r="1613" spans="1:4" x14ac:dyDescent="0.25">
      <c r="A1613" s="6">
        <v>530102</v>
      </c>
      <c r="B1613" s="7" t="s">
        <v>95</v>
      </c>
      <c r="C1613" s="8">
        <v>625327.71</v>
      </c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41981.25</v>
      </c>
      <c r="D1616" s="8"/>
    </row>
    <row r="1617" spans="1:4" x14ac:dyDescent="0.25">
      <c r="A1617" s="6">
        <v>530106</v>
      </c>
      <c r="B1617" s="7" t="s">
        <v>99</v>
      </c>
      <c r="C1617" s="8">
        <v>72674830.239999995</v>
      </c>
      <c r="D1617" s="8">
        <v>14248158.25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577623.81000000006</v>
      </c>
      <c r="D1619" s="8"/>
    </row>
    <row r="1620" spans="1:4" x14ac:dyDescent="0.25">
      <c r="A1620" s="6">
        <v>530109</v>
      </c>
      <c r="B1620" s="7" t="s">
        <v>102</v>
      </c>
      <c r="C1620" s="8">
        <v>304457.64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171279.33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77112594.439999998</v>
      </c>
      <c r="D1627" s="11">
        <f>SUM(D1612:D1626)</f>
        <v>14287665.689999999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2460979.62</v>
      </c>
      <c r="D1629" s="8">
        <v>1242375.01</v>
      </c>
    </row>
    <row r="1630" spans="1:4" x14ac:dyDescent="0.25">
      <c r="A1630" s="6">
        <v>530202</v>
      </c>
      <c r="B1630" s="7" t="s">
        <v>95</v>
      </c>
      <c r="C1630" s="8">
        <v>3040076.94</v>
      </c>
      <c r="D1630" s="8">
        <v>1800798.42</v>
      </c>
    </row>
    <row r="1631" spans="1:4" x14ac:dyDescent="0.25">
      <c r="A1631" s="6">
        <v>530203</v>
      </c>
      <c r="B1631" s="7" t="s">
        <v>96</v>
      </c>
      <c r="C1631" s="8">
        <v>2341.1799999999998</v>
      </c>
      <c r="D1631" s="8">
        <v>6662.68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146221.82</v>
      </c>
      <c r="D1633" s="8">
        <v>29764.47</v>
      </c>
    </row>
    <row r="1634" spans="1:4" x14ac:dyDescent="0.25">
      <c r="A1634" s="6">
        <v>530206</v>
      </c>
      <c r="B1634" s="7" t="s">
        <v>99</v>
      </c>
      <c r="C1634" s="8">
        <v>21206136.469999999</v>
      </c>
      <c r="D1634" s="8">
        <v>11850556.810000001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552385.55000000005</v>
      </c>
      <c r="D1636" s="8">
        <v>340471.53</v>
      </c>
    </row>
    <row r="1637" spans="1:4" x14ac:dyDescent="0.25">
      <c r="A1637" s="6">
        <v>530209</v>
      </c>
      <c r="B1637" s="7" t="s">
        <v>102</v>
      </c>
      <c r="C1637" s="8">
        <v>236675.76</v>
      </c>
      <c r="D1637" s="8">
        <v>307426.45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512139.6</v>
      </c>
      <c r="D1639" s="8">
        <v>428127.86</v>
      </c>
    </row>
    <row r="1640" spans="1:4" x14ac:dyDescent="0.25">
      <c r="A1640" s="6">
        <v>530212</v>
      </c>
      <c r="B1640" s="7" t="s">
        <v>105</v>
      </c>
      <c r="C1640" s="8">
        <v>63889.25</v>
      </c>
      <c r="D1640" s="8">
        <v>56946.43</v>
      </c>
    </row>
    <row r="1641" spans="1:4" x14ac:dyDescent="0.25">
      <c r="A1641" s="6">
        <v>530213</v>
      </c>
      <c r="B1641" s="7" t="s">
        <v>106</v>
      </c>
      <c r="C1641" s="8">
        <v>3332.52</v>
      </c>
      <c r="D1641" s="8">
        <v>69265.95</v>
      </c>
    </row>
    <row r="1642" spans="1:4" x14ac:dyDescent="0.25">
      <c r="A1642" s="6">
        <v>530214</v>
      </c>
      <c r="B1642" s="7" t="s">
        <v>107</v>
      </c>
      <c r="C1642" s="8">
        <v>-15869.67</v>
      </c>
      <c r="D1642" s="8">
        <v>360.01</v>
      </c>
    </row>
    <row r="1643" spans="1:4" ht="15.75" thickBot="1" x14ac:dyDescent="0.3">
      <c r="A1643" s="19">
        <v>530215</v>
      </c>
      <c r="B1643" s="20" t="s">
        <v>108</v>
      </c>
      <c r="C1643" s="8">
        <v>23836.14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28232145.180000003</v>
      </c>
      <c r="D1644" s="11">
        <f>SUM(D1629:D1643)</f>
        <v>16132755.619999997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496951.87</v>
      </c>
      <c r="D1646" s="8"/>
    </row>
    <row r="1647" spans="1:4" x14ac:dyDescent="0.25">
      <c r="A1647" s="6">
        <v>530302</v>
      </c>
      <c r="B1647" s="7" t="s">
        <v>95</v>
      </c>
      <c r="C1647" s="8">
        <v>720317.45</v>
      </c>
      <c r="D1647" s="8"/>
    </row>
    <row r="1648" spans="1:4" x14ac:dyDescent="0.25">
      <c r="A1648" s="6">
        <v>530303</v>
      </c>
      <c r="B1648" s="7" t="s">
        <v>96</v>
      </c>
      <c r="C1648" s="8">
        <v>2666.57</v>
      </c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4465.4799999999996</v>
      </c>
      <c r="D1650" s="8"/>
    </row>
    <row r="1651" spans="1:4" x14ac:dyDescent="0.25">
      <c r="A1651" s="6">
        <v>530306</v>
      </c>
      <c r="B1651" s="7" t="s">
        <v>99</v>
      </c>
      <c r="C1651" s="8">
        <v>4740224.37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136186.57999999999</v>
      </c>
      <c r="D1653" s="8"/>
    </row>
    <row r="1654" spans="1:4" x14ac:dyDescent="0.25">
      <c r="A1654" s="6">
        <v>530309</v>
      </c>
      <c r="B1654" s="7" t="s">
        <v>102</v>
      </c>
      <c r="C1654" s="8">
        <v>122970.25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171251.26</v>
      </c>
      <c r="D1656" s="8"/>
    </row>
    <row r="1657" spans="1:4" x14ac:dyDescent="0.25">
      <c r="A1657" s="6">
        <v>530312</v>
      </c>
      <c r="B1657" s="7" t="s">
        <v>105</v>
      </c>
      <c r="C1657" s="8">
        <v>22778.57</v>
      </c>
      <c r="D1657" s="8"/>
    </row>
    <row r="1658" spans="1:4" x14ac:dyDescent="0.25">
      <c r="A1658" s="6">
        <v>530313</v>
      </c>
      <c r="B1658" s="7" t="s">
        <v>106</v>
      </c>
      <c r="C1658" s="8">
        <v>27706.38</v>
      </c>
      <c r="D1658" s="8"/>
    </row>
    <row r="1659" spans="1:4" x14ac:dyDescent="0.25">
      <c r="A1659" s="6">
        <v>530314</v>
      </c>
      <c r="B1659" s="7" t="s">
        <v>107</v>
      </c>
      <c r="C1659" s="8">
        <v>144</v>
      </c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6445662.7800000003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2528114.5</v>
      </c>
      <c r="D1663" s="8">
        <v>1089895.47</v>
      </c>
    </row>
    <row r="1664" spans="1:4" x14ac:dyDescent="0.25">
      <c r="A1664" s="6">
        <v>530402</v>
      </c>
      <c r="B1664" s="7" t="s">
        <v>95</v>
      </c>
      <c r="C1664" s="8">
        <v>2008380.16</v>
      </c>
      <c r="D1664" s="8">
        <v>776196.48</v>
      </c>
    </row>
    <row r="1665" spans="1:4" x14ac:dyDescent="0.25">
      <c r="A1665" s="6">
        <v>530403</v>
      </c>
      <c r="B1665" s="7" t="s">
        <v>96</v>
      </c>
      <c r="C1665" s="8">
        <v>11175.97</v>
      </c>
      <c r="D1665" s="8">
        <v>-5380.02</v>
      </c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>
        <v>21275.38</v>
      </c>
      <c r="D1667" s="8">
        <v>4450.68</v>
      </c>
    </row>
    <row r="1668" spans="1:4" x14ac:dyDescent="0.25">
      <c r="A1668" s="6">
        <v>530406</v>
      </c>
      <c r="B1668" s="7" t="s">
        <v>99</v>
      </c>
      <c r="C1668" s="8">
        <v>-39656.839999999997</v>
      </c>
      <c r="D1668" s="8">
        <v>-22699.16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257946.42</v>
      </c>
      <c r="D1670" s="8">
        <v>156709.89000000001</v>
      </c>
    </row>
    <row r="1671" spans="1:4" x14ac:dyDescent="0.25">
      <c r="A1671" s="6">
        <v>530409</v>
      </c>
      <c r="B1671" s="7" t="s">
        <v>102</v>
      </c>
      <c r="C1671" s="8">
        <v>102145.12</v>
      </c>
      <c r="D1671" s="8">
        <v>201168.46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403507.42</v>
      </c>
      <c r="D1673" s="8">
        <v>221467.04</v>
      </c>
    </row>
    <row r="1674" spans="1:4" x14ac:dyDescent="0.25">
      <c r="A1674" s="6">
        <v>530412</v>
      </c>
      <c r="B1674" s="7" t="s">
        <v>105</v>
      </c>
      <c r="C1674" s="8">
        <v>17617.16</v>
      </c>
      <c r="D1674" s="8">
        <v>19980.05</v>
      </c>
    </row>
    <row r="1675" spans="1:4" x14ac:dyDescent="0.25">
      <c r="A1675" s="6">
        <v>530413</v>
      </c>
      <c r="B1675" s="7" t="s">
        <v>106</v>
      </c>
      <c r="C1675" s="8">
        <v>1769.61</v>
      </c>
      <c r="D1675" s="8">
        <v>53196.54</v>
      </c>
    </row>
    <row r="1676" spans="1:4" x14ac:dyDescent="0.25">
      <c r="A1676" s="6">
        <v>530414</v>
      </c>
      <c r="B1676" s="7" t="s">
        <v>107</v>
      </c>
      <c r="C1676" s="8">
        <v>-12187.91</v>
      </c>
      <c r="D1676" s="8">
        <v>276.47000000000003</v>
      </c>
    </row>
    <row r="1677" spans="1:4" ht="15.75" thickBot="1" x14ac:dyDescent="0.3">
      <c r="A1677" s="19">
        <v>530415</v>
      </c>
      <c r="B1677" s="20" t="s">
        <v>108</v>
      </c>
      <c r="C1677" s="8">
        <v>10045.459999999999</v>
      </c>
      <c r="D1677" s="8"/>
    </row>
    <row r="1678" spans="1:4" ht="15.75" thickBot="1" x14ac:dyDescent="0.3">
      <c r="A1678" s="9" t="s">
        <v>18</v>
      </c>
      <c r="B1678" s="10"/>
      <c r="C1678" s="51">
        <f>SUM(C1663:C1677)</f>
        <v>5310132.45</v>
      </c>
      <c r="D1678" s="51">
        <f>SUM(D1663:D1677)</f>
        <v>2495261.9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18473324.219999999</v>
      </c>
      <c r="D1697" s="8">
        <v>9231643.2699999996</v>
      </c>
    </row>
    <row r="1698" spans="1:4" x14ac:dyDescent="0.25">
      <c r="A1698" s="6">
        <v>530602</v>
      </c>
      <c r="B1698" s="7" t="s">
        <v>95</v>
      </c>
      <c r="C1698" s="8">
        <v>25659872.390000001</v>
      </c>
      <c r="D1698" s="8">
        <v>13384188.300000001</v>
      </c>
    </row>
    <row r="1699" spans="1:4" x14ac:dyDescent="0.25">
      <c r="A1699" s="6">
        <v>530603</v>
      </c>
      <c r="B1699" s="7" t="s">
        <v>96</v>
      </c>
      <c r="C1699" s="8">
        <v>111752.79</v>
      </c>
      <c r="D1699" s="8">
        <v>-53795.19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567184.76</v>
      </c>
      <c r="D1701" s="8">
        <v>118658.86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-513747.7</v>
      </c>
      <c r="D1704" s="8">
        <v>1566923.3</v>
      </c>
    </row>
    <row r="1705" spans="1:4" x14ac:dyDescent="0.25">
      <c r="A1705" s="6">
        <v>530609</v>
      </c>
      <c r="B1705" s="7" t="s">
        <v>102</v>
      </c>
      <c r="C1705" s="8">
        <v>1021379.23</v>
      </c>
      <c r="D1705" s="8">
        <v>2011664.23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763757.01</v>
      </c>
      <c r="D1707" s="8">
        <v>467760.01</v>
      </c>
    </row>
    <row r="1708" spans="1:4" x14ac:dyDescent="0.25">
      <c r="A1708" s="6">
        <v>530612</v>
      </c>
      <c r="B1708" s="7" t="s">
        <v>105</v>
      </c>
      <c r="C1708" s="8">
        <v>137683.22</v>
      </c>
      <c r="D1708" s="8">
        <v>156096.29999999999</v>
      </c>
    </row>
    <row r="1709" spans="1:4" x14ac:dyDescent="0.25">
      <c r="A1709" s="6">
        <v>530613</v>
      </c>
      <c r="B1709" s="7" t="s">
        <v>106</v>
      </c>
      <c r="C1709" s="8">
        <v>13823.33</v>
      </c>
      <c r="D1709" s="8">
        <v>415595.59</v>
      </c>
    </row>
    <row r="1710" spans="1:4" x14ac:dyDescent="0.25">
      <c r="A1710" s="6">
        <v>530614</v>
      </c>
      <c r="B1710" s="7" t="s">
        <v>107</v>
      </c>
      <c r="C1710" s="8">
        <v>-95216.01</v>
      </c>
      <c r="D1710" s="8">
        <v>2159.7600000000002</v>
      </c>
    </row>
    <row r="1711" spans="1:4" ht="15.75" thickBot="1" x14ac:dyDescent="0.3">
      <c r="A1711" s="19">
        <v>530615</v>
      </c>
      <c r="B1711" s="20" t="s">
        <v>108</v>
      </c>
      <c r="C1711" s="8">
        <v>78494.289999999994</v>
      </c>
      <c r="D1711" s="8"/>
    </row>
    <row r="1712" spans="1:4" ht="15.75" thickBot="1" x14ac:dyDescent="0.3">
      <c r="A1712" s="9" t="s">
        <v>18</v>
      </c>
      <c r="B1712" s="10"/>
      <c r="C1712" s="11">
        <f>SUM(C1697:C1711)</f>
        <v>46218307.529999986</v>
      </c>
      <c r="D1712" s="11">
        <f>SUM(D1697:D1711)</f>
        <v>27300894.430000003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-194237.37</v>
      </c>
      <c r="D1714" s="8"/>
    </row>
    <row r="1715" spans="1:4" x14ac:dyDescent="0.25">
      <c r="A1715" s="6">
        <v>530702</v>
      </c>
      <c r="B1715" s="7" t="s">
        <v>95</v>
      </c>
      <c r="C1715" s="8">
        <v>-291356.32</v>
      </c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22284.77</v>
      </c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-463308.92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4127951.26</v>
      </c>
      <c r="D1731" s="8">
        <v>-364105.28</v>
      </c>
    </row>
    <row r="1732" spans="1:4" x14ac:dyDescent="0.25">
      <c r="A1732" s="6">
        <v>530802</v>
      </c>
      <c r="B1732" s="7" t="s">
        <v>95</v>
      </c>
      <c r="C1732" s="8">
        <v>6191925.0700000003</v>
      </c>
      <c r="D1732" s="8">
        <v>-546157.17000000004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-422678.7</v>
      </c>
      <c r="D1736" s="8">
        <v>-941374.92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4503101.4400000004</v>
      </c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2816129.66</v>
      </c>
      <c r="D1741" s="8">
        <v>1801264.28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17216428.73</v>
      </c>
      <c r="D1746" s="24">
        <f>SUM(D1731:D1745)</f>
        <v>-50373.090000000084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8629069.4399999995</v>
      </c>
      <c r="D1766" s="8">
        <v>3951279.18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514570.23999999999</v>
      </c>
      <c r="D1770" s="8">
        <v>493909.32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1015959.88</v>
      </c>
      <c r="D1773" s="8">
        <v>493909.32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10159599.560000001</v>
      </c>
      <c r="D1780" s="11">
        <f>SUM(D1765:D1779)</f>
        <v>4939097.82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10454317.789999999</v>
      </c>
      <c r="D1782" s="8">
        <v>4730729.6500000004</v>
      </c>
    </row>
    <row r="1783" spans="1:4" x14ac:dyDescent="0.25">
      <c r="A1783" s="6">
        <v>531102</v>
      </c>
      <c r="B1783" s="7" t="s">
        <v>95</v>
      </c>
      <c r="C1783" s="8">
        <v>14588170.119999999</v>
      </c>
      <c r="D1783" s="8">
        <v>6849019.1799999997</v>
      </c>
    </row>
    <row r="1784" spans="1:4" x14ac:dyDescent="0.25">
      <c r="A1784" s="6">
        <v>531103</v>
      </c>
      <c r="B1784" s="7" t="s">
        <v>96</v>
      </c>
      <c r="C1784" s="8">
        <v>89401.39</v>
      </c>
      <c r="D1784" s="8">
        <v>52657.24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170153.12</v>
      </c>
      <c r="D1786" s="8">
        <v>35837.379999999997</v>
      </c>
    </row>
    <row r="1787" spans="1:4" x14ac:dyDescent="0.25">
      <c r="A1787" s="6">
        <v>531106</v>
      </c>
      <c r="B1787" s="7" t="s">
        <v>99</v>
      </c>
      <c r="C1787" s="8">
        <v>52044639.039999999</v>
      </c>
      <c r="D1787" s="8">
        <v>30701298.73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1669271.49</v>
      </c>
      <c r="D1789" s="8">
        <v>783462.3</v>
      </c>
    </row>
    <row r="1790" spans="1:4" x14ac:dyDescent="0.25">
      <c r="A1790" s="6">
        <v>531109</v>
      </c>
      <c r="B1790" s="7" t="s">
        <v>102</v>
      </c>
      <c r="C1790" s="8">
        <v>761625.42</v>
      </c>
      <c r="D1790" s="8">
        <v>1058817.3999999999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1761223.77</v>
      </c>
      <c r="D1792" s="8">
        <v>1253517.1599999999</v>
      </c>
    </row>
    <row r="1793" spans="1:4" x14ac:dyDescent="0.25">
      <c r="A1793" s="6">
        <v>531112</v>
      </c>
      <c r="B1793" s="7" t="s">
        <v>105</v>
      </c>
      <c r="C1793" s="8">
        <v>74503.929999999993</v>
      </c>
      <c r="D1793" s="8">
        <v>182228.55</v>
      </c>
    </row>
    <row r="1794" spans="1:4" x14ac:dyDescent="0.25">
      <c r="A1794" s="6">
        <v>531113</v>
      </c>
      <c r="B1794" s="7" t="s">
        <v>106</v>
      </c>
      <c r="C1794" s="8">
        <v>7372.74</v>
      </c>
      <c r="D1794" s="8">
        <v>221651.03</v>
      </c>
    </row>
    <row r="1795" spans="1:4" x14ac:dyDescent="0.25">
      <c r="A1795" s="6">
        <v>531114</v>
      </c>
      <c r="B1795" s="7" t="s">
        <v>107</v>
      </c>
      <c r="C1795" s="8">
        <v>-50782.12</v>
      </c>
      <c r="D1795" s="8">
        <v>1152.02</v>
      </c>
    </row>
    <row r="1796" spans="1:4" ht="15.75" thickBot="1" x14ac:dyDescent="0.3">
      <c r="A1796" s="19">
        <v>531115</v>
      </c>
      <c r="B1796" s="20" t="s">
        <v>108</v>
      </c>
      <c r="C1796" s="8">
        <v>41862.74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81611759.429999977</v>
      </c>
      <c r="D1797" s="11">
        <f>SUM(D1782:D1796)</f>
        <v>45870370.639999993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3547003.85</v>
      </c>
      <c r="D1799" s="8"/>
    </row>
    <row r="1800" spans="1:4" x14ac:dyDescent="0.25">
      <c r="A1800" s="6">
        <v>531202</v>
      </c>
      <c r="B1800" s="7" t="s">
        <v>95</v>
      </c>
      <c r="C1800" s="8">
        <v>6715711.4500000002</v>
      </c>
      <c r="D1800" s="8"/>
    </row>
    <row r="1801" spans="1:4" x14ac:dyDescent="0.25">
      <c r="A1801" s="6">
        <v>531203</v>
      </c>
      <c r="B1801" s="7" t="s">
        <v>96</v>
      </c>
      <c r="C1801" s="8">
        <v>-21517.58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17796.73</v>
      </c>
      <c r="D1803" s="8"/>
    </row>
    <row r="1804" spans="1:4" x14ac:dyDescent="0.25">
      <c r="A1804" s="6">
        <v>531206</v>
      </c>
      <c r="B1804" s="7" t="s">
        <v>99</v>
      </c>
      <c r="C1804" s="8">
        <v>-178986.72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626766.56999999995</v>
      </c>
      <c r="D1806" s="8"/>
    </row>
    <row r="1807" spans="1:4" x14ac:dyDescent="0.25">
      <c r="A1807" s="6">
        <v>531209</v>
      </c>
      <c r="B1807" s="7" t="s">
        <v>102</v>
      </c>
      <c r="C1807" s="8">
        <v>1002231.45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907610.92</v>
      </c>
      <c r="D1809" s="8"/>
    </row>
    <row r="1810" spans="1:4" x14ac:dyDescent="0.25">
      <c r="A1810" s="6">
        <v>531212</v>
      </c>
      <c r="B1810" s="7" t="s">
        <v>105</v>
      </c>
      <c r="C1810" s="8">
        <v>62438.400000000001</v>
      </c>
      <c r="D1810" s="8"/>
    </row>
    <row r="1811" spans="1:4" x14ac:dyDescent="0.25">
      <c r="A1811" s="6">
        <v>531213</v>
      </c>
      <c r="B1811" s="7" t="s">
        <v>106</v>
      </c>
      <c r="C1811" s="8">
        <v>166237.94</v>
      </c>
      <c r="D1811" s="8"/>
    </row>
    <row r="1812" spans="1:4" x14ac:dyDescent="0.25">
      <c r="A1812" s="6">
        <v>531214</v>
      </c>
      <c r="B1812" s="7" t="s">
        <v>107</v>
      </c>
      <c r="C1812" s="8">
        <v>864.21</v>
      </c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12846157.220000001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3796256.87</v>
      </c>
      <c r="D1816" s="8">
        <v>250225</v>
      </c>
    </row>
    <row r="1817" spans="1:4" x14ac:dyDescent="0.25">
      <c r="A1817" s="6">
        <v>531302</v>
      </c>
      <c r="B1817" s="7" t="s">
        <v>95</v>
      </c>
      <c r="C1817" s="8">
        <v>59213</v>
      </c>
      <c r="D1817" s="8">
        <v>108000</v>
      </c>
    </row>
    <row r="1818" spans="1:4" x14ac:dyDescent="0.25">
      <c r="A1818" s="6">
        <v>531303</v>
      </c>
      <c r="B1818" s="7" t="s">
        <v>96</v>
      </c>
      <c r="C1818" s="8">
        <v>118384.39</v>
      </c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431082.77</v>
      </c>
      <c r="D1820" s="8"/>
    </row>
    <row r="1821" spans="1:4" x14ac:dyDescent="0.25">
      <c r="A1821" s="6">
        <v>531306</v>
      </c>
      <c r="B1821" s="7" t="s">
        <v>99</v>
      </c>
      <c r="C1821" s="8">
        <v>70480822.920000002</v>
      </c>
      <c r="D1821" s="8">
        <v>12006398.74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4451281.51</v>
      </c>
      <c r="D1823" s="8">
        <v>15135</v>
      </c>
    </row>
    <row r="1824" spans="1:4" x14ac:dyDescent="0.25">
      <c r="A1824" s="6">
        <v>531309</v>
      </c>
      <c r="B1824" s="7" t="s">
        <v>102</v>
      </c>
      <c r="C1824" s="8">
        <v>2605127.1800000002</v>
      </c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5885534.8300000001</v>
      </c>
      <c r="D1826" s="8">
        <v>150088.75</v>
      </c>
    </row>
    <row r="1827" spans="1:4" x14ac:dyDescent="0.25">
      <c r="A1827" s="6">
        <v>531312</v>
      </c>
      <c r="B1827" s="7" t="s">
        <v>105</v>
      </c>
      <c r="C1827" s="8">
        <v>-48626.8</v>
      </c>
      <c r="D1827" s="8"/>
    </row>
    <row r="1828" spans="1:4" x14ac:dyDescent="0.25">
      <c r="A1828" s="6">
        <v>531313</v>
      </c>
      <c r="B1828" s="7" t="s">
        <v>106</v>
      </c>
      <c r="C1828" s="8">
        <v>-39974.32</v>
      </c>
      <c r="D1828" s="8"/>
    </row>
    <row r="1829" spans="1:4" x14ac:dyDescent="0.25">
      <c r="A1829" s="6">
        <v>531314</v>
      </c>
      <c r="B1829" s="7" t="s">
        <v>107</v>
      </c>
      <c r="C1829" s="8">
        <v>-51605.79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59783.02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87747279.580000013</v>
      </c>
      <c r="D1831" s="11">
        <f>SUM(D1816:D1830)</f>
        <v>12529847.49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2955977.38</v>
      </c>
      <c r="D1833" s="8">
        <v>51594.75</v>
      </c>
    </row>
    <row r="1834" spans="1:4" x14ac:dyDescent="0.25">
      <c r="A1834" s="6">
        <v>531402</v>
      </c>
      <c r="B1834" s="7" t="s">
        <v>95</v>
      </c>
      <c r="C1834" s="8">
        <v>263850.09000000003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24495.200000000001</v>
      </c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192991.56</v>
      </c>
      <c r="D1840" s="8"/>
    </row>
    <row r="1841" spans="1:4" x14ac:dyDescent="0.25">
      <c r="A1841" s="6">
        <v>531409</v>
      </c>
      <c r="B1841" s="7" t="s">
        <v>102</v>
      </c>
      <c r="C1841" s="8">
        <v>303959.81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2755105.06</v>
      </c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6496379.0999999996</v>
      </c>
      <c r="D1848" s="11">
        <f>SUM(D1833:D1847)</f>
        <v>51594.75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>
        <v>620699.1</v>
      </c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620699.1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230931.08</v>
      </c>
      <c r="D1918" s="8">
        <v>214226.03</v>
      </c>
    </row>
    <row r="1919" spans="1:4" ht="15.75" thickBot="1" x14ac:dyDescent="0.3">
      <c r="A1919" s="9" t="s">
        <v>18</v>
      </c>
      <c r="B1919" s="10"/>
      <c r="C1919" s="11">
        <f>SUM(C1918:C1918)</f>
        <v>230931.08</v>
      </c>
      <c r="D1919" s="11">
        <f>SUM(D1918:D1918)</f>
        <v>214226.03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14187794.039999999</v>
      </c>
      <c r="D2275" s="8">
        <v>2710979.03</v>
      </c>
    </row>
    <row r="2276" spans="1:4" x14ac:dyDescent="0.25">
      <c r="A2276" s="6">
        <v>550102</v>
      </c>
      <c r="B2276" s="7" t="s">
        <v>440</v>
      </c>
      <c r="C2276" s="8">
        <v>32699379.710000001</v>
      </c>
      <c r="D2276" s="8">
        <v>20734195.82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219656.89</v>
      </c>
      <c r="D2278" s="8">
        <v>7676.37</v>
      </c>
    </row>
    <row r="2279" spans="1:4" ht="15.75" thickBot="1" x14ac:dyDescent="0.3">
      <c r="A2279" s="9" t="s">
        <v>18</v>
      </c>
      <c r="B2279" s="10"/>
      <c r="C2279" s="11">
        <f>SUM(C2275:C2278)</f>
        <v>47106830.640000001</v>
      </c>
      <c r="D2279" s="11">
        <f>SUM(D2275:D2278)</f>
        <v>23452851.220000003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7196831.9699999997</v>
      </c>
      <c r="D2282" s="8">
        <v>130378.83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457446.81</v>
      </c>
      <c r="D2284" s="8">
        <v>516921.45</v>
      </c>
    </row>
    <row r="2285" spans="1:4" ht="15.75" thickBot="1" x14ac:dyDescent="0.3">
      <c r="A2285" s="9" t="s">
        <v>18</v>
      </c>
      <c r="B2285" s="10"/>
      <c r="C2285" s="11">
        <f>SUM(C2281:C2284)</f>
        <v>7654278.7799999993</v>
      </c>
      <c r="D2285" s="11">
        <f>SUM(D2281:D2284)</f>
        <v>647300.28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4675165564.3199997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4222357006.6500001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173374370.67000198</v>
      </c>
      <c r="D2402" s="61">
        <f>D1115-D2400</f>
        <v>-16044567.03000021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3C054-33C0-4C32-B7A1-D466C659BF01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1400000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1400000</v>
      </c>
      <c r="D18" s="11">
        <f>SUM(D4:D17)</f>
        <v>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/>
    </row>
    <row r="22" spans="1:4" x14ac:dyDescent="0.25">
      <c r="A22" s="6">
        <v>1203</v>
      </c>
      <c r="B22" s="7" t="s">
        <v>22</v>
      </c>
      <c r="C22" s="8">
        <v>648400.69999999995</v>
      </c>
      <c r="D22" s="8"/>
    </row>
    <row r="23" spans="1:4" x14ac:dyDescent="0.25">
      <c r="A23" s="6">
        <v>1204</v>
      </c>
      <c r="B23" s="7" t="s">
        <v>23</v>
      </c>
      <c r="C23" s="8">
        <v>111413.12</v>
      </c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769813.82</v>
      </c>
      <c r="D25" s="11">
        <f>SUM(D20:D24)</f>
        <v>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3015363.51</v>
      </c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75711</v>
      </c>
      <c r="D32" s="8"/>
    </row>
    <row r="33" spans="1:4" x14ac:dyDescent="0.25">
      <c r="A33" s="6">
        <v>1307</v>
      </c>
      <c r="B33" s="7" t="s">
        <v>32</v>
      </c>
      <c r="C33" s="8">
        <v>16916761.149999999</v>
      </c>
      <c r="D33" s="8">
        <v>25000000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20007835.659999996</v>
      </c>
      <c r="D40" s="11">
        <f>SUM(D27:D39)</f>
        <v>25000000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31020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432463.24</v>
      </c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463483.24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800000</v>
      </c>
      <c r="D64" s="8"/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800000</v>
      </c>
      <c r="D69" s="11">
        <f>SUM(D64:D68)</f>
        <v>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1875373.47</v>
      </c>
      <c r="D73" s="8">
        <v>627939</v>
      </c>
    </row>
    <row r="74" spans="1:4" x14ac:dyDescent="0.25">
      <c r="A74" s="6">
        <v>1704</v>
      </c>
      <c r="B74" s="7" t="s">
        <v>68</v>
      </c>
      <c r="C74" s="8">
        <v>-445484.96</v>
      </c>
      <c r="D74" s="8"/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1429888.51</v>
      </c>
      <c r="D77" s="11">
        <f>SUM(D71:D76)</f>
        <v>627939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/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0</v>
      </c>
      <c r="D92" s="11">
        <f>SUM(D83:D91)</f>
        <v>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24871021.229999997</v>
      </c>
      <c r="D94" s="29">
        <f>D18+D25+D40+D51+D62+D69+D77+D81+D92</f>
        <v>25627939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1462116.51</v>
      </c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1462116.51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1273197</v>
      </c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1273197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1425321.36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1425321.36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21286.639999999999</v>
      </c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21286.639999999999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2634981.09</v>
      </c>
      <c r="D160" s="8">
        <v>1337276.19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1115625.1000000001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3750606.19</v>
      </c>
      <c r="D167" s="11">
        <f>SUM(D159:D166)</f>
        <v>1337276.19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51630.74</v>
      </c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151414.76</v>
      </c>
      <c r="D172" s="8">
        <v>256279.39</v>
      </c>
    </row>
    <row r="173" spans="1:4" x14ac:dyDescent="0.25">
      <c r="A173" s="6">
        <v>2705</v>
      </c>
      <c r="B173" s="7" t="s">
        <v>155</v>
      </c>
      <c r="C173" s="8">
        <v>26892.5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1835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2408.91</v>
      </c>
      <c r="D181" s="8"/>
    </row>
    <row r="182" spans="1:4" x14ac:dyDescent="0.25">
      <c r="A182" s="6">
        <v>2714</v>
      </c>
      <c r="B182" s="7" t="s">
        <v>164</v>
      </c>
      <c r="C182" s="8">
        <v>132355.04999999999</v>
      </c>
      <c r="D182" s="8"/>
    </row>
    <row r="183" spans="1:4" x14ac:dyDescent="0.25">
      <c r="A183" s="6">
        <v>2715</v>
      </c>
      <c r="B183" s="7" t="s">
        <v>165</v>
      </c>
      <c r="C183" s="8">
        <v>65443.69</v>
      </c>
      <c r="D183" s="8"/>
    </row>
    <row r="184" spans="1:4" x14ac:dyDescent="0.25">
      <c r="A184" s="6">
        <v>2716</v>
      </c>
      <c r="B184" s="7" t="s">
        <v>166</v>
      </c>
      <c r="C184" s="8">
        <v>8333.33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77649.95</v>
      </c>
      <c r="D187" s="8"/>
    </row>
    <row r="188" spans="1:4" x14ac:dyDescent="0.25">
      <c r="A188" s="16">
        <v>2720</v>
      </c>
      <c r="B188" s="17" t="s">
        <v>170</v>
      </c>
      <c r="C188" s="8">
        <v>22375.69</v>
      </c>
      <c r="D188" s="8"/>
    </row>
    <row r="189" spans="1:4" x14ac:dyDescent="0.25">
      <c r="A189" s="16">
        <v>2721</v>
      </c>
      <c r="B189" s="17" t="s">
        <v>171</v>
      </c>
      <c r="C189" s="8">
        <v>90724.59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631064.21</v>
      </c>
      <c r="D192" s="21">
        <f>SUM(D169:D191)</f>
        <v>256279.39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6869.52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6869.52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407011.72</v>
      </c>
      <c r="D202" s="8"/>
    </row>
    <row r="203" spans="1:4" x14ac:dyDescent="0.25">
      <c r="A203" s="6">
        <v>2902</v>
      </c>
      <c r="B203" s="7" t="s">
        <v>182</v>
      </c>
      <c r="C203" s="8">
        <v>56262.35</v>
      </c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463274.06999999995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9033735.5</v>
      </c>
      <c r="D209" s="29">
        <f>D105+D123+D141+D149+D157+D167+D192+D200+D207</f>
        <v>1593555.58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25000000</v>
      </c>
      <c r="D213" s="8">
        <v>25000000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25000000</v>
      </c>
      <c r="D216" s="11">
        <f>SUM(D213:D215)</f>
        <v>25000000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-9162714.2699999996</v>
      </c>
      <c r="D223" s="8">
        <v>-965617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-9162714.2699999996</v>
      </c>
      <c r="D225" s="11">
        <f>SUM(D221:D224)</f>
        <v>-965617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15837285.73</v>
      </c>
      <c r="D227" s="29">
        <f>D216+D219+D225</f>
        <v>24034383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24871021.23</v>
      </c>
      <c r="D229" s="29">
        <f>D209+D227</f>
        <v>25627938.579999998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454660.51</v>
      </c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454660.51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9233.9500000000007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9233.9500000000007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80186.83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80186.83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782000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782000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17374.5</v>
      </c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17374.5</v>
      </c>
      <c r="D1102" s="11">
        <f>SUM(D1087:D1101)</f>
        <v>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0</v>
      </c>
      <c r="D1113" s="11">
        <f>SUM(D1108:D1112)</f>
        <v>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1343455.79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23084.87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23084.87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22205.95</v>
      </c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22205.95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182400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182400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181864.2</v>
      </c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181864.2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1400647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1400647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888173.52</v>
      </c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65257</v>
      </c>
      <c r="D1871" s="8"/>
    </row>
    <row r="1872" spans="1:4" x14ac:dyDescent="0.25">
      <c r="A1872" s="6">
        <v>531606</v>
      </c>
      <c r="B1872" s="7" t="s">
        <v>353</v>
      </c>
      <c r="C1872" s="8">
        <v>25000</v>
      </c>
      <c r="D1872" s="8"/>
    </row>
    <row r="1873" spans="1:4" x14ac:dyDescent="0.25">
      <c r="A1873" s="6">
        <v>531607</v>
      </c>
      <c r="B1873" s="7" t="s">
        <v>354</v>
      </c>
      <c r="C1873" s="8">
        <v>65443.69</v>
      </c>
      <c r="D1873" s="8"/>
    </row>
    <row r="1874" spans="1:4" x14ac:dyDescent="0.25">
      <c r="A1874" s="6">
        <v>531608</v>
      </c>
      <c r="B1874" s="7" t="s">
        <v>355</v>
      </c>
      <c r="C1874" s="8">
        <v>15311.57</v>
      </c>
      <c r="D1874" s="8"/>
    </row>
    <row r="1875" spans="1:4" x14ac:dyDescent="0.25">
      <c r="A1875" s="6">
        <v>531609</v>
      </c>
      <c r="B1875" s="7" t="s">
        <v>356</v>
      </c>
      <c r="C1875" s="8">
        <v>73946.64</v>
      </c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16791.18</v>
      </c>
      <c r="D1877" s="8">
        <v>256279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>
        <v>55135.99</v>
      </c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93804</v>
      </c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34000</v>
      </c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>
        <v>66000</v>
      </c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48025.54</v>
      </c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8500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70987.11</v>
      </c>
      <c r="D1904" s="8"/>
    </row>
    <row r="1905" spans="1:4" x14ac:dyDescent="0.25">
      <c r="A1905" s="6">
        <v>531639</v>
      </c>
      <c r="B1905" s="7" t="s">
        <v>386</v>
      </c>
      <c r="C1905" s="8">
        <v>7724.04</v>
      </c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9035</v>
      </c>
      <c r="D1909" s="8"/>
    </row>
    <row r="1910" spans="1:4" x14ac:dyDescent="0.25">
      <c r="A1910" s="6">
        <v>531644</v>
      </c>
      <c r="B1910" s="7" t="s">
        <v>169</v>
      </c>
      <c r="C1910" s="8">
        <v>64147.43</v>
      </c>
      <c r="D1910" s="8"/>
    </row>
    <row r="1911" spans="1:4" x14ac:dyDescent="0.25">
      <c r="A1911" s="6">
        <v>531645</v>
      </c>
      <c r="B1911" s="7" t="s">
        <v>170</v>
      </c>
      <c r="C1911" s="8">
        <v>6553.32</v>
      </c>
      <c r="D1911" s="8"/>
    </row>
    <row r="1912" spans="1:4" x14ac:dyDescent="0.25">
      <c r="A1912" s="6">
        <v>531646</v>
      </c>
      <c r="B1912" s="7" t="s">
        <v>171</v>
      </c>
      <c r="C1912" s="8">
        <v>59897.78</v>
      </c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1673733.81</v>
      </c>
      <c r="D1916" s="24">
        <f>SUM(D1867:D1915)</f>
        <v>256279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5872.73</v>
      </c>
      <c r="D2276" s="8"/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5872.73</v>
      </c>
      <c r="D2279" s="11">
        <f>SUM(D2275:D2278)</f>
        <v>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3489808.56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256279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-2146352.77</v>
      </c>
      <c r="D2402" s="61">
        <f>D1115-D2400</f>
        <v>-256279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0493-6B36-4EEC-B6D6-47DDA4CDE6C6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272200</v>
      </c>
      <c r="D6" s="8">
        <v>33520800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216518631.03999999</v>
      </c>
      <c r="D8" s="8">
        <v>102330386.15000001</v>
      </c>
    </row>
    <row r="9" spans="1:4" x14ac:dyDescent="0.25">
      <c r="A9" s="6">
        <v>1105</v>
      </c>
      <c r="B9" s="7" t="s">
        <v>9</v>
      </c>
      <c r="C9" s="8">
        <v>-25195481.59</v>
      </c>
      <c r="D9" s="8">
        <v>-23504615.109999999</v>
      </c>
    </row>
    <row r="10" spans="1:4" x14ac:dyDescent="0.25">
      <c r="A10" s="6">
        <v>1106</v>
      </c>
      <c r="B10" s="7" t="s">
        <v>10</v>
      </c>
      <c r="C10" s="8">
        <v>378024.78</v>
      </c>
      <c r="D10" s="8">
        <v>378024.78</v>
      </c>
    </row>
    <row r="11" spans="1:4" x14ac:dyDescent="0.25">
      <c r="A11" s="6">
        <v>1107</v>
      </c>
      <c r="B11" s="7" t="s">
        <v>11</v>
      </c>
      <c r="C11" s="8">
        <v>1821721939.9200001</v>
      </c>
      <c r="D11" s="8">
        <v>1692397823.6900001</v>
      </c>
    </row>
    <row r="12" spans="1:4" x14ac:dyDescent="0.25">
      <c r="A12" s="6">
        <v>1108</v>
      </c>
      <c r="B12" s="7" t="s">
        <v>12</v>
      </c>
      <c r="C12" s="8">
        <v>205253.58</v>
      </c>
      <c r="D12" s="8">
        <v>41974369.909999996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216678509.81999999</v>
      </c>
      <c r="D16" s="8">
        <v>218556278.24000001</v>
      </c>
    </row>
    <row r="17" spans="1:4" ht="15.75" thickBot="1" x14ac:dyDescent="0.3">
      <c r="A17" s="6">
        <v>1111</v>
      </c>
      <c r="B17" s="7" t="s">
        <v>17</v>
      </c>
      <c r="C17" s="8">
        <v>10988000</v>
      </c>
      <c r="D17" s="8">
        <v>10988000</v>
      </c>
    </row>
    <row r="18" spans="1:4" ht="15.75" thickBot="1" x14ac:dyDescent="0.3">
      <c r="A18" s="9" t="s">
        <v>18</v>
      </c>
      <c r="B18" s="10"/>
      <c r="C18" s="11">
        <f>SUM(C4:C17)</f>
        <v>2241567077.5500002</v>
      </c>
      <c r="D18" s="11">
        <f>SUM(D4:D17)</f>
        <v>2076641067.6600001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14014</v>
      </c>
      <c r="D20" s="8">
        <v>11478.5</v>
      </c>
    </row>
    <row r="21" spans="1:4" x14ac:dyDescent="0.25">
      <c r="A21" s="6">
        <v>1202</v>
      </c>
      <c r="B21" s="7" t="s">
        <v>21</v>
      </c>
      <c r="C21" s="8">
        <v>109000</v>
      </c>
      <c r="D21" s="8">
        <v>97000</v>
      </c>
    </row>
    <row r="22" spans="1:4" x14ac:dyDescent="0.25">
      <c r="A22" s="6">
        <v>1203</v>
      </c>
      <c r="B22" s="7" t="s">
        <v>22</v>
      </c>
      <c r="C22" s="8">
        <v>113150396.48999999</v>
      </c>
      <c r="D22" s="8">
        <v>169061342.72</v>
      </c>
    </row>
    <row r="23" spans="1:4" x14ac:dyDescent="0.25">
      <c r="A23" s="6">
        <v>1204</v>
      </c>
      <c r="B23" s="7" t="s">
        <v>23</v>
      </c>
      <c r="C23" s="8">
        <v>98731925.549999997</v>
      </c>
      <c r="D23" s="8">
        <v>46202653.880000003</v>
      </c>
    </row>
    <row r="24" spans="1:4" ht="15.75" thickBot="1" x14ac:dyDescent="0.3">
      <c r="A24" s="16">
        <v>1205</v>
      </c>
      <c r="B24" s="17" t="s">
        <v>24</v>
      </c>
      <c r="C24" s="8">
        <v>14541987.300000001</v>
      </c>
      <c r="D24" s="18">
        <v>16875636.530000001</v>
      </c>
    </row>
    <row r="25" spans="1:4" ht="15.75" thickBot="1" x14ac:dyDescent="0.3">
      <c r="A25" s="9" t="s">
        <v>18</v>
      </c>
      <c r="B25" s="10"/>
      <c r="C25" s="11">
        <f>SUM(C20:C24)</f>
        <v>226547323.34</v>
      </c>
      <c r="D25" s="11">
        <f>SUM(D20:D24)</f>
        <v>232248111.63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158627193.99000001</v>
      </c>
      <c r="D27" s="8">
        <v>150205368.97</v>
      </c>
    </row>
    <row r="28" spans="1:4" x14ac:dyDescent="0.25">
      <c r="A28" s="6">
        <v>1302</v>
      </c>
      <c r="B28" s="7" t="s">
        <v>27</v>
      </c>
      <c r="C28" s="8">
        <v>2292580384.1300001</v>
      </c>
      <c r="D28" s="8">
        <v>1561585171.8299999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8931945.8599999994</v>
      </c>
      <c r="D30" s="8">
        <v>6795523.7000000002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14572224.68</v>
      </c>
      <c r="D32" s="8">
        <v>5601218.5800000001</v>
      </c>
    </row>
    <row r="33" spans="1:4" x14ac:dyDescent="0.25">
      <c r="A33" s="6">
        <v>1307</v>
      </c>
      <c r="B33" s="7" t="s">
        <v>32</v>
      </c>
      <c r="C33" s="8">
        <v>91665759.010000005</v>
      </c>
      <c r="D33" s="8">
        <v>76558033.439999998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42290028.310000002</v>
      </c>
      <c r="D37" s="8">
        <v>35929192.850000001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2608667535.98</v>
      </c>
      <c r="D40" s="11">
        <f>SUM(D27:D39)</f>
        <v>1836674509.3699999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68">
        <v>10222.17</v>
      </c>
      <c r="D42" s="8">
        <v>-10222.17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0.01</v>
      </c>
      <c r="D45" s="8">
        <v>0.01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6734690.3300000001</v>
      </c>
      <c r="D47" s="8">
        <v>68844059.780000001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6744912.5099999998</v>
      </c>
      <c r="D51" s="21">
        <f>SUM(D42:D50)</f>
        <v>68833837.620000005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1435567.54</v>
      </c>
      <c r="D53" s="8">
        <v>9858943.1699999999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30908994.350000001</v>
      </c>
      <c r="D56" s="8">
        <v>28829283.640000001</v>
      </c>
    </row>
    <row r="57" spans="1:4" x14ac:dyDescent="0.25">
      <c r="A57" s="6">
        <v>1505</v>
      </c>
      <c r="B57" s="7" t="s">
        <v>54</v>
      </c>
      <c r="C57" s="8">
        <v>240213279.16</v>
      </c>
      <c r="D57" s="8">
        <v>206200325.05000001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57051264.149999999</v>
      </c>
      <c r="D59" s="8">
        <v>36697460.310000002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92632663.780000001</v>
      </c>
      <c r="D61" s="8">
        <v>30845545.170000002</v>
      </c>
    </row>
    <row r="62" spans="1:4" x14ac:dyDescent="0.25">
      <c r="A62" s="22" t="s">
        <v>18</v>
      </c>
      <c r="B62" s="23"/>
      <c r="C62" s="24">
        <f>SUM(C53:C61)</f>
        <v>422241768.98000002</v>
      </c>
      <c r="D62" s="24">
        <f>SUM(D53:D61)</f>
        <v>312431557.34000003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14819446.619999999</v>
      </c>
      <c r="D64" s="8">
        <v>14819446.619999999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56500000</v>
      </c>
      <c r="D68" s="8">
        <v>56500000</v>
      </c>
    </row>
    <row r="69" spans="1:4" ht="15.75" thickBot="1" x14ac:dyDescent="0.3">
      <c r="A69" s="9" t="s">
        <v>18</v>
      </c>
      <c r="B69" s="10"/>
      <c r="C69" s="11">
        <f>SUM(C64:C68)</f>
        <v>71319446.620000005</v>
      </c>
      <c r="D69" s="11">
        <f>SUM(D64:D68)</f>
        <v>71319446.620000005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81031818.900000006</v>
      </c>
      <c r="D73" s="8">
        <v>61953609.490000002</v>
      </c>
    </row>
    <row r="74" spans="1:4" x14ac:dyDescent="0.25">
      <c r="A74" s="6">
        <v>1704</v>
      </c>
      <c r="B74" s="7" t="s">
        <v>68</v>
      </c>
      <c r="C74" s="8">
        <v>-26897194.260000002</v>
      </c>
      <c r="D74" s="8">
        <v>-19245849.710000001</v>
      </c>
    </row>
    <row r="75" spans="1:4" x14ac:dyDescent="0.25">
      <c r="A75" s="6">
        <v>1705</v>
      </c>
      <c r="B75" s="7" t="s">
        <v>69</v>
      </c>
      <c r="C75" s="8">
        <v>8678488.5299999993</v>
      </c>
      <c r="D75" s="8">
        <v>5132300.28</v>
      </c>
    </row>
    <row r="76" spans="1:4" ht="15.75" thickBot="1" x14ac:dyDescent="0.3">
      <c r="A76" s="6">
        <v>1706</v>
      </c>
      <c r="B76" s="7" t="s">
        <v>70</v>
      </c>
      <c r="C76" s="8">
        <v>-1641925.06</v>
      </c>
      <c r="D76" s="8">
        <v>-1183779.31</v>
      </c>
    </row>
    <row r="77" spans="1:4" ht="15.75" thickBot="1" x14ac:dyDescent="0.3">
      <c r="A77" s="9" t="s">
        <v>18</v>
      </c>
      <c r="B77" s="10"/>
      <c r="C77" s="11">
        <f>SUM(C71:C76)</f>
        <v>61171188.109999999</v>
      </c>
      <c r="D77" s="11">
        <f>SUM(D71:D76)</f>
        <v>46656280.75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2507354.73</v>
      </c>
      <c r="D84" s="8">
        <v>1799637.92</v>
      </c>
    </row>
    <row r="85" spans="1:4" x14ac:dyDescent="0.25">
      <c r="A85" s="6">
        <v>1903</v>
      </c>
      <c r="B85" s="7" t="s">
        <v>76</v>
      </c>
      <c r="C85" s="8">
        <v>1686683.82</v>
      </c>
      <c r="D85" s="8">
        <v>811290.6</v>
      </c>
    </row>
    <row r="86" spans="1:4" x14ac:dyDescent="0.25">
      <c r="A86" s="6">
        <v>1904</v>
      </c>
      <c r="B86" s="7" t="s">
        <v>77</v>
      </c>
      <c r="C86" s="8">
        <v>10307546.869999999</v>
      </c>
      <c r="D86" s="8">
        <v>8973357.1699999999</v>
      </c>
    </row>
    <row r="87" spans="1:4" x14ac:dyDescent="0.25">
      <c r="A87" s="6">
        <v>1905</v>
      </c>
      <c r="B87" s="7" t="s">
        <v>78</v>
      </c>
      <c r="C87" s="8">
        <v>54629733.030000001</v>
      </c>
      <c r="D87" s="8">
        <v>52920249.090000004</v>
      </c>
    </row>
    <row r="88" spans="1:4" x14ac:dyDescent="0.25">
      <c r="A88" s="6">
        <v>1906</v>
      </c>
      <c r="B88" s="7" t="s">
        <v>79</v>
      </c>
      <c r="C88" s="8">
        <v>-16497178.34</v>
      </c>
      <c r="D88" s="8">
        <v>-2618895.33</v>
      </c>
    </row>
    <row r="89" spans="1:4" x14ac:dyDescent="0.25">
      <c r="A89" s="6">
        <v>1907</v>
      </c>
      <c r="B89" s="7" t="s">
        <v>80</v>
      </c>
      <c r="C89" s="8">
        <v>26211551.699999999</v>
      </c>
      <c r="D89" s="8">
        <v>38452223.909999996</v>
      </c>
    </row>
    <row r="90" spans="1:4" x14ac:dyDescent="0.25">
      <c r="A90" s="6">
        <v>1908</v>
      </c>
      <c r="B90" s="7" t="s">
        <v>81</v>
      </c>
      <c r="C90" s="8">
        <v>-12459193.869999999</v>
      </c>
      <c r="D90" s="8">
        <v>-18776003.309999999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66386497.940000005</v>
      </c>
      <c r="D92" s="11">
        <f>SUM(D83:D91)</f>
        <v>81561860.049999997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5704645751.0299997</v>
      </c>
      <c r="D94" s="29">
        <f>D18+D25+D40+D51+D62+D69+D77+D81+D92</f>
        <v>4726366671.04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1367117.49</v>
      </c>
      <c r="D98" s="8">
        <v>2441095.4300000002</v>
      </c>
    </row>
    <row r="99" spans="1:4" x14ac:dyDescent="0.25">
      <c r="A99" s="6">
        <v>2102</v>
      </c>
      <c r="B99" s="7" t="s">
        <v>87</v>
      </c>
      <c r="C99" s="8">
        <v>17458711.329999998</v>
      </c>
      <c r="D99" s="8">
        <v>9779627.2799999993</v>
      </c>
    </row>
    <row r="100" spans="1:4" x14ac:dyDescent="0.25">
      <c r="A100" s="6">
        <v>2103</v>
      </c>
      <c r="B100" s="7" t="s">
        <v>88</v>
      </c>
      <c r="C100" s="8">
        <v>354059.79</v>
      </c>
      <c r="D100" s="8">
        <v>-1235082.06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210432595.11000001</v>
      </c>
      <c r="D103" s="8">
        <v>186562992.65000001</v>
      </c>
    </row>
    <row r="104" spans="1:4" ht="15.75" thickBot="1" x14ac:dyDescent="0.3">
      <c r="A104" s="16">
        <v>2110</v>
      </c>
      <c r="B104" s="17" t="s">
        <v>92</v>
      </c>
      <c r="C104" s="8">
        <v>3741902.94</v>
      </c>
      <c r="D104" s="8">
        <v>3602722.28</v>
      </c>
    </row>
    <row r="105" spans="1:4" ht="15.75" thickBot="1" x14ac:dyDescent="0.3">
      <c r="A105" s="9" t="s">
        <v>18</v>
      </c>
      <c r="B105" s="10"/>
      <c r="C105" s="11">
        <f>SUM(C98:C104)</f>
        <v>233354386.66</v>
      </c>
      <c r="D105" s="11">
        <f>SUM(D98:D104)</f>
        <v>201151355.58000001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90835734.530000001</v>
      </c>
      <c r="D107" s="8">
        <v>104033906.01000001</v>
      </c>
    </row>
    <row r="108" spans="1:4" x14ac:dyDescent="0.25">
      <c r="A108" s="6">
        <v>2202</v>
      </c>
      <c r="B108" s="7" t="s">
        <v>95</v>
      </c>
      <c r="C108" s="8">
        <v>8616266.8000000007</v>
      </c>
      <c r="D108" s="8">
        <v>34199594.579999998</v>
      </c>
    </row>
    <row r="109" spans="1:4" x14ac:dyDescent="0.25">
      <c r="A109" s="6">
        <v>2203</v>
      </c>
      <c r="B109" s="33" t="s">
        <v>96</v>
      </c>
      <c r="C109" s="8">
        <v>1422122.2</v>
      </c>
      <c r="D109" s="8">
        <v>-1308231.42</v>
      </c>
    </row>
    <row r="110" spans="1:4" x14ac:dyDescent="0.25">
      <c r="A110" s="6">
        <v>2204</v>
      </c>
      <c r="B110" s="7" t="s">
        <v>97</v>
      </c>
      <c r="C110" s="8">
        <v>2495313.19</v>
      </c>
      <c r="D110" s="8">
        <v>4524762.76</v>
      </c>
    </row>
    <row r="111" spans="1:4" x14ac:dyDescent="0.25">
      <c r="A111" s="6">
        <v>2205</v>
      </c>
      <c r="B111" s="7" t="s">
        <v>98</v>
      </c>
      <c r="C111" s="8">
        <v>4763254.8</v>
      </c>
      <c r="D111" s="8">
        <v>2766252.16</v>
      </c>
    </row>
    <row r="112" spans="1:4" x14ac:dyDescent="0.25">
      <c r="A112" s="6">
        <v>2206</v>
      </c>
      <c r="B112" s="7" t="s">
        <v>99</v>
      </c>
      <c r="C112" s="8">
        <v>634295888.03999996</v>
      </c>
      <c r="D112" s="8">
        <v>575669677.07000005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38309017.939999998</v>
      </c>
      <c r="D114" s="8">
        <v>32065426.75</v>
      </c>
    </row>
    <row r="115" spans="1:4" x14ac:dyDescent="0.25">
      <c r="A115" s="6">
        <v>2209</v>
      </c>
      <c r="B115" s="7" t="s">
        <v>102</v>
      </c>
      <c r="C115" s="8">
        <v>10884820.25</v>
      </c>
      <c r="D115" s="8">
        <v>13374674.76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7788612.3399999999</v>
      </c>
      <c r="D117" s="8">
        <v>7176898.5899999999</v>
      </c>
    </row>
    <row r="118" spans="1:4" x14ac:dyDescent="0.25">
      <c r="A118" s="6">
        <v>2212</v>
      </c>
      <c r="B118" s="7" t="s">
        <v>105</v>
      </c>
      <c r="C118" s="8">
        <v>1983487.39</v>
      </c>
      <c r="D118" s="8">
        <v>2102393.0299999998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408529.05</v>
      </c>
      <c r="D120" s="8">
        <v>23463.32</v>
      </c>
    </row>
    <row r="121" spans="1:4" x14ac:dyDescent="0.25">
      <c r="A121" s="6">
        <v>2215</v>
      </c>
      <c r="B121" s="7" t="s">
        <v>108</v>
      </c>
      <c r="C121" s="8">
        <v>3372950.43</v>
      </c>
      <c r="D121" s="8">
        <v>3373839.7</v>
      </c>
    </row>
    <row r="122" spans="1:4" ht="15.75" thickBot="1" x14ac:dyDescent="0.3">
      <c r="A122" s="19">
        <v>2216</v>
      </c>
      <c r="B122" s="20" t="s">
        <v>109</v>
      </c>
      <c r="C122" s="8">
        <v>25956209.239999998</v>
      </c>
      <c r="D122" s="8">
        <v>22848519.579999998</v>
      </c>
    </row>
    <row r="123" spans="1:4" ht="15.75" thickBot="1" x14ac:dyDescent="0.3">
      <c r="A123" s="9" t="s">
        <v>18</v>
      </c>
      <c r="B123" s="10"/>
      <c r="C123" s="11">
        <f>SUM(C107:C122)</f>
        <v>831132206.19999993</v>
      </c>
      <c r="D123" s="11">
        <f>SUM(D107:D122)</f>
        <v>800851176.89000022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18235332.27</v>
      </c>
      <c r="D126" s="8">
        <v>19919631.48</v>
      </c>
    </row>
    <row r="127" spans="1:4" x14ac:dyDescent="0.25">
      <c r="A127" s="6">
        <v>2303</v>
      </c>
      <c r="B127" s="7" t="s">
        <v>113</v>
      </c>
      <c r="C127" s="8">
        <v>15373.31</v>
      </c>
      <c r="D127" s="8">
        <v>1614.03</v>
      </c>
    </row>
    <row r="128" spans="1:4" x14ac:dyDescent="0.25">
      <c r="A128" s="6">
        <v>2304</v>
      </c>
      <c r="B128" s="7" t="s">
        <v>114</v>
      </c>
      <c r="C128" s="8"/>
      <c r="D128" s="8">
        <v>8243653.7800000003</v>
      </c>
    </row>
    <row r="129" spans="1:4" x14ac:dyDescent="0.25">
      <c r="A129" s="6">
        <v>2305</v>
      </c>
      <c r="B129" s="7" t="s">
        <v>115</v>
      </c>
      <c r="C129" s="8">
        <v>16336998.810000001</v>
      </c>
      <c r="D129" s="8">
        <v>19080345.440000001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>
        <v>294209.55</v>
      </c>
    </row>
    <row r="136" spans="1:4" x14ac:dyDescent="0.25">
      <c r="A136" s="6">
        <v>2312</v>
      </c>
      <c r="B136" s="7" t="s">
        <v>122</v>
      </c>
      <c r="C136" s="8">
        <v>-398237.29</v>
      </c>
      <c r="D136" s="8">
        <v>-1152252.98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1287657064.4400001</v>
      </c>
      <c r="D138" s="8">
        <v>1715632771.75</v>
      </c>
    </row>
    <row r="139" spans="1:4" x14ac:dyDescent="0.25">
      <c r="A139" s="6">
        <v>2314</v>
      </c>
      <c r="B139" s="7" t="s">
        <v>125</v>
      </c>
      <c r="C139" s="8">
        <v>-680810286.76999998</v>
      </c>
      <c r="D139" s="8">
        <v>-1135361427.6300001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641036244.76999998</v>
      </c>
      <c r="D141" s="11">
        <f>SUM(D125:D140)</f>
        <v>626658545.41999984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142566208.30000001</v>
      </c>
      <c r="D143" s="8">
        <v>42375796.990000002</v>
      </c>
    </row>
    <row r="144" spans="1:4" x14ac:dyDescent="0.25">
      <c r="A144" s="6">
        <v>2402</v>
      </c>
      <c r="B144" s="7" t="s">
        <v>129</v>
      </c>
      <c r="C144" s="8">
        <v>659188217.48000002</v>
      </c>
      <c r="D144" s="8">
        <v>406007640.58999997</v>
      </c>
    </row>
    <row r="145" spans="1:4" x14ac:dyDescent="0.25">
      <c r="A145" s="6">
        <v>2403</v>
      </c>
      <c r="B145" s="7" t="s">
        <v>130</v>
      </c>
      <c r="C145" s="8">
        <v>169866350.16</v>
      </c>
      <c r="D145" s="8">
        <v>140657443.81999999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18081041.25</v>
      </c>
      <c r="D147" s="8">
        <v>20712878.149999999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989701817.18999994</v>
      </c>
      <c r="D149" s="11">
        <f>SUM(D143:D148)</f>
        <v>609753759.54999995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-12247.38</v>
      </c>
      <c r="D151" s="8">
        <v>-394.7</v>
      </c>
    </row>
    <row r="152" spans="1:4" x14ac:dyDescent="0.25">
      <c r="A152" s="6">
        <v>2502</v>
      </c>
      <c r="B152" s="7" t="s">
        <v>136</v>
      </c>
      <c r="C152" s="8">
        <v>1776548.52</v>
      </c>
      <c r="D152" s="8">
        <v>437219.09</v>
      </c>
    </row>
    <row r="153" spans="1:4" x14ac:dyDescent="0.25">
      <c r="A153" s="6">
        <v>2503</v>
      </c>
      <c r="B153" s="7" t="s">
        <v>137</v>
      </c>
      <c r="C153" s="8">
        <v>14638753.060000001</v>
      </c>
      <c r="D153" s="8">
        <v>15205360.92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13135233.43</v>
      </c>
      <c r="D155" s="8">
        <v>19139453.23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29538287.630000003</v>
      </c>
      <c r="D157" s="11">
        <f>SUM(D151:D156)</f>
        <v>34781638.539999999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-7544587.2300000004</v>
      </c>
      <c r="D160" s="8">
        <v>4447237.41</v>
      </c>
    </row>
    <row r="161" spans="1:4" x14ac:dyDescent="0.25">
      <c r="A161" s="6">
        <v>2603</v>
      </c>
      <c r="B161" s="7" t="s">
        <v>144</v>
      </c>
      <c r="C161" s="8">
        <v>1098322.77</v>
      </c>
      <c r="D161" s="8">
        <v>971917.39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21598605.940000001</v>
      </c>
      <c r="D164" s="8">
        <v>37572173.009999998</v>
      </c>
    </row>
    <row r="165" spans="1:4" x14ac:dyDescent="0.25">
      <c r="A165" s="6">
        <v>2607</v>
      </c>
      <c r="B165" s="7" t="s">
        <v>148</v>
      </c>
      <c r="C165" s="8">
        <v>200937000</v>
      </c>
      <c r="D165" s="8">
        <v>173937000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216089341.47999999</v>
      </c>
      <c r="D167" s="11">
        <f>SUM(D159:D166)</f>
        <v>216928327.81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54557386.240000002</v>
      </c>
      <c r="D169" s="8">
        <v>72392159.609999999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1587709.88</v>
      </c>
      <c r="D172" s="8">
        <v>12530543.199999999</v>
      </c>
    </row>
    <row r="173" spans="1:4" x14ac:dyDescent="0.25">
      <c r="A173" s="6">
        <v>2705</v>
      </c>
      <c r="B173" s="7" t="s">
        <v>155</v>
      </c>
      <c r="C173" s="8">
        <v>15131193.939999999</v>
      </c>
      <c r="D173" s="8">
        <v>18961909.719999999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361077.09</v>
      </c>
      <c r="D177" s="8">
        <v>346715.33</v>
      </c>
    </row>
    <row r="178" spans="1:4" x14ac:dyDescent="0.25">
      <c r="A178" s="6">
        <v>2710</v>
      </c>
      <c r="B178" s="7" t="s">
        <v>160</v>
      </c>
      <c r="C178" s="8">
        <v>16130443.27</v>
      </c>
      <c r="D178" s="8">
        <v>11212937.960000001</v>
      </c>
    </row>
    <row r="179" spans="1:4" x14ac:dyDescent="0.25">
      <c r="A179" s="6">
        <v>2711</v>
      </c>
      <c r="B179" s="7" t="s">
        <v>161</v>
      </c>
      <c r="C179" s="8">
        <v>47988.72</v>
      </c>
      <c r="D179" s="8">
        <v>39116.730000000003</v>
      </c>
    </row>
    <row r="180" spans="1:4" x14ac:dyDescent="0.25">
      <c r="A180" s="6">
        <v>2712</v>
      </c>
      <c r="B180" s="7" t="s">
        <v>162</v>
      </c>
      <c r="C180" s="8">
        <v>25002</v>
      </c>
      <c r="D180" s="8">
        <v>1744.97</v>
      </c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5077739.79</v>
      </c>
      <c r="D183" s="8">
        <v>4713657.17</v>
      </c>
    </row>
    <row r="184" spans="1:4" x14ac:dyDescent="0.25">
      <c r="A184" s="6">
        <v>2716</v>
      </c>
      <c r="B184" s="7" t="s">
        <v>166</v>
      </c>
      <c r="C184" s="8">
        <v>32435020.109999999</v>
      </c>
      <c r="D184" s="8">
        <v>18932838.469999999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2083097.25</v>
      </c>
      <c r="D187" s="8">
        <v>1878052.66</v>
      </c>
    </row>
    <row r="188" spans="1:4" x14ac:dyDescent="0.25">
      <c r="A188" s="16">
        <v>2720</v>
      </c>
      <c r="B188" s="17" t="s">
        <v>170</v>
      </c>
      <c r="C188" s="8">
        <v>147577.69</v>
      </c>
      <c r="D188" s="8">
        <v>123743.25</v>
      </c>
    </row>
    <row r="189" spans="1:4" x14ac:dyDescent="0.25">
      <c r="A189" s="16">
        <v>2721</v>
      </c>
      <c r="B189" s="17" t="s">
        <v>171</v>
      </c>
      <c r="C189" s="8">
        <v>2011552.81</v>
      </c>
      <c r="D189" s="8">
        <v>1752261.01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6001236.3099999996</v>
      </c>
      <c r="D191" s="8">
        <v>4875114.25</v>
      </c>
    </row>
    <row r="192" spans="1:4" ht="15.75" thickBot="1" x14ac:dyDescent="0.3">
      <c r="A192" s="9" t="s">
        <v>18</v>
      </c>
      <c r="B192" s="10"/>
      <c r="C192" s="21">
        <f>SUM(C169:C191)</f>
        <v>135597025.09999999</v>
      </c>
      <c r="D192" s="21">
        <f>SUM(D169:D191)</f>
        <v>147760794.32999998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906670.17</v>
      </c>
      <c r="D194" s="8">
        <v>796845.98</v>
      </c>
    </row>
    <row r="195" spans="1:4" x14ac:dyDescent="0.25">
      <c r="A195" s="6">
        <v>2802</v>
      </c>
      <c r="B195" s="7" t="s">
        <v>176</v>
      </c>
      <c r="C195" s="8">
        <v>211063347.53</v>
      </c>
      <c r="D195" s="8">
        <v>189587988.68000001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119351362.45</v>
      </c>
      <c r="D199" s="8">
        <v>124422645.28</v>
      </c>
    </row>
    <row r="200" spans="1:4" ht="15.75" thickBot="1" x14ac:dyDescent="0.3">
      <c r="A200" s="9" t="s">
        <v>18</v>
      </c>
      <c r="B200" s="10"/>
      <c r="C200" s="11">
        <f>SUM(C194:C199)</f>
        <v>331321380.14999998</v>
      </c>
      <c r="D200" s="11">
        <f>SUM(D194:D199)</f>
        <v>314807479.94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262240946.87</v>
      </c>
      <c r="D202" s="8">
        <v>164882674.69999999</v>
      </c>
    </row>
    <row r="203" spans="1:4" x14ac:dyDescent="0.25">
      <c r="A203" s="6">
        <v>2902</v>
      </c>
      <c r="B203" s="7" t="s">
        <v>182</v>
      </c>
      <c r="C203" s="8">
        <v>205722758.69999999</v>
      </c>
      <c r="D203" s="8">
        <v>154176413.97999999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71416775.530000001</v>
      </c>
      <c r="D205" s="8">
        <v>45705047.759999998</v>
      </c>
    </row>
    <row r="206" spans="1:4" ht="15.75" thickBot="1" x14ac:dyDescent="0.3">
      <c r="A206" s="16">
        <v>2910</v>
      </c>
      <c r="B206" s="17" t="s">
        <v>38</v>
      </c>
      <c r="C206" s="8">
        <v>16248277.15</v>
      </c>
      <c r="D206" s="8">
        <v>15478054.880000001</v>
      </c>
    </row>
    <row r="207" spans="1:4" ht="15.75" thickBot="1" x14ac:dyDescent="0.3">
      <c r="A207" s="9" t="s">
        <v>18</v>
      </c>
      <c r="B207" s="10"/>
      <c r="C207" s="11">
        <f>SUM(C202:C206)</f>
        <v>555628758.25</v>
      </c>
      <c r="D207" s="11">
        <f>SUM(D202:D206)</f>
        <v>380242191.31999993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3963399447.4299998</v>
      </c>
      <c r="D209" s="29">
        <f>D105+D123+D141+D149+D157+D167+D192+D200+D207</f>
        <v>3332935269.3800001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25">
      <c r="A214" s="6">
        <v>3102</v>
      </c>
      <c r="B214" s="7" t="s">
        <v>189</v>
      </c>
      <c r="C214" s="8">
        <v>-600000000</v>
      </c>
      <c r="D214" s="8">
        <v>-700000000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900000000</v>
      </c>
      <c r="D216" s="11">
        <f>SUM(D213:D215)</f>
        <v>800000000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450000000</v>
      </c>
      <c r="D221" s="8">
        <v>400000000</v>
      </c>
    </row>
    <row r="222" spans="1:4" x14ac:dyDescent="0.25">
      <c r="A222" s="6">
        <v>3302</v>
      </c>
      <c r="B222" s="7" t="s">
        <v>195</v>
      </c>
      <c r="C222" s="8">
        <v>43898930.329999998</v>
      </c>
      <c r="D222" s="8">
        <v>46380118.710000001</v>
      </c>
    </row>
    <row r="223" spans="1:4" x14ac:dyDescent="0.25">
      <c r="A223" s="6">
        <v>3303</v>
      </c>
      <c r="B223" s="7" t="s">
        <v>196</v>
      </c>
      <c r="C223" s="8">
        <v>219669302.43000001</v>
      </c>
      <c r="D223" s="8">
        <v>147051282</v>
      </c>
    </row>
    <row r="224" spans="1:4" ht="15.75" thickBot="1" x14ac:dyDescent="0.3">
      <c r="A224" s="6">
        <v>3304</v>
      </c>
      <c r="B224" s="7" t="s">
        <v>197</v>
      </c>
      <c r="C224" s="8">
        <v>114188244.89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827756477.64999998</v>
      </c>
      <c r="D225" s="11">
        <f>SUM(D221:D224)</f>
        <v>593431400.71000004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1727756477.6500001</v>
      </c>
      <c r="D227" s="29">
        <f>D216+D219+D225</f>
        <v>1393431400.71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5691155925.0799999</v>
      </c>
      <c r="D229" s="29">
        <f>D209+D227</f>
        <v>4726366670.0900002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21217.34</v>
      </c>
      <c r="D234" s="8">
        <v>139747.51999999999</v>
      </c>
    </row>
    <row r="235" spans="1:4" x14ac:dyDescent="0.25">
      <c r="A235" s="6">
        <v>410102</v>
      </c>
      <c r="B235" s="7" t="s">
        <v>204</v>
      </c>
      <c r="C235" s="8">
        <v>554571.68999999994</v>
      </c>
      <c r="D235" s="8">
        <v>496232.92</v>
      </c>
    </row>
    <row r="236" spans="1:4" x14ac:dyDescent="0.25">
      <c r="A236" s="6">
        <v>410103</v>
      </c>
      <c r="B236" s="7" t="s">
        <v>87</v>
      </c>
      <c r="C236" s="8">
        <v>52396713.090000004</v>
      </c>
      <c r="D236" s="8">
        <v>54611201.390000001</v>
      </c>
    </row>
    <row r="237" spans="1:4" x14ac:dyDescent="0.25">
      <c r="A237" s="6">
        <v>410104</v>
      </c>
      <c r="B237" s="7" t="s">
        <v>205</v>
      </c>
      <c r="C237" s="8">
        <v>7102305.0700000003</v>
      </c>
      <c r="D237" s="8">
        <v>5450742.9199999999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100858680.43000001</v>
      </c>
      <c r="D243" s="8">
        <v>92725728.290000007</v>
      </c>
    </row>
    <row r="244" spans="1:4" ht="15.75" thickBot="1" x14ac:dyDescent="0.3">
      <c r="A244" s="19">
        <v>410108</v>
      </c>
      <c r="B244" s="20" t="s">
        <v>210</v>
      </c>
      <c r="C244" s="8">
        <v>3249389.66</v>
      </c>
      <c r="D244" s="8">
        <v>2760726.15</v>
      </c>
    </row>
    <row r="245" spans="1:4" ht="15.75" thickBot="1" x14ac:dyDescent="0.3">
      <c r="A245" s="9" t="s">
        <v>18</v>
      </c>
      <c r="B245" s="10"/>
      <c r="C245" s="21">
        <f>SUM(C234:C244)</f>
        <v>164182877.28</v>
      </c>
      <c r="D245" s="21">
        <f>SUM(D234:D244)</f>
        <v>156184379.19000003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1229939.5900000001</v>
      </c>
      <c r="D248" s="8">
        <v>1261918.07</v>
      </c>
    </row>
    <row r="249" spans="1:4" x14ac:dyDescent="0.25">
      <c r="A249" s="6">
        <v>410203</v>
      </c>
      <c r="B249" s="7" t="s">
        <v>88</v>
      </c>
      <c r="C249" s="8">
        <v>240622.11</v>
      </c>
      <c r="D249" s="8">
        <v>507382.5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599799.99</v>
      </c>
      <c r="D255" s="8">
        <v>477827.96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2070361.6900000002</v>
      </c>
      <c r="D257" s="11">
        <f>SUM(D247:D256)</f>
        <v>2247128.5300000003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20135.939999999999</v>
      </c>
      <c r="D260" s="8">
        <v>3366.27</v>
      </c>
    </row>
    <row r="261" spans="1:4" x14ac:dyDescent="0.25">
      <c r="A261" s="6">
        <v>410303</v>
      </c>
      <c r="B261" s="7" t="s">
        <v>88</v>
      </c>
      <c r="C261" s="8">
        <v>980033.48</v>
      </c>
      <c r="D261" s="8">
        <v>840099.96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1000169.4199999999</v>
      </c>
      <c r="D269" s="11">
        <f>SUM(D259:D268)</f>
        <v>843466.23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63264.22</v>
      </c>
      <c r="D283" s="8">
        <v>85407.85</v>
      </c>
    </row>
    <row r="284" spans="1:4" x14ac:dyDescent="0.25">
      <c r="A284" s="6">
        <v>410502</v>
      </c>
      <c r="B284" s="7" t="s">
        <v>88</v>
      </c>
      <c r="C284" s="8">
        <v>373706.97</v>
      </c>
      <c r="D284" s="8">
        <v>327077.03000000003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23891.4</v>
      </c>
      <c r="D290" s="8">
        <v>22626.76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460862.58999999997</v>
      </c>
      <c r="D292" s="11">
        <f>SUM(D283:D291)</f>
        <v>435111.64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187323.02</v>
      </c>
      <c r="D294" s="8">
        <v>188342.64</v>
      </c>
    </row>
    <row r="295" spans="1:4" x14ac:dyDescent="0.25">
      <c r="A295" s="6">
        <v>410602</v>
      </c>
      <c r="B295" s="7" t="s">
        <v>88</v>
      </c>
      <c r="C295" s="8">
        <v>116681.24</v>
      </c>
      <c r="D295" s="8">
        <v>109218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5664969.4699999997</v>
      </c>
      <c r="D301" s="8">
        <v>5436196.5700000003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5968973.7299999995</v>
      </c>
      <c r="D303" s="11">
        <f>SUM(D294:D302)</f>
        <v>5733757.21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830586.71</v>
      </c>
      <c r="D306" s="8"/>
    </row>
    <row r="307" spans="1:4" x14ac:dyDescent="0.25">
      <c r="A307" s="6">
        <v>410703</v>
      </c>
      <c r="B307" s="7" t="s">
        <v>221</v>
      </c>
      <c r="C307" s="8">
        <v>5011.51</v>
      </c>
      <c r="D307" s="8">
        <v>123319.4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172650</v>
      </c>
      <c r="D309" s="8">
        <v>296196.31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1008248.22</v>
      </c>
      <c r="D317" s="11">
        <f>SUM(D305:D316)</f>
        <v>419515.70999999996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>
        <v>-10087020.630000001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-10087020.630000001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1995863.76</v>
      </c>
      <c r="D333" s="8">
        <v>2668215.54</v>
      </c>
    </row>
    <row r="334" spans="1:4" x14ac:dyDescent="0.25">
      <c r="A334" s="6">
        <v>410902</v>
      </c>
      <c r="B334" s="7" t="s">
        <v>87</v>
      </c>
      <c r="C334" s="8">
        <v>2730560.07</v>
      </c>
      <c r="D334" s="8">
        <v>2579717.94</v>
      </c>
    </row>
    <row r="335" spans="1:4" x14ac:dyDescent="0.25">
      <c r="A335" s="6">
        <v>410903</v>
      </c>
      <c r="B335" s="7" t="s">
        <v>88</v>
      </c>
      <c r="C335" s="8">
        <v>427561.02</v>
      </c>
      <c r="D335" s="8">
        <v>256443.69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29031221.890000001</v>
      </c>
      <c r="D342" s="8">
        <v>23046021.120000001</v>
      </c>
    </row>
    <row r="343" spans="1:4" ht="15.75" thickBot="1" x14ac:dyDescent="0.3">
      <c r="A343" s="19">
        <v>410907</v>
      </c>
      <c r="B343" s="20" t="s">
        <v>92</v>
      </c>
      <c r="C343" s="8">
        <v>3276975.93</v>
      </c>
      <c r="D343" s="8">
        <v>3224672.53</v>
      </c>
    </row>
    <row r="344" spans="1:4" ht="15.75" thickBot="1" x14ac:dyDescent="0.3">
      <c r="A344" s="9" t="s">
        <v>18</v>
      </c>
      <c r="B344" s="10"/>
      <c r="C344" s="11">
        <f>SUM(C333:C343)</f>
        <v>37462182.670000002</v>
      </c>
      <c r="D344" s="11">
        <f>SUM(D333:D343)</f>
        <v>31775070.820000004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113599.13</v>
      </c>
      <c r="D346" s="8">
        <v>70048.08</v>
      </c>
    </row>
    <row r="347" spans="1:4" x14ac:dyDescent="0.25">
      <c r="A347" s="6">
        <v>411002</v>
      </c>
      <c r="B347" s="7" t="s">
        <v>87</v>
      </c>
      <c r="C347" s="8">
        <v>263855.49</v>
      </c>
      <c r="D347" s="8">
        <v>158160.54</v>
      </c>
    </row>
    <row r="348" spans="1:4" x14ac:dyDescent="0.25">
      <c r="A348" s="6">
        <v>411003</v>
      </c>
      <c r="B348" s="7" t="s">
        <v>88</v>
      </c>
      <c r="C348" s="8">
        <v>181748.16</v>
      </c>
      <c r="D348" s="8">
        <v>803505.21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1330043.52</v>
      </c>
      <c r="D354" s="8">
        <v>1289595.78</v>
      </c>
    </row>
    <row r="355" spans="1:4" ht="15.75" thickBot="1" x14ac:dyDescent="0.3">
      <c r="A355" s="19">
        <v>411007</v>
      </c>
      <c r="B355" s="20" t="s">
        <v>92</v>
      </c>
      <c r="C355" s="34">
        <v>8792.73</v>
      </c>
      <c r="D355" s="34">
        <v>8104.3</v>
      </c>
    </row>
    <row r="356" spans="1:4" ht="15.75" thickBot="1" x14ac:dyDescent="0.3">
      <c r="A356" s="9" t="s">
        <v>18</v>
      </c>
      <c r="B356" s="10"/>
      <c r="C356" s="11">
        <f>SUM(C346:C355)</f>
        <v>1898039.03</v>
      </c>
      <c r="D356" s="11">
        <f>SUM(D346:D355)</f>
        <v>2329413.9099999997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20059996.359999999</v>
      </c>
      <c r="D359" s="8">
        <v>21710575.710000001</v>
      </c>
    </row>
    <row r="360" spans="1:4" x14ac:dyDescent="0.25">
      <c r="A360" s="6">
        <v>411103</v>
      </c>
      <c r="B360" s="7" t="s">
        <v>239</v>
      </c>
      <c r="C360" s="8">
        <v>15373.31</v>
      </c>
      <c r="D360" s="8">
        <v>1614.03</v>
      </c>
    </row>
    <row r="361" spans="1:4" x14ac:dyDescent="0.25">
      <c r="A361" s="6">
        <v>411104</v>
      </c>
      <c r="B361" s="7" t="s">
        <v>240</v>
      </c>
      <c r="C361" s="8"/>
      <c r="D361" s="8">
        <v>8417181.3800000008</v>
      </c>
    </row>
    <row r="362" spans="1:4" x14ac:dyDescent="0.25">
      <c r="A362" s="6">
        <v>411105</v>
      </c>
      <c r="B362" s="7" t="s">
        <v>241</v>
      </c>
      <c r="C362" s="8">
        <v>5143295.51</v>
      </c>
      <c r="D362" s="8">
        <v>15886888.51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>
        <v>220010</v>
      </c>
    </row>
    <row r="372" spans="1:4" ht="15.75" thickBot="1" x14ac:dyDescent="0.3">
      <c r="A372" s="9" t="s">
        <v>18</v>
      </c>
      <c r="B372" s="10"/>
      <c r="C372" s="11">
        <f>SUM(C358:C371)</f>
        <v>25218665.18</v>
      </c>
      <c r="D372" s="11">
        <f>SUM(D358:D371)</f>
        <v>46236269.630000003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397637.29</v>
      </c>
      <c r="D375" s="8">
        <v>499252.3</v>
      </c>
    </row>
    <row r="376" spans="1:4" x14ac:dyDescent="0.25">
      <c r="A376" s="6">
        <v>411203</v>
      </c>
      <c r="B376" s="7" t="s">
        <v>245</v>
      </c>
      <c r="C376" s="8">
        <v>600</v>
      </c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>
        <v>653000.68000000005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398237.29</v>
      </c>
      <c r="D388" s="11">
        <f>SUM(D374:D387)</f>
        <v>1152252.98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419316750.24000001</v>
      </c>
      <c r="D586" s="8">
        <v>200394158.77000001</v>
      </c>
    </row>
    <row r="587" spans="1:4" x14ac:dyDescent="0.25">
      <c r="A587" s="6">
        <v>430102</v>
      </c>
      <c r="B587" s="7" t="s">
        <v>95</v>
      </c>
      <c r="C587" s="8">
        <v>236357298.40000001</v>
      </c>
      <c r="D587" s="8">
        <v>162718074.19999999</v>
      </c>
    </row>
    <row r="588" spans="1:4" x14ac:dyDescent="0.25">
      <c r="A588" s="6">
        <v>430103</v>
      </c>
      <c r="B588" s="7" t="s">
        <v>96</v>
      </c>
      <c r="C588" s="8">
        <v>7273171.3200000003</v>
      </c>
      <c r="D588" s="8">
        <v>11174982.02</v>
      </c>
    </row>
    <row r="589" spans="1:4" x14ac:dyDescent="0.25">
      <c r="A589" s="6">
        <v>430104</v>
      </c>
      <c r="B589" s="7" t="s">
        <v>97</v>
      </c>
      <c r="C589" s="8">
        <v>3428810.57</v>
      </c>
      <c r="D589" s="8">
        <v>3363834.49</v>
      </c>
    </row>
    <row r="590" spans="1:4" x14ac:dyDescent="0.25">
      <c r="A590" s="6">
        <v>430105</v>
      </c>
      <c r="B590" s="7" t="s">
        <v>98</v>
      </c>
      <c r="C590" s="8">
        <v>19175663</v>
      </c>
      <c r="D590" s="8">
        <v>18319907.16</v>
      </c>
    </row>
    <row r="591" spans="1:4" x14ac:dyDescent="0.25">
      <c r="A591" s="6">
        <v>430106</v>
      </c>
      <c r="B591" s="7" t="s">
        <v>271</v>
      </c>
      <c r="C591" s="8">
        <v>422511907.06</v>
      </c>
      <c r="D591" s="8">
        <v>357752242.48000002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84634652.019999996</v>
      </c>
      <c r="D593" s="8">
        <v>71169756.400000006</v>
      </c>
    </row>
    <row r="594" spans="1:4" x14ac:dyDescent="0.25">
      <c r="A594" s="6">
        <v>430109</v>
      </c>
      <c r="B594" s="7" t="s">
        <v>102</v>
      </c>
      <c r="C594" s="8">
        <v>25890194.579999998</v>
      </c>
      <c r="D594" s="8">
        <v>45719031.990000002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16704807.949999999</v>
      </c>
      <c r="D596" s="8">
        <v>18684717.420000002</v>
      </c>
    </row>
    <row r="597" spans="1:4" x14ac:dyDescent="0.25">
      <c r="A597" s="6">
        <v>430112</v>
      </c>
      <c r="B597" s="7" t="s">
        <v>105</v>
      </c>
      <c r="C597" s="8">
        <v>1157255.2</v>
      </c>
      <c r="D597" s="8">
        <v>658625.24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432885.18</v>
      </c>
      <c r="D599" s="8">
        <v>79482.5</v>
      </c>
    </row>
    <row r="600" spans="1:4" ht="15.75" thickBot="1" x14ac:dyDescent="0.3">
      <c r="A600" s="19">
        <v>430115</v>
      </c>
      <c r="B600" s="20" t="s">
        <v>108</v>
      </c>
      <c r="C600" s="8">
        <v>6561737.1699999999</v>
      </c>
      <c r="D600" s="8">
        <v>4446915.76</v>
      </c>
    </row>
    <row r="601" spans="1:4" ht="15.75" thickBot="1" x14ac:dyDescent="0.3">
      <c r="A601" s="9" t="s">
        <v>18</v>
      </c>
      <c r="B601" s="10"/>
      <c r="C601" s="11">
        <f>SUM(C586:C600)</f>
        <v>1243445132.6900003</v>
      </c>
      <c r="D601" s="11">
        <f>SUM(D586:D600)</f>
        <v>894481728.43000007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29718580.579999998</v>
      </c>
      <c r="D603" s="8">
        <v>25992842.18</v>
      </c>
    </row>
    <row r="604" spans="1:4" x14ac:dyDescent="0.25">
      <c r="A604" s="6">
        <v>430202</v>
      </c>
      <c r="B604" s="7" t="s">
        <v>95</v>
      </c>
      <c r="C604" s="8">
        <v>12634902.43</v>
      </c>
      <c r="D604" s="8">
        <v>11846550.060000001</v>
      </c>
    </row>
    <row r="605" spans="1:4" x14ac:dyDescent="0.25">
      <c r="A605" s="6">
        <v>430203</v>
      </c>
      <c r="B605" s="7" t="s">
        <v>96</v>
      </c>
      <c r="C605" s="8">
        <v>1451004.65</v>
      </c>
      <c r="D605" s="8">
        <v>1299326.06</v>
      </c>
    </row>
    <row r="606" spans="1:4" x14ac:dyDescent="0.25">
      <c r="A606" s="6">
        <v>430204</v>
      </c>
      <c r="B606" s="7" t="s">
        <v>97</v>
      </c>
      <c r="C606" s="8">
        <v>614854.93999999994</v>
      </c>
      <c r="D606" s="8"/>
    </row>
    <row r="607" spans="1:4" x14ac:dyDescent="0.25">
      <c r="A607" s="6">
        <v>430205</v>
      </c>
      <c r="B607" s="7" t="s">
        <v>98</v>
      </c>
      <c r="C607" s="8">
        <v>2652039.64</v>
      </c>
      <c r="D607" s="8">
        <v>2679486.15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7211675.8200000003</v>
      </c>
      <c r="D610" s="8">
        <v>5797096.4400000004</v>
      </c>
    </row>
    <row r="611" spans="1:4" x14ac:dyDescent="0.25">
      <c r="A611" s="6">
        <v>430209</v>
      </c>
      <c r="B611" s="7" t="s">
        <v>102</v>
      </c>
      <c r="C611" s="8">
        <v>3575553.47</v>
      </c>
      <c r="D611" s="8">
        <v>3294312.42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1926822.44</v>
      </c>
      <c r="D613" s="8">
        <v>2006180.68</v>
      </c>
    </row>
    <row r="614" spans="1:4" x14ac:dyDescent="0.25">
      <c r="A614" s="6">
        <v>430212</v>
      </c>
      <c r="B614" s="7" t="s">
        <v>105</v>
      </c>
      <c r="C614" s="8">
        <v>230872.4</v>
      </c>
      <c r="D614" s="8">
        <v>126456.05</v>
      </c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>
        <v>86360.59</v>
      </c>
      <c r="D616" s="8">
        <v>15260.64</v>
      </c>
    </row>
    <row r="617" spans="1:4" ht="15.75" thickBot="1" x14ac:dyDescent="0.3">
      <c r="A617" s="19">
        <v>430215</v>
      </c>
      <c r="B617" s="20" t="s">
        <v>108</v>
      </c>
      <c r="C617" s="8">
        <v>1268256.55</v>
      </c>
      <c r="D617" s="8">
        <v>814315.33</v>
      </c>
    </row>
    <row r="618" spans="1:4" ht="15.75" thickBot="1" x14ac:dyDescent="0.3">
      <c r="A618" s="9" t="s">
        <v>18</v>
      </c>
      <c r="B618" s="10"/>
      <c r="C618" s="11">
        <f>SUM(C603:C617)</f>
        <v>61370923.50999999</v>
      </c>
      <c r="D618" s="11">
        <f>SUM(D603:D617)</f>
        <v>53871826.009999998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30180770.43</v>
      </c>
      <c r="D620" s="8">
        <v>9858640.9399999995</v>
      </c>
    </row>
    <row r="621" spans="1:4" x14ac:dyDescent="0.25">
      <c r="A621" s="6">
        <v>430302</v>
      </c>
      <c r="B621" s="7" t="s">
        <v>95</v>
      </c>
      <c r="C621" s="8">
        <v>15149199.17</v>
      </c>
      <c r="D621" s="8">
        <v>4129572.93</v>
      </c>
    </row>
    <row r="622" spans="1:4" x14ac:dyDescent="0.25">
      <c r="A622" s="6">
        <v>430303</v>
      </c>
      <c r="B622" s="7" t="s">
        <v>96</v>
      </c>
      <c r="C622" s="8"/>
      <c r="D622" s="8">
        <v>1096528.92</v>
      </c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1447823.05</v>
      </c>
      <c r="D624" s="8">
        <v>862977.4</v>
      </c>
    </row>
    <row r="625" spans="1:4" x14ac:dyDescent="0.25">
      <c r="A625" s="6">
        <v>430306</v>
      </c>
      <c r="B625" s="7" t="s">
        <v>99</v>
      </c>
      <c r="C625" s="8">
        <v>2056583.24</v>
      </c>
      <c r="D625" s="8">
        <v>2149050.92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6950206.1900000004</v>
      </c>
      <c r="D627" s="8">
        <v>7866497.9900000002</v>
      </c>
    </row>
    <row r="628" spans="1:4" x14ac:dyDescent="0.25">
      <c r="A628" s="6">
        <v>430309</v>
      </c>
      <c r="B628" s="7" t="s">
        <v>102</v>
      </c>
      <c r="C628" s="8">
        <v>1295867.46</v>
      </c>
      <c r="D628" s="8">
        <v>2289555.2599999998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2697177.53</v>
      </c>
      <c r="D630" s="8">
        <v>3112465.35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59777627.07</v>
      </c>
      <c r="D635" s="11">
        <f>SUM(D620:D634)</f>
        <v>31365289.710000001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14340593.25</v>
      </c>
      <c r="D654" s="8">
        <v>11133607.85</v>
      </c>
    </row>
    <row r="655" spans="1:4" x14ac:dyDescent="0.25">
      <c r="A655" s="6">
        <v>430502</v>
      </c>
      <c r="B655" s="7" t="s">
        <v>95</v>
      </c>
      <c r="C655" s="8">
        <v>6390449.2000000002</v>
      </c>
      <c r="D655" s="8">
        <v>4870019.4000000004</v>
      </c>
    </row>
    <row r="656" spans="1:4" x14ac:dyDescent="0.25">
      <c r="A656" s="6">
        <v>430503</v>
      </c>
      <c r="B656" s="7" t="s">
        <v>96</v>
      </c>
      <c r="C656" s="8">
        <v>958341.99</v>
      </c>
      <c r="D656" s="8">
        <v>1039059.95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531369.53</v>
      </c>
      <c r="D658" s="8">
        <v>927760.04</v>
      </c>
    </row>
    <row r="659" spans="1:4" x14ac:dyDescent="0.25">
      <c r="A659" s="6">
        <v>430506</v>
      </c>
      <c r="B659" s="7" t="s">
        <v>99</v>
      </c>
      <c r="C659" s="8">
        <v>859620.37</v>
      </c>
      <c r="D659" s="8">
        <v>2266224.54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5465437.7699999996</v>
      </c>
      <c r="D661" s="8">
        <v>4886309.68</v>
      </c>
    </row>
    <row r="662" spans="1:4" x14ac:dyDescent="0.25">
      <c r="A662" s="6">
        <v>430509</v>
      </c>
      <c r="B662" s="7" t="s">
        <v>102</v>
      </c>
      <c r="C662" s="8">
        <v>2233547.0699999998</v>
      </c>
      <c r="D662" s="8">
        <v>2105104.65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2047458.41</v>
      </c>
      <c r="D664" s="8">
        <v>2688570.25</v>
      </c>
    </row>
    <row r="665" spans="1:4" x14ac:dyDescent="0.25">
      <c r="A665" s="6">
        <v>430512</v>
      </c>
      <c r="B665" s="7" t="s">
        <v>105</v>
      </c>
      <c r="C665" s="8">
        <v>50582.42</v>
      </c>
      <c r="D665" s="8">
        <v>127749.26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6104.25</v>
      </c>
      <c r="D667" s="8">
        <v>-15699.77</v>
      </c>
    </row>
    <row r="668" spans="1:4" ht="15.75" thickBot="1" x14ac:dyDescent="0.3">
      <c r="A668" s="19">
        <v>430515</v>
      </c>
      <c r="B668" s="20" t="s">
        <v>108</v>
      </c>
      <c r="C668" s="8">
        <v>325726.13</v>
      </c>
      <c r="D668" s="8">
        <v>354047.86</v>
      </c>
    </row>
    <row r="669" spans="1:4" ht="15.75" thickBot="1" x14ac:dyDescent="0.3">
      <c r="A669" s="9" t="s">
        <v>18</v>
      </c>
      <c r="B669" s="10"/>
      <c r="C669" s="11">
        <f>SUM(C654:C668)</f>
        <v>33209230.390000001</v>
      </c>
      <c r="D669" s="11">
        <f>SUM(D654:D668)</f>
        <v>30382753.709999997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10869521.48</v>
      </c>
      <c r="D671" s="8">
        <v>6067484.1100000003</v>
      </c>
    </row>
    <row r="672" spans="1:4" x14ac:dyDescent="0.25">
      <c r="A672" s="6">
        <v>430602</v>
      </c>
      <c r="B672" s="7" t="s">
        <v>95</v>
      </c>
      <c r="C672" s="8">
        <v>7670253.2999999998</v>
      </c>
      <c r="D672" s="8">
        <v>5204753.93</v>
      </c>
    </row>
    <row r="673" spans="1:4" x14ac:dyDescent="0.25">
      <c r="A673" s="6">
        <v>430603</v>
      </c>
      <c r="B673" s="7" t="s">
        <v>274</v>
      </c>
      <c r="C673" s="8">
        <v>149263.37</v>
      </c>
      <c r="D673" s="8">
        <v>123455.78</v>
      </c>
    </row>
    <row r="674" spans="1:4" x14ac:dyDescent="0.25">
      <c r="A674" s="6">
        <v>430604</v>
      </c>
      <c r="B674" s="7" t="s">
        <v>97</v>
      </c>
      <c r="C674" s="8">
        <v>136734.70000000001</v>
      </c>
      <c r="D674" s="8">
        <v>196860.66</v>
      </c>
    </row>
    <row r="675" spans="1:4" x14ac:dyDescent="0.25">
      <c r="A675" s="6">
        <v>430605</v>
      </c>
      <c r="B675" s="7" t="s">
        <v>98</v>
      </c>
      <c r="C675" s="8">
        <v>298879.45</v>
      </c>
      <c r="D675" s="8">
        <v>273123.32</v>
      </c>
    </row>
    <row r="676" spans="1:4" x14ac:dyDescent="0.25">
      <c r="A676" s="6">
        <v>430606</v>
      </c>
      <c r="B676" s="7" t="s">
        <v>271</v>
      </c>
      <c r="C676" s="8">
        <v>27066330.539999999</v>
      </c>
      <c r="D676" s="8">
        <v>22682568.629999999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4570985.88</v>
      </c>
      <c r="D678" s="8">
        <v>3755486.6</v>
      </c>
    </row>
    <row r="679" spans="1:4" x14ac:dyDescent="0.25">
      <c r="A679" s="6">
        <v>430609</v>
      </c>
      <c r="B679" s="7" t="s">
        <v>102</v>
      </c>
      <c r="C679" s="8">
        <v>1072026.5</v>
      </c>
      <c r="D679" s="8">
        <v>1110374.95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741524.87</v>
      </c>
      <c r="D681" s="8">
        <v>806022.16</v>
      </c>
    </row>
    <row r="682" spans="1:4" x14ac:dyDescent="0.25">
      <c r="A682" s="6">
        <v>430612</v>
      </c>
      <c r="B682" s="7" t="s">
        <v>105</v>
      </c>
      <c r="C682" s="8">
        <v>57672.01</v>
      </c>
      <c r="D682" s="8">
        <v>31873.46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19137.5</v>
      </c>
      <c r="D684" s="8">
        <v>3320.5</v>
      </c>
    </row>
    <row r="685" spans="1:4" ht="15.75" thickBot="1" x14ac:dyDescent="0.3">
      <c r="A685" s="19">
        <v>430615</v>
      </c>
      <c r="B685" s="20" t="s">
        <v>108</v>
      </c>
      <c r="C685" s="8">
        <v>322080.46000000002</v>
      </c>
      <c r="D685" s="8">
        <v>216838.67</v>
      </c>
    </row>
    <row r="686" spans="1:4" ht="15.75" thickBot="1" x14ac:dyDescent="0.3">
      <c r="A686" s="9" t="s">
        <v>18</v>
      </c>
      <c r="B686" s="10"/>
      <c r="C686" s="11">
        <f>SUM(C671:C685)</f>
        <v>52974410.060000002</v>
      </c>
      <c r="D686" s="11">
        <f>SUM(D671:D685)</f>
        <v>40472162.770000003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21836432.850000001</v>
      </c>
      <c r="D688" s="8">
        <v>70376909.469999999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180761.82</v>
      </c>
      <c r="D690" s="8">
        <v>2296350.33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14524052.970000001</v>
      </c>
      <c r="D692" s="8">
        <v>2978251.2</v>
      </c>
    </row>
    <row r="693" spans="1:4" x14ac:dyDescent="0.25">
      <c r="A693" s="6">
        <v>430706</v>
      </c>
      <c r="B693" s="7" t="s">
        <v>99</v>
      </c>
      <c r="C693" s="8">
        <v>1159739.29</v>
      </c>
      <c r="D693" s="8">
        <v>796624.05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7388730.8600000003</v>
      </c>
      <c r="D695" s="8">
        <v>8232290.3899999997</v>
      </c>
    </row>
    <row r="696" spans="1:4" x14ac:dyDescent="0.25">
      <c r="A696" s="6">
        <v>430709</v>
      </c>
      <c r="B696" s="7" t="s">
        <v>102</v>
      </c>
      <c r="C696" s="8">
        <v>3851837.05</v>
      </c>
      <c r="D696" s="8">
        <v>1303161.1499999999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3640336.43</v>
      </c>
      <c r="D698" s="8">
        <v>2387313.16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11541.82</v>
      </c>
    </row>
    <row r="703" spans="1:4" ht="15.75" thickBot="1" x14ac:dyDescent="0.3">
      <c r="A703" s="9" t="s">
        <v>18</v>
      </c>
      <c r="B703" s="10"/>
      <c r="C703" s="11">
        <f>SUM(C688:C702)</f>
        <v>52581891.269999996</v>
      </c>
      <c r="D703" s="11">
        <f>SUM(D688:D702)</f>
        <v>88382441.569999993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61440.68</v>
      </c>
      <c r="D722" s="8">
        <v>72033.89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>
        <v>254237.29</v>
      </c>
    </row>
    <row r="727" spans="1:4" x14ac:dyDescent="0.25">
      <c r="A727" s="6">
        <v>430906</v>
      </c>
      <c r="B727" s="7" t="s">
        <v>99</v>
      </c>
      <c r="C727" s="8">
        <v>22415385.25</v>
      </c>
      <c r="D727" s="8">
        <v>27915521.18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22476825.93</v>
      </c>
      <c r="D737" s="11">
        <f>SUM(D722:D736)</f>
        <v>28241792.359999999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80157663.510000005</v>
      </c>
      <c r="D739" s="8">
        <v>80566557.400000006</v>
      </c>
    </row>
    <row r="740" spans="1:4" x14ac:dyDescent="0.25">
      <c r="A740" s="6">
        <v>431002</v>
      </c>
      <c r="B740" s="7" t="s">
        <v>95</v>
      </c>
      <c r="C740" s="8">
        <v>65087229.68</v>
      </c>
      <c r="D740" s="8">
        <v>62151211.789999999</v>
      </c>
    </row>
    <row r="741" spans="1:4" x14ac:dyDescent="0.25">
      <c r="A741" s="6">
        <v>431003</v>
      </c>
      <c r="B741" s="7" t="s">
        <v>274</v>
      </c>
      <c r="C741" s="8">
        <v>4469992.8099999996</v>
      </c>
      <c r="D741" s="8">
        <v>6529342.2000000002</v>
      </c>
    </row>
    <row r="742" spans="1:4" x14ac:dyDescent="0.25">
      <c r="A742" s="6">
        <v>431004</v>
      </c>
      <c r="B742" s="7" t="s">
        <v>97</v>
      </c>
      <c r="C742" s="8">
        <v>1345533.8</v>
      </c>
      <c r="D742" s="8">
        <v>50713.18</v>
      </c>
    </row>
    <row r="743" spans="1:4" x14ac:dyDescent="0.25">
      <c r="A743" s="6">
        <v>431005</v>
      </c>
      <c r="B743" s="7" t="s">
        <v>98</v>
      </c>
      <c r="C743" s="8">
        <v>2747986.07</v>
      </c>
      <c r="D743" s="8">
        <v>4888974.13</v>
      </c>
    </row>
    <row r="744" spans="1:4" x14ac:dyDescent="0.25">
      <c r="A744" s="6">
        <v>431006</v>
      </c>
      <c r="B744" s="7" t="s">
        <v>99</v>
      </c>
      <c r="C744" s="8">
        <v>143100896.99000001</v>
      </c>
      <c r="D744" s="8">
        <v>142494783.91999999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28467902.559999999</v>
      </c>
      <c r="D746" s="8">
        <v>22330540.91</v>
      </c>
    </row>
    <row r="747" spans="1:4" x14ac:dyDescent="0.25">
      <c r="A747" s="6">
        <v>431009</v>
      </c>
      <c r="B747" s="7" t="s">
        <v>102</v>
      </c>
      <c r="C747" s="8">
        <v>18287612.800000001</v>
      </c>
      <c r="D747" s="8">
        <v>13052212.619999999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7473886.9699999997</v>
      </c>
      <c r="D749" s="8">
        <v>10410015.01</v>
      </c>
    </row>
    <row r="750" spans="1:4" x14ac:dyDescent="0.25">
      <c r="A750" s="6">
        <v>431012</v>
      </c>
      <c r="B750" s="7" t="s">
        <v>105</v>
      </c>
      <c r="C750" s="8">
        <v>263450.09999999998</v>
      </c>
      <c r="D750" s="8">
        <v>665360.68000000005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31793</v>
      </c>
      <c r="D752" s="8">
        <v>-81769.62</v>
      </c>
    </row>
    <row r="753" spans="1:4" ht="15.75" thickBot="1" x14ac:dyDescent="0.3">
      <c r="A753" s="19">
        <v>431015</v>
      </c>
      <c r="B753" s="20" t="s">
        <v>108</v>
      </c>
      <c r="C753" s="8">
        <v>1778766.3</v>
      </c>
      <c r="D753" s="8">
        <v>1876483.94</v>
      </c>
    </row>
    <row r="754" spans="1:4" ht="15.75" thickBot="1" x14ac:dyDescent="0.3">
      <c r="A754" s="9" t="s">
        <v>18</v>
      </c>
      <c r="B754" s="10"/>
      <c r="C754" s="11">
        <f>SUM(C739:C753)</f>
        <v>353212714.59000009</v>
      </c>
      <c r="D754" s="11">
        <f>SUM(D739:D753)</f>
        <v>344934426.16000003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144308030.41999999</v>
      </c>
      <c r="D756" s="8">
        <v>64790801.759999998</v>
      </c>
    </row>
    <row r="757" spans="1:4" x14ac:dyDescent="0.25">
      <c r="A757" s="6">
        <v>431102</v>
      </c>
      <c r="B757" s="7" t="s">
        <v>95</v>
      </c>
      <c r="C757" s="8">
        <v>91250305.060000002</v>
      </c>
      <c r="D757" s="8">
        <v>54402501.670000002</v>
      </c>
    </row>
    <row r="758" spans="1:4" x14ac:dyDescent="0.25">
      <c r="A758" s="6">
        <v>431103</v>
      </c>
      <c r="B758" s="7" t="s">
        <v>274</v>
      </c>
      <c r="C758" s="8">
        <v>1745561.16</v>
      </c>
      <c r="D758" s="8">
        <v>4725302.32</v>
      </c>
    </row>
    <row r="759" spans="1:4" x14ac:dyDescent="0.25">
      <c r="A759" s="6">
        <v>431104</v>
      </c>
      <c r="B759" s="7" t="s">
        <v>97</v>
      </c>
      <c r="C759" s="8">
        <v>1362186.09</v>
      </c>
      <c r="D759" s="8"/>
    </row>
    <row r="760" spans="1:4" x14ac:dyDescent="0.25">
      <c r="A760" s="6">
        <v>431105</v>
      </c>
      <c r="B760" s="7" t="s">
        <v>98</v>
      </c>
      <c r="C760" s="8">
        <v>2072286.98</v>
      </c>
      <c r="D760" s="8">
        <v>1904189.24</v>
      </c>
    </row>
    <row r="761" spans="1:4" x14ac:dyDescent="0.25">
      <c r="A761" s="6">
        <v>431106</v>
      </c>
      <c r="B761" s="7" t="s">
        <v>99</v>
      </c>
      <c r="C761" s="8">
        <v>10436971.26</v>
      </c>
      <c r="D761" s="8">
        <v>8312544.2699999996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21918799.32</v>
      </c>
      <c r="D763" s="8">
        <v>18414454.899999999</v>
      </c>
    </row>
    <row r="764" spans="1:4" x14ac:dyDescent="0.25">
      <c r="A764" s="6">
        <v>431109</v>
      </c>
      <c r="B764" s="7" t="s">
        <v>102</v>
      </c>
      <c r="C764" s="8">
        <v>7209398.1500000004</v>
      </c>
      <c r="D764" s="8">
        <v>14012030.449999999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5076156.96</v>
      </c>
      <c r="D766" s="8">
        <v>5717989.5300000003</v>
      </c>
    </row>
    <row r="767" spans="1:4" x14ac:dyDescent="0.25">
      <c r="A767" s="6">
        <v>431112</v>
      </c>
      <c r="B767" s="7" t="s">
        <v>105</v>
      </c>
      <c r="C767" s="8">
        <v>277741.23</v>
      </c>
      <c r="D767" s="8">
        <v>158070.06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>
        <v>103892.44</v>
      </c>
      <c r="D769" s="8">
        <v>19075.8</v>
      </c>
    </row>
    <row r="770" spans="1:4" ht="15.75" thickBot="1" x14ac:dyDescent="0.3">
      <c r="A770" s="19">
        <v>431115</v>
      </c>
      <c r="B770" s="20" t="s">
        <v>108</v>
      </c>
      <c r="C770" s="8">
        <v>1525215.51</v>
      </c>
      <c r="D770" s="8">
        <v>1017894.16</v>
      </c>
    </row>
    <row r="771" spans="1:4" ht="15.75" thickBot="1" x14ac:dyDescent="0.3">
      <c r="A771" s="9" t="s">
        <v>18</v>
      </c>
      <c r="B771" s="10"/>
      <c r="C771" s="11">
        <f>SUM(C756:C770)</f>
        <v>287286544.57999992</v>
      </c>
      <c r="D771" s="11">
        <f>SUM(D756:D770)</f>
        <v>173474854.16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465894173.67000002</v>
      </c>
      <c r="D773" s="8">
        <v>530574609.94999999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10859604.449999999</v>
      </c>
      <c r="D775" s="8">
        <v>3450000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37431135.909999996</v>
      </c>
      <c r="D777" s="8">
        <v>24625796.510000002</v>
      </c>
    </row>
    <row r="778" spans="1:4" x14ac:dyDescent="0.25">
      <c r="A778" s="6">
        <v>431206</v>
      </c>
      <c r="B778" s="7" t="s">
        <v>99</v>
      </c>
      <c r="C778" s="8">
        <v>536721467.01999998</v>
      </c>
      <c r="D778" s="8">
        <v>445118063.97000003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170471156.69999999</v>
      </c>
      <c r="D780" s="8">
        <v>131973560.75</v>
      </c>
    </row>
    <row r="781" spans="1:4" x14ac:dyDescent="0.25">
      <c r="A781" s="6">
        <v>431209</v>
      </c>
      <c r="B781" s="7" t="s">
        <v>102</v>
      </c>
      <c r="C781" s="8">
        <v>10363137.460000001</v>
      </c>
      <c r="D781" s="8">
        <v>2603214.2000000002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27792352.539999999</v>
      </c>
      <c r="D783" s="8">
        <v>38430180.310000002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14092392.68</v>
      </c>
      <c r="D787" s="8">
        <v>14089668.199999999</v>
      </c>
    </row>
    <row r="788" spans="1:4" ht="15.75" thickBot="1" x14ac:dyDescent="0.3">
      <c r="A788" s="9" t="s">
        <v>18</v>
      </c>
      <c r="B788" s="10"/>
      <c r="C788" s="11">
        <f>SUM(C773:C787)</f>
        <v>1273625420.4300001</v>
      </c>
      <c r="D788" s="11">
        <f>SUM(D773:D787)</f>
        <v>1190865093.8900001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477898385.29000002</v>
      </c>
      <c r="D790" s="8">
        <v>955610241.63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8657141.4800000004</v>
      </c>
      <c r="D792" s="8">
        <v>3760470.86</v>
      </c>
    </row>
    <row r="793" spans="1:4" x14ac:dyDescent="0.25">
      <c r="A793" s="6">
        <v>431304</v>
      </c>
      <c r="B793" s="7" t="s">
        <v>97</v>
      </c>
      <c r="C793" s="8">
        <v>3408735.01</v>
      </c>
      <c r="D793" s="8">
        <v>2913735.01</v>
      </c>
    </row>
    <row r="794" spans="1:4" x14ac:dyDescent="0.25">
      <c r="A794" s="6">
        <v>431305</v>
      </c>
      <c r="B794" s="7" t="s">
        <v>98</v>
      </c>
      <c r="C794" s="8">
        <v>17055705.280000001</v>
      </c>
      <c r="D794" s="8">
        <v>25241943.039999999</v>
      </c>
    </row>
    <row r="795" spans="1:4" x14ac:dyDescent="0.25">
      <c r="A795" s="6">
        <v>431306</v>
      </c>
      <c r="B795" s="7" t="s">
        <v>99</v>
      </c>
      <c r="C795" s="8">
        <v>14530666.789999999</v>
      </c>
      <c r="D795" s="8">
        <v>9428377.4399999995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116054733.09999999</v>
      </c>
      <c r="D797" s="8">
        <v>98698812.650000006</v>
      </c>
    </row>
    <row r="798" spans="1:4" x14ac:dyDescent="0.25">
      <c r="A798" s="6">
        <v>431309</v>
      </c>
      <c r="B798" s="7" t="s">
        <v>102</v>
      </c>
      <c r="C798" s="8">
        <v>3811578.61</v>
      </c>
      <c r="D798" s="8">
        <v>3269642.36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30937905.149999999</v>
      </c>
      <c r="D800" s="8">
        <v>27983943.620000001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8455436.0600000005</v>
      </c>
      <c r="D804" s="8">
        <v>8454259.0199999996</v>
      </c>
    </row>
    <row r="805" spans="1:4" x14ac:dyDescent="0.25">
      <c r="A805" s="22" t="s">
        <v>18</v>
      </c>
      <c r="B805" s="23"/>
      <c r="C805" s="24">
        <f>SUM(C790:C804)</f>
        <v>680810286.76999998</v>
      </c>
      <c r="D805" s="24">
        <f>SUM(D790:D804)</f>
        <v>1135361425.6299999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67">
        <v>25046461.079999998</v>
      </c>
      <c r="D807" s="67">
        <v>22204964.140000001</v>
      </c>
    </row>
    <row r="808" spans="1:4" ht="15.75" thickBot="1" x14ac:dyDescent="0.3">
      <c r="A808" s="9" t="s">
        <v>18</v>
      </c>
      <c r="B808" s="10"/>
      <c r="C808" s="11">
        <f>SUM(C807)</f>
        <v>25046461.079999998</v>
      </c>
      <c r="D808" s="11">
        <f>SUM(D807)</f>
        <v>22204964.140000001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36789909.009999998</v>
      </c>
      <c r="D1092" s="8">
        <v>34402485.990000002</v>
      </c>
    </row>
    <row r="1093" spans="1:4" x14ac:dyDescent="0.25">
      <c r="A1093" s="6">
        <v>450106</v>
      </c>
      <c r="B1093" s="7" t="s">
        <v>300</v>
      </c>
      <c r="C1093" s="8">
        <v>246897.75</v>
      </c>
      <c r="D1093" s="8">
        <v>1319272.29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1965907.21</v>
      </c>
      <c r="D1097" s="8">
        <v>2201782.12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4349331.3899999997</v>
      </c>
      <c r="D1101" s="8">
        <v>9382060.5099999998</v>
      </c>
    </row>
    <row r="1102" spans="1:4" ht="15.75" thickBot="1" x14ac:dyDescent="0.3">
      <c r="A1102" s="9" t="s">
        <v>18</v>
      </c>
      <c r="B1102" s="10"/>
      <c r="C1102" s="11">
        <f>SUM(C1087:C1101)</f>
        <v>43352045.359999999</v>
      </c>
      <c r="D1102" s="11">
        <f>SUM(D1087:D1101)</f>
        <v>47305600.909999996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53014.32</v>
      </c>
      <c r="D1109" s="8">
        <v>111234.23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18206081.809999999</v>
      </c>
      <c r="D1111" s="8">
        <v>9209714.6400000006</v>
      </c>
    </row>
    <row r="1112" spans="1:4" ht="15.75" thickBot="1" x14ac:dyDescent="0.3">
      <c r="A1112" s="16">
        <v>450310</v>
      </c>
      <c r="B1112" s="17" t="s">
        <v>38</v>
      </c>
      <c r="C1112" s="8">
        <v>1779317.84</v>
      </c>
      <c r="D1112" s="8">
        <v>1341340.01</v>
      </c>
    </row>
    <row r="1113" spans="1:4" ht="15.75" thickBot="1" x14ac:dyDescent="0.3">
      <c r="A1113" s="9" t="s">
        <v>18</v>
      </c>
      <c r="B1113" s="10"/>
      <c r="C1113" s="11">
        <f>SUM(C1108:C1112)</f>
        <v>20038413.969999999</v>
      </c>
      <c r="D1113" s="11">
        <f>SUM(D1108:D1112)</f>
        <v>10662288.880000001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4448876544.8000011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4329275993.5500002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>
        <v>142432.32000000001</v>
      </c>
    </row>
    <row r="1121" spans="1:4" x14ac:dyDescent="0.25">
      <c r="A1121" s="6">
        <v>510102</v>
      </c>
      <c r="B1121" s="7" t="s">
        <v>319</v>
      </c>
      <c r="C1121" s="8">
        <v>15990998.460000001</v>
      </c>
      <c r="D1121" s="8">
        <v>8929028.7899999991</v>
      </c>
    </row>
    <row r="1122" spans="1:4" x14ac:dyDescent="0.25">
      <c r="A1122" s="6">
        <v>510103</v>
      </c>
      <c r="B1122" s="7" t="s">
        <v>320</v>
      </c>
      <c r="C1122" s="8">
        <v>8352.51</v>
      </c>
      <c r="D1122" s="8">
        <v>131652</v>
      </c>
    </row>
    <row r="1123" spans="1:4" x14ac:dyDescent="0.25">
      <c r="A1123" s="6">
        <v>510104</v>
      </c>
      <c r="B1123" s="7" t="s">
        <v>321</v>
      </c>
      <c r="C1123" s="8">
        <v>261219.55</v>
      </c>
      <c r="D1123" s="8">
        <v>263869.7</v>
      </c>
    </row>
    <row r="1124" spans="1:4" ht="15.75" thickBot="1" x14ac:dyDescent="0.3">
      <c r="A1124" s="19">
        <v>510105</v>
      </c>
      <c r="B1124" s="20" t="s">
        <v>322</v>
      </c>
      <c r="C1124" s="8">
        <v>146028482.08000001</v>
      </c>
      <c r="D1124" s="8">
        <v>168997217.09999999</v>
      </c>
    </row>
    <row r="1125" spans="1:4" ht="15.75" thickBot="1" x14ac:dyDescent="0.3">
      <c r="A1125" s="9" t="s">
        <v>18</v>
      </c>
      <c r="B1125" s="10"/>
      <c r="C1125" s="11">
        <f>SUM(C1120:C1124)</f>
        <v>162289052.60000002</v>
      </c>
      <c r="D1125" s="11">
        <f>SUM(D1120:D1124)</f>
        <v>178464199.91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2860.31</v>
      </c>
      <c r="D1136" s="8">
        <v>25463.13</v>
      </c>
    </row>
    <row r="1137" spans="1:4" x14ac:dyDescent="0.25">
      <c r="A1137" s="6">
        <v>510302</v>
      </c>
      <c r="B1137" s="7" t="s">
        <v>204</v>
      </c>
      <c r="C1137" s="8">
        <v>13227.65</v>
      </c>
      <c r="D1137" s="8">
        <v>10979.72</v>
      </c>
    </row>
    <row r="1138" spans="1:4" x14ac:dyDescent="0.25">
      <c r="A1138" s="6">
        <v>510303</v>
      </c>
      <c r="B1138" s="7" t="s">
        <v>87</v>
      </c>
      <c r="C1138" s="8">
        <v>3742645.67</v>
      </c>
      <c r="D1138" s="8">
        <v>3766852.65</v>
      </c>
    </row>
    <row r="1139" spans="1:4" x14ac:dyDescent="0.25">
      <c r="A1139" s="6">
        <v>510304</v>
      </c>
      <c r="B1139" s="7" t="s">
        <v>88</v>
      </c>
      <c r="C1139" s="8">
        <v>1950540.08</v>
      </c>
      <c r="D1139" s="8">
        <v>1702458.48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19286596.530000001</v>
      </c>
      <c r="D1145" s="8">
        <v>17112056.98</v>
      </c>
    </row>
    <row r="1146" spans="1:4" ht="15.75" thickBot="1" x14ac:dyDescent="0.3">
      <c r="A1146" s="19">
        <v>510308</v>
      </c>
      <c r="B1146" s="20" t="s">
        <v>210</v>
      </c>
      <c r="C1146" s="8">
        <v>688546.62</v>
      </c>
      <c r="D1146" s="8">
        <v>547904.34</v>
      </c>
    </row>
    <row r="1147" spans="1:4" ht="15.75" thickBot="1" x14ac:dyDescent="0.3">
      <c r="A1147" s="9" t="s">
        <v>18</v>
      </c>
      <c r="B1147" s="10"/>
      <c r="C1147" s="11">
        <f>SUM(C1136:C1146)</f>
        <v>25684416.860000003</v>
      </c>
      <c r="D1147" s="11">
        <f>SUM(D1136:D1146)</f>
        <v>23165715.300000001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188342.63</v>
      </c>
      <c r="D1149" s="8">
        <v>195028.07</v>
      </c>
    </row>
    <row r="1150" spans="1:4" x14ac:dyDescent="0.25">
      <c r="A1150" s="6">
        <v>510402</v>
      </c>
      <c r="B1150" s="7" t="s">
        <v>88</v>
      </c>
      <c r="C1150" s="8">
        <v>109218</v>
      </c>
      <c r="D1150" s="8">
        <v>69501.460000000006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5436196.5700000003</v>
      </c>
      <c r="D1156" s="8">
        <v>5389665.5499999998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5733757.2000000002</v>
      </c>
      <c r="D1158" s="11">
        <f>SUM(D1149:D1157)</f>
        <v>5654195.0800000001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62503.78</v>
      </c>
      <c r="D1160" s="8">
        <v>63264.22</v>
      </c>
    </row>
    <row r="1161" spans="1:4" x14ac:dyDescent="0.25">
      <c r="A1161" s="6">
        <v>510502</v>
      </c>
      <c r="B1161" s="7" t="s">
        <v>88</v>
      </c>
      <c r="C1161" s="8">
        <v>419190.94</v>
      </c>
      <c r="D1161" s="8">
        <v>373706.97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29989.99</v>
      </c>
      <c r="D1167" s="8">
        <v>23891.4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511684.70999999996</v>
      </c>
      <c r="D1169" s="11">
        <f>SUM(D1160:D1168)</f>
        <v>460862.58999999997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14826.77</v>
      </c>
      <c r="D1171" s="8">
        <v>12124.1</v>
      </c>
    </row>
    <row r="1172" spans="1:4" x14ac:dyDescent="0.25">
      <c r="A1172" s="6">
        <v>510602</v>
      </c>
      <c r="B1172" s="7" t="s">
        <v>87</v>
      </c>
      <c r="C1172" s="8">
        <v>153742.44</v>
      </c>
      <c r="D1172" s="8">
        <v>157739.76999999999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>
        <v>1758.56</v>
      </c>
      <c r="D1180" s="18">
        <v>1620.87</v>
      </c>
    </row>
    <row r="1181" spans="1:4" ht="15.75" thickBot="1" x14ac:dyDescent="0.3">
      <c r="A1181" s="9" t="s">
        <v>18</v>
      </c>
      <c r="B1181" s="10"/>
      <c r="C1181" s="11">
        <f>SUM(C1171:C1180)</f>
        <v>170327.77</v>
      </c>
      <c r="D1181" s="11">
        <f>SUM(D1171:D1180)</f>
        <v>171484.74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261330.87</v>
      </c>
      <c r="D1183" s="8">
        <v>139427.18</v>
      </c>
    </row>
    <row r="1184" spans="1:4" x14ac:dyDescent="0.25">
      <c r="A1184" s="6">
        <v>510702</v>
      </c>
      <c r="B1184" s="7" t="s">
        <v>87</v>
      </c>
      <c r="C1184" s="8">
        <v>2921106.53</v>
      </c>
      <c r="D1184" s="8">
        <v>2997055.39</v>
      </c>
    </row>
    <row r="1185" spans="1:4" x14ac:dyDescent="0.25">
      <c r="A1185" s="6">
        <v>510703</v>
      </c>
      <c r="B1185" s="7" t="s">
        <v>88</v>
      </c>
      <c r="C1185" s="8">
        <v>723694.88</v>
      </c>
      <c r="D1185" s="8">
        <v>1585570.33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1883715.17</v>
      </c>
      <c r="D1191" s="8">
        <v>1717356.57</v>
      </c>
    </row>
    <row r="1192" spans="1:4" ht="15.75" thickBot="1" x14ac:dyDescent="0.3">
      <c r="A1192" s="19">
        <v>510707</v>
      </c>
      <c r="B1192" s="20" t="s">
        <v>210</v>
      </c>
      <c r="C1192" s="34">
        <v>20223.28</v>
      </c>
      <c r="D1192" s="34">
        <v>18639.900000000001</v>
      </c>
    </row>
    <row r="1193" spans="1:4" ht="15.75" thickBot="1" x14ac:dyDescent="0.3">
      <c r="A1193" s="9" t="s">
        <v>18</v>
      </c>
      <c r="B1193" s="10"/>
      <c r="C1193" s="11">
        <f>SUM(C1183:C1192)</f>
        <v>5810070.7299999995</v>
      </c>
      <c r="D1193" s="11">
        <f>SUM(D1183:D1192)</f>
        <v>6458049.370000001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543480.11</v>
      </c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543480.11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7840</v>
      </c>
      <c r="D1207" s="8">
        <v>23568.92</v>
      </c>
    </row>
    <row r="1208" spans="1:4" x14ac:dyDescent="0.25">
      <c r="A1208" s="6">
        <v>510902</v>
      </c>
      <c r="B1208" s="7" t="s">
        <v>87</v>
      </c>
      <c r="C1208" s="8">
        <v>50339.88</v>
      </c>
      <c r="D1208" s="8">
        <v>8415.66</v>
      </c>
    </row>
    <row r="1209" spans="1:4" x14ac:dyDescent="0.25">
      <c r="A1209" s="6">
        <v>510903</v>
      </c>
      <c r="B1209" s="7" t="s">
        <v>88</v>
      </c>
      <c r="C1209" s="8">
        <v>2000068.33</v>
      </c>
      <c r="D1209" s="8">
        <v>1714489.7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2058248.21</v>
      </c>
      <c r="D1217" s="11">
        <f>SUM(D1207:D1216)</f>
        <v>1746474.28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435449.47</v>
      </c>
      <c r="D1227" s="8">
        <v>6243755.6699999999</v>
      </c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435449.47</v>
      </c>
      <c r="D1229" s="11">
        <f>SUM(D1219:D1228)</f>
        <v>6243755.6699999999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2151921</v>
      </c>
      <c r="D1232" s="8">
        <v>2000000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13427964.43</v>
      </c>
      <c r="D1239" s="8">
        <v>9896367.2699999996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15579885.43</v>
      </c>
      <c r="D1241" s="11">
        <f>SUM(D1231:D1240)</f>
        <v>11896367.27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1929671.1</v>
      </c>
      <c r="D1243" s="8">
        <v>2793505.91</v>
      </c>
    </row>
    <row r="1244" spans="1:4" x14ac:dyDescent="0.25">
      <c r="A1244" s="49">
        <v>511202</v>
      </c>
      <c r="B1244" s="7" t="s">
        <v>87</v>
      </c>
      <c r="C1244" s="8">
        <v>2619835.65</v>
      </c>
      <c r="D1244" s="8">
        <v>2730560.07</v>
      </c>
    </row>
    <row r="1245" spans="1:4" x14ac:dyDescent="0.25">
      <c r="A1245" s="49">
        <v>511203</v>
      </c>
      <c r="B1245" s="7" t="s">
        <v>334</v>
      </c>
      <c r="C1245" s="8">
        <v>473244.15999999997</v>
      </c>
      <c r="D1245" s="8">
        <v>427561.02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29333124.07</v>
      </c>
      <c r="D1251" s="8">
        <v>29031221.890000001</v>
      </c>
    </row>
    <row r="1252" spans="1:4" ht="15.75" thickBot="1" x14ac:dyDescent="0.3">
      <c r="A1252" s="16">
        <v>511207</v>
      </c>
      <c r="B1252" s="20" t="s">
        <v>92</v>
      </c>
      <c r="C1252" s="8">
        <v>3290425.32</v>
      </c>
      <c r="D1252" s="8">
        <v>3148535.29</v>
      </c>
    </row>
    <row r="1253" spans="1:4" ht="15.75" thickBot="1" x14ac:dyDescent="0.3">
      <c r="A1253" s="9" t="s">
        <v>18</v>
      </c>
      <c r="B1253" s="10"/>
      <c r="C1253" s="11">
        <f>SUM(C1243:C1252)</f>
        <v>37646300.300000004</v>
      </c>
      <c r="D1253" s="11">
        <f>SUM(D1243:D1252)</f>
        <v>38131384.18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70048.08</v>
      </c>
      <c r="D1255" s="8">
        <v>37487.61</v>
      </c>
    </row>
    <row r="1256" spans="1:4" x14ac:dyDescent="0.25">
      <c r="A1256" s="6">
        <v>511302</v>
      </c>
      <c r="B1256" s="7" t="s">
        <v>87</v>
      </c>
      <c r="C1256" s="8">
        <v>158160.54</v>
      </c>
      <c r="D1256" s="8">
        <v>213519.62</v>
      </c>
    </row>
    <row r="1257" spans="1:4" x14ac:dyDescent="0.25">
      <c r="A1257" s="6">
        <v>511303</v>
      </c>
      <c r="B1257" s="7" t="s">
        <v>334</v>
      </c>
      <c r="C1257" s="8">
        <v>803505.21</v>
      </c>
      <c r="D1257" s="8">
        <v>714734.86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1289595.79</v>
      </c>
      <c r="D1263" s="8">
        <v>924740.22</v>
      </c>
    </row>
    <row r="1264" spans="1:4" ht="15.75" thickBot="1" x14ac:dyDescent="0.3">
      <c r="A1264" s="19">
        <v>511307</v>
      </c>
      <c r="B1264" s="20" t="s">
        <v>92</v>
      </c>
      <c r="C1264" s="18">
        <v>8104.31</v>
      </c>
      <c r="D1264" s="18">
        <v>7486.14</v>
      </c>
    </row>
    <row r="1265" spans="1:4" ht="15.75" thickBot="1" x14ac:dyDescent="0.3">
      <c r="A1265" s="9" t="s">
        <v>18</v>
      </c>
      <c r="B1265" s="10"/>
      <c r="C1265" s="11">
        <f>SUM(C1255:C1264)</f>
        <v>2329413.9300000002</v>
      </c>
      <c r="D1265" s="11">
        <f>SUM(D1255:D1264)</f>
        <v>1897968.45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18235332.27</v>
      </c>
      <c r="D1268" s="8">
        <v>19919631.48</v>
      </c>
    </row>
    <row r="1269" spans="1:4" x14ac:dyDescent="0.25">
      <c r="A1269" s="6">
        <v>511403</v>
      </c>
      <c r="B1269" s="7" t="s">
        <v>340</v>
      </c>
      <c r="C1269" s="8">
        <v>15373.31</v>
      </c>
      <c r="D1269" s="8">
        <v>1614.03</v>
      </c>
    </row>
    <row r="1270" spans="1:4" x14ac:dyDescent="0.25">
      <c r="A1270" s="6">
        <v>511404</v>
      </c>
      <c r="B1270" s="7" t="s">
        <v>341</v>
      </c>
      <c r="C1270" s="8"/>
      <c r="D1270" s="8">
        <v>8243653.7800000003</v>
      </c>
    </row>
    <row r="1271" spans="1:4" x14ac:dyDescent="0.25">
      <c r="A1271" s="6">
        <v>511405</v>
      </c>
      <c r="B1271" s="7" t="s">
        <v>342</v>
      </c>
      <c r="C1271" s="8">
        <v>16336998.810000001</v>
      </c>
      <c r="D1271" s="8">
        <v>19080345.440000001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>
        <v>294209.55</v>
      </c>
    </row>
    <row r="1281" spans="1:4" ht="15.75" thickBot="1" x14ac:dyDescent="0.3">
      <c r="A1281" s="9" t="s">
        <v>18</v>
      </c>
      <c r="B1281" s="50"/>
      <c r="C1281" s="11">
        <f>SUM(C1267:C1280)</f>
        <v>34587704.390000001</v>
      </c>
      <c r="D1281" s="11">
        <f>SUM(D1267:D1280)</f>
        <v>47539454.280000001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1218599.01</v>
      </c>
      <c r="D1284" s="8">
        <v>499252.3</v>
      </c>
    </row>
    <row r="1285" spans="1:4" x14ac:dyDescent="0.25">
      <c r="A1285" s="6">
        <v>511503</v>
      </c>
      <c r="B1285" s="7" t="s">
        <v>340</v>
      </c>
      <c r="C1285" s="8">
        <v>9223.99</v>
      </c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>
        <v>745466.56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1227823</v>
      </c>
      <c r="D1297" s="11">
        <f>SUM(D1283:D1296)</f>
        <v>1244718.8600000001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4000</v>
      </c>
      <c r="D1302" s="8">
        <v>30440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4000</v>
      </c>
      <c r="D1349" s="11">
        <f>SUM(D1299:D1348)</f>
        <v>30440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25179506.68</v>
      </c>
      <c r="D1612" s="8">
        <v>76258771.180000007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189364.02</v>
      </c>
      <c r="D1614" s="8">
        <v>2476555.44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16967744.57</v>
      </c>
      <c r="D1616" s="8">
        <v>4083962.32</v>
      </c>
    </row>
    <row r="1617" spans="1:4" x14ac:dyDescent="0.25">
      <c r="A1617" s="6">
        <v>530106</v>
      </c>
      <c r="B1617" s="7" t="s">
        <v>99</v>
      </c>
      <c r="C1617" s="8">
        <v>202430072.72999999</v>
      </c>
      <c r="D1617" s="8">
        <v>203257125.68000001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14811102.369999999</v>
      </c>
      <c r="D1619" s="8">
        <v>12998744.380000001</v>
      </c>
    </row>
    <row r="1620" spans="1:4" x14ac:dyDescent="0.25">
      <c r="A1620" s="6">
        <v>530109</v>
      </c>
      <c r="B1620" s="7" t="s">
        <v>102</v>
      </c>
      <c r="C1620" s="8">
        <v>4599494.43</v>
      </c>
      <c r="D1620" s="8">
        <v>2171935.21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6236047.7699999996</v>
      </c>
      <c r="D1622" s="8">
        <v>3872420.47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19236.36</v>
      </c>
    </row>
    <row r="1627" spans="1:4" ht="15.75" thickBot="1" x14ac:dyDescent="0.3">
      <c r="A1627" s="9" t="s">
        <v>18</v>
      </c>
      <c r="B1627" s="10"/>
      <c r="C1627" s="11">
        <f>SUM(C1612:C1626)</f>
        <v>270413332.56999999</v>
      </c>
      <c r="D1627" s="11">
        <f>SUM(D1612:D1626)</f>
        <v>305138751.04000002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27173803.690000001</v>
      </c>
      <c r="D1629" s="8">
        <v>14997038.449999999</v>
      </c>
    </row>
    <row r="1630" spans="1:4" x14ac:dyDescent="0.25">
      <c r="A1630" s="6">
        <v>530202</v>
      </c>
      <c r="B1630" s="7" t="s">
        <v>95</v>
      </c>
      <c r="C1630" s="8">
        <v>19175633.260000002</v>
      </c>
      <c r="D1630" s="8">
        <v>13011884.83</v>
      </c>
    </row>
    <row r="1631" spans="1:4" x14ac:dyDescent="0.25">
      <c r="A1631" s="6">
        <v>530203</v>
      </c>
      <c r="B1631" s="7" t="s">
        <v>96</v>
      </c>
      <c r="C1631" s="8">
        <v>373158.43</v>
      </c>
      <c r="D1631" s="8">
        <v>308639.90999999997</v>
      </c>
    </row>
    <row r="1632" spans="1:4" x14ac:dyDescent="0.25">
      <c r="A1632" s="6">
        <v>530204</v>
      </c>
      <c r="B1632" s="7" t="s">
        <v>97</v>
      </c>
      <c r="C1632" s="8">
        <v>341836.74</v>
      </c>
      <c r="D1632" s="8">
        <v>492151.65</v>
      </c>
    </row>
    <row r="1633" spans="1:4" x14ac:dyDescent="0.25">
      <c r="A1633" s="6">
        <v>530205</v>
      </c>
      <c r="B1633" s="7" t="s">
        <v>98</v>
      </c>
      <c r="C1633" s="8">
        <v>1992529.65</v>
      </c>
      <c r="D1633" s="8">
        <v>1853645.38</v>
      </c>
    </row>
    <row r="1634" spans="1:4" x14ac:dyDescent="0.25">
      <c r="A1634" s="6">
        <v>530206</v>
      </c>
      <c r="B1634" s="7" t="s">
        <v>99</v>
      </c>
      <c r="C1634" s="8">
        <v>67665826.349999994</v>
      </c>
      <c r="D1634" s="8">
        <v>56703379.329999998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11427464.699999999</v>
      </c>
      <c r="D1636" s="8">
        <v>9490830.4000000004</v>
      </c>
    </row>
    <row r="1637" spans="1:4" x14ac:dyDescent="0.25">
      <c r="A1637" s="6">
        <v>530209</v>
      </c>
      <c r="B1637" s="7" t="s">
        <v>102</v>
      </c>
      <c r="C1637" s="8">
        <v>2680066.2599999998</v>
      </c>
      <c r="D1637" s="8">
        <v>2775937.42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1853812.18</v>
      </c>
      <c r="D1639" s="8">
        <v>2002482.39</v>
      </c>
    </row>
    <row r="1640" spans="1:4" x14ac:dyDescent="0.25">
      <c r="A1640" s="6">
        <v>530212</v>
      </c>
      <c r="B1640" s="7" t="s">
        <v>105</v>
      </c>
      <c r="C1640" s="8">
        <v>144180.03</v>
      </c>
      <c r="D1640" s="8">
        <v>79683.66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47843.75</v>
      </c>
      <c r="D1642" s="8">
        <v>8301.25</v>
      </c>
    </row>
    <row r="1643" spans="1:4" ht="15.75" thickBot="1" x14ac:dyDescent="0.3">
      <c r="A1643" s="19">
        <v>530215</v>
      </c>
      <c r="B1643" s="20" t="s">
        <v>108</v>
      </c>
      <c r="C1643" s="8">
        <v>805201.15</v>
      </c>
      <c r="D1643" s="8">
        <v>542096.67000000004</v>
      </c>
    </row>
    <row r="1644" spans="1:4" ht="15.75" thickBot="1" x14ac:dyDescent="0.3">
      <c r="A1644" s="9" t="s">
        <v>18</v>
      </c>
      <c r="B1644" s="10"/>
      <c r="C1644" s="11">
        <f>SUM(C1629:C1643)</f>
        <v>133681356.19000003</v>
      </c>
      <c r="D1644" s="11">
        <f>SUM(D1629:D1643)</f>
        <v>102266071.34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6067484.1100000003</v>
      </c>
      <c r="D1646" s="8">
        <v>6940191.9699999997</v>
      </c>
    </row>
    <row r="1647" spans="1:4" x14ac:dyDescent="0.25">
      <c r="A1647" s="6">
        <v>530302</v>
      </c>
      <c r="B1647" s="7" t="s">
        <v>95</v>
      </c>
      <c r="C1647" s="8">
        <v>5204753.93</v>
      </c>
      <c r="D1647" s="8">
        <v>5341074.68</v>
      </c>
    </row>
    <row r="1648" spans="1:4" x14ac:dyDescent="0.25">
      <c r="A1648" s="6">
        <v>530303</v>
      </c>
      <c r="B1648" s="7" t="s">
        <v>96</v>
      </c>
      <c r="C1648" s="8">
        <v>123455.96</v>
      </c>
      <c r="D1648" s="8">
        <v>193423.68</v>
      </c>
    </row>
    <row r="1649" spans="1:4" x14ac:dyDescent="0.25">
      <c r="A1649" s="6">
        <v>530304</v>
      </c>
      <c r="B1649" s="7" t="s">
        <v>97</v>
      </c>
      <c r="C1649" s="8">
        <v>196860.66</v>
      </c>
      <c r="D1649" s="8">
        <v>165551.34</v>
      </c>
    </row>
    <row r="1650" spans="1:4" x14ac:dyDescent="0.25">
      <c r="A1650" s="6">
        <v>530305</v>
      </c>
      <c r="B1650" s="7" t="s">
        <v>98</v>
      </c>
      <c r="C1650" s="8">
        <v>273123.32</v>
      </c>
      <c r="D1650" s="8">
        <v>516928.81</v>
      </c>
    </row>
    <row r="1651" spans="1:4" x14ac:dyDescent="0.25">
      <c r="A1651" s="6">
        <v>530306</v>
      </c>
      <c r="B1651" s="7" t="s">
        <v>99</v>
      </c>
      <c r="C1651" s="8">
        <v>22682568.629999999</v>
      </c>
      <c r="D1651" s="8">
        <v>23406640.800000001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3755486.6</v>
      </c>
      <c r="D1653" s="8">
        <v>3297394.85</v>
      </c>
    </row>
    <row r="1654" spans="1:4" x14ac:dyDescent="0.25">
      <c r="A1654" s="6">
        <v>530309</v>
      </c>
      <c r="B1654" s="7" t="s">
        <v>102</v>
      </c>
      <c r="C1654" s="8">
        <v>1110374.97</v>
      </c>
      <c r="D1654" s="8">
        <v>1110502.3700000001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806022.16</v>
      </c>
      <c r="D1656" s="8">
        <v>1153482.1200000001</v>
      </c>
    </row>
    <row r="1657" spans="1:4" x14ac:dyDescent="0.25">
      <c r="A1657" s="6">
        <v>530312</v>
      </c>
      <c r="B1657" s="7" t="s">
        <v>105</v>
      </c>
      <c r="C1657" s="8">
        <v>31873.46</v>
      </c>
      <c r="D1657" s="8">
        <v>76496.92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3320.5</v>
      </c>
      <c r="D1659" s="8">
        <v>-11150.17</v>
      </c>
    </row>
    <row r="1660" spans="1:4" ht="15.75" thickBot="1" x14ac:dyDescent="0.3">
      <c r="A1660" s="19">
        <v>530315</v>
      </c>
      <c r="B1660" s="20" t="s">
        <v>108</v>
      </c>
      <c r="C1660" s="8">
        <v>216838.67</v>
      </c>
      <c r="D1660" s="8">
        <v>231228.86</v>
      </c>
    </row>
    <row r="1661" spans="1:4" ht="15.75" thickBot="1" x14ac:dyDescent="0.3">
      <c r="A1661" s="9" t="s">
        <v>18</v>
      </c>
      <c r="B1661" s="10"/>
      <c r="C1661" s="24">
        <f>SUM(C1646:C1660)</f>
        <v>40472162.969999999</v>
      </c>
      <c r="D1661" s="24">
        <f>SUM(D1646:D1660)</f>
        <v>42421766.229999997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23959740.399999999</v>
      </c>
      <c r="D1663" s="8">
        <v>14340593.25</v>
      </c>
    </row>
    <row r="1664" spans="1:4" x14ac:dyDescent="0.25">
      <c r="A1664" s="6">
        <v>530402</v>
      </c>
      <c r="B1664" s="7" t="s">
        <v>95</v>
      </c>
      <c r="C1664" s="8">
        <v>11113640.65</v>
      </c>
      <c r="D1664" s="8">
        <v>6390449.1900000004</v>
      </c>
    </row>
    <row r="1665" spans="1:4" x14ac:dyDescent="0.25">
      <c r="A1665" s="6">
        <v>530403</v>
      </c>
      <c r="B1665" s="7" t="s">
        <v>96</v>
      </c>
      <c r="C1665" s="8">
        <v>580401.86</v>
      </c>
      <c r="D1665" s="8">
        <v>958341.99</v>
      </c>
    </row>
    <row r="1666" spans="1:4" x14ac:dyDescent="0.25">
      <c r="A1666" s="6">
        <v>530404</v>
      </c>
      <c r="B1666" s="7" t="s">
        <v>97</v>
      </c>
      <c r="C1666" s="8">
        <v>245941.98</v>
      </c>
      <c r="D1666" s="8"/>
    </row>
    <row r="1667" spans="1:4" x14ac:dyDescent="0.25">
      <c r="A1667" s="6">
        <v>530405</v>
      </c>
      <c r="B1667" s="7" t="s">
        <v>98</v>
      </c>
      <c r="C1667" s="8">
        <v>614979.4</v>
      </c>
      <c r="D1667" s="8">
        <v>531369.53</v>
      </c>
    </row>
    <row r="1668" spans="1:4" x14ac:dyDescent="0.25">
      <c r="A1668" s="6">
        <v>530406</v>
      </c>
      <c r="B1668" s="7" t="s">
        <v>99</v>
      </c>
      <c r="C1668" s="8">
        <v>822633.3</v>
      </c>
      <c r="D1668" s="8">
        <v>859620.37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5664752.7999999998</v>
      </c>
      <c r="D1670" s="8">
        <v>5465437.7699999996</v>
      </c>
    </row>
    <row r="1671" spans="1:4" x14ac:dyDescent="0.25">
      <c r="A1671" s="6">
        <v>530409</v>
      </c>
      <c r="B1671" s="7" t="s">
        <v>102</v>
      </c>
      <c r="C1671" s="8">
        <v>1948568.37</v>
      </c>
      <c r="D1671" s="8">
        <v>2233547.0699999998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1849599.99</v>
      </c>
      <c r="D1673" s="8">
        <v>2047458.41</v>
      </c>
    </row>
    <row r="1674" spans="1:4" x14ac:dyDescent="0.25">
      <c r="A1674" s="6">
        <v>530412</v>
      </c>
      <c r="B1674" s="7" t="s">
        <v>105</v>
      </c>
      <c r="C1674" s="8">
        <v>92348.96</v>
      </c>
      <c r="D1674" s="8">
        <v>50582.42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>
        <v>34544.239999999998</v>
      </c>
      <c r="D1676" s="8">
        <v>6104.26</v>
      </c>
    </row>
    <row r="1677" spans="1:4" ht="15.75" thickBot="1" x14ac:dyDescent="0.3">
      <c r="A1677" s="19">
        <v>530415</v>
      </c>
      <c r="B1677" s="20" t="s">
        <v>108</v>
      </c>
      <c r="C1677" s="8">
        <v>507302.62</v>
      </c>
      <c r="D1677" s="8">
        <v>325726.13</v>
      </c>
    </row>
    <row r="1678" spans="1:4" ht="15.75" thickBot="1" x14ac:dyDescent="0.3">
      <c r="A1678" s="9" t="s">
        <v>18</v>
      </c>
      <c r="B1678" s="10"/>
      <c r="C1678" s="51">
        <f>SUM(C1663:C1677)</f>
        <v>47434454.569999985</v>
      </c>
      <c r="D1678" s="51">
        <f>SUM(D1663:D1677)</f>
        <v>33209230.390000004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11251182.85</v>
      </c>
      <c r="D1680" s="8">
        <v>8905224.9399999995</v>
      </c>
    </row>
    <row r="1681" spans="1:4" x14ac:dyDescent="0.25">
      <c r="A1681" s="6">
        <v>530502</v>
      </c>
      <c r="B1681" s="7" t="s">
        <v>95</v>
      </c>
      <c r="C1681" s="8">
        <v>8784859.9499999993</v>
      </c>
      <c r="D1681" s="8">
        <v>8098510.8700000001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20036042.799999997</v>
      </c>
      <c r="D1695" s="21">
        <f>SUM(D1680:D1694)</f>
        <v>17003735.809999999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91068337.019999996</v>
      </c>
      <c r="D1697" s="8">
        <v>73037109.930000007</v>
      </c>
    </row>
    <row r="1698" spans="1:4" x14ac:dyDescent="0.25">
      <c r="A1698" s="6">
        <v>530602</v>
      </c>
      <c r="B1698" s="7" t="s">
        <v>95</v>
      </c>
      <c r="C1698" s="8">
        <v>71114055.030000001</v>
      </c>
      <c r="D1698" s="8">
        <v>65789927.039999999</v>
      </c>
    </row>
    <row r="1699" spans="1:4" x14ac:dyDescent="0.25">
      <c r="A1699" s="6">
        <v>530603</v>
      </c>
      <c r="B1699" s="7" t="s">
        <v>96</v>
      </c>
      <c r="C1699" s="8">
        <v>4363902.91</v>
      </c>
      <c r="D1699" s="8">
        <v>4060393.96</v>
      </c>
    </row>
    <row r="1700" spans="1:4" x14ac:dyDescent="0.25">
      <c r="A1700" s="6">
        <v>530604</v>
      </c>
      <c r="B1700" s="7" t="s">
        <v>97</v>
      </c>
      <c r="C1700" s="8">
        <v>3405465.25</v>
      </c>
      <c r="D1700" s="8"/>
    </row>
    <row r="1701" spans="1:4" x14ac:dyDescent="0.25">
      <c r="A1701" s="6">
        <v>530605</v>
      </c>
      <c r="B1701" s="7" t="s">
        <v>98</v>
      </c>
      <c r="C1701" s="8">
        <v>7976050.2199999997</v>
      </c>
      <c r="D1701" s="8">
        <v>8373394.2400000002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21683543.149999999</v>
      </c>
      <c r="D1704" s="8">
        <v>18115926.390000001</v>
      </c>
    </row>
    <row r="1705" spans="1:4" x14ac:dyDescent="0.25">
      <c r="A1705" s="6">
        <v>530609</v>
      </c>
      <c r="B1705" s="7" t="s">
        <v>102</v>
      </c>
      <c r="C1705" s="8">
        <v>10722253.73</v>
      </c>
      <c r="D1705" s="8">
        <v>10294726.310000001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5794723.9000000004</v>
      </c>
      <c r="D1707" s="8">
        <v>6269314.6600000001</v>
      </c>
    </row>
    <row r="1708" spans="1:4" x14ac:dyDescent="0.25">
      <c r="A1708" s="6">
        <v>530612</v>
      </c>
      <c r="B1708" s="7" t="s">
        <v>105</v>
      </c>
      <c r="C1708" s="8">
        <v>694353.08</v>
      </c>
      <c r="D1708" s="8">
        <v>395175.16</v>
      </c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259731.11</v>
      </c>
      <c r="D1710" s="8">
        <v>47689.5</v>
      </c>
    </row>
    <row r="1711" spans="1:4" ht="15.75" thickBot="1" x14ac:dyDescent="0.3">
      <c r="A1711" s="19">
        <v>530615</v>
      </c>
      <c r="B1711" s="20" t="s">
        <v>108</v>
      </c>
      <c r="C1711" s="8">
        <v>3813038.77</v>
      </c>
      <c r="D1711" s="8">
        <v>2544735.41</v>
      </c>
    </row>
    <row r="1712" spans="1:4" ht="15.75" thickBot="1" x14ac:dyDescent="0.3">
      <c r="A1712" s="9" t="s">
        <v>18</v>
      </c>
      <c r="B1712" s="10"/>
      <c r="C1712" s="11">
        <f>SUM(C1697:C1711)</f>
        <v>220895454.17000005</v>
      </c>
      <c r="D1712" s="11">
        <f>SUM(D1697:D1711)</f>
        <v>188928392.59999999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92521985.420000002</v>
      </c>
      <c r="D1714" s="8">
        <v>11215076.26</v>
      </c>
    </row>
    <row r="1715" spans="1:4" x14ac:dyDescent="0.25">
      <c r="A1715" s="6">
        <v>530702</v>
      </c>
      <c r="B1715" s="7" t="s">
        <v>95</v>
      </c>
      <c r="C1715" s="8">
        <v>14208108.23</v>
      </c>
      <c r="D1715" s="8">
        <v>5707984.2599999998</v>
      </c>
    </row>
    <row r="1716" spans="1:4" x14ac:dyDescent="0.25">
      <c r="A1716" s="6">
        <v>530703</v>
      </c>
      <c r="B1716" s="7" t="s">
        <v>96</v>
      </c>
      <c r="C1716" s="8"/>
      <c r="D1716" s="8">
        <v>48876.52</v>
      </c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64575</v>
      </c>
      <c r="D1718" s="8">
        <v>64575</v>
      </c>
    </row>
    <row r="1719" spans="1:4" x14ac:dyDescent="0.25">
      <c r="A1719" s="6">
        <v>530706</v>
      </c>
      <c r="B1719" s="7" t="s">
        <v>99</v>
      </c>
      <c r="C1719" s="8">
        <v>20941575.059999999</v>
      </c>
      <c r="D1719" s="8">
        <v>17791514.91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1710360.59</v>
      </c>
      <c r="D1721" s="8">
        <v>2745532.74</v>
      </c>
    </row>
    <row r="1722" spans="1:4" x14ac:dyDescent="0.25">
      <c r="A1722" s="6">
        <v>530709</v>
      </c>
      <c r="B1722" s="7" t="s">
        <v>102</v>
      </c>
      <c r="C1722" s="8">
        <v>3312090.24</v>
      </c>
      <c r="D1722" s="8">
        <v>1622345.29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1361387.9</v>
      </c>
      <c r="D1724" s="8">
        <v>928675.97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134120082.44000001</v>
      </c>
      <c r="D1729" s="11">
        <f>SUM(D1714:D1728)</f>
        <v>40124580.950000003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165928570.75</v>
      </c>
      <c r="D1731" s="8">
        <v>68819593.280000001</v>
      </c>
    </row>
    <row r="1732" spans="1:4" x14ac:dyDescent="0.25">
      <c r="A1732" s="6">
        <v>530802</v>
      </c>
      <c r="B1732" s="7" t="s">
        <v>95</v>
      </c>
      <c r="C1732" s="8">
        <v>79611073.090000004</v>
      </c>
      <c r="D1732" s="8">
        <v>22402845.329999998</v>
      </c>
    </row>
    <row r="1733" spans="1:4" x14ac:dyDescent="0.25">
      <c r="A1733" s="6">
        <v>530803</v>
      </c>
      <c r="B1733" s="7" t="s">
        <v>96</v>
      </c>
      <c r="C1733" s="8"/>
      <c r="D1733" s="8">
        <v>7703985.3099999996</v>
      </c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>
        <v>5774621.3200000003</v>
      </c>
      <c r="D1735" s="8">
        <v>4256625.72</v>
      </c>
    </row>
    <row r="1736" spans="1:4" x14ac:dyDescent="0.25">
      <c r="A1736" s="6">
        <v>530806</v>
      </c>
      <c r="B1736" s="7" t="s">
        <v>99</v>
      </c>
      <c r="C1736" s="8">
        <v>5150853.08</v>
      </c>
      <c r="D1736" s="8">
        <v>3004106.65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31403094.57</v>
      </c>
      <c r="D1738" s="8">
        <v>25174678.109999999</v>
      </c>
    </row>
    <row r="1739" spans="1:4" x14ac:dyDescent="0.25">
      <c r="A1739" s="6">
        <v>530809</v>
      </c>
      <c r="B1739" s="7" t="s">
        <v>102</v>
      </c>
      <c r="C1739" s="8">
        <v>3989148.4</v>
      </c>
      <c r="D1739" s="8">
        <v>23113004.530000001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5534278.5999999996</v>
      </c>
      <c r="D1741" s="8">
        <v>7096983.2000000002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297391639.81</v>
      </c>
      <c r="D1746" s="24">
        <f>SUM(D1731:D1745)</f>
        <v>161571822.13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54407666.340000004</v>
      </c>
      <c r="D1766" s="8">
        <v>34006986.670000002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54407666.340000004</v>
      </c>
      <c r="D1780" s="11">
        <f>SUM(D1765:D1779)</f>
        <v>34006986.670000002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167726700.09999999</v>
      </c>
      <c r="D1782" s="8">
        <v>80157663.510000005</v>
      </c>
    </row>
    <row r="1783" spans="1:4" x14ac:dyDescent="0.25">
      <c r="A1783" s="6">
        <v>531102</v>
      </c>
      <c r="B1783" s="7" t="s">
        <v>95</v>
      </c>
      <c r="C1783" s="8">
        <v>94542919.359999999</v>
      </c>
      <c r="D1783" s="8">
        <v>65087229.68</v>
      </c>
    </row>
    <row r="1784" spans="1:4" x14ac:dyDescent="0.25">
      <c r="A1784" s="6">
        <v>531103</v>
      </c>
      <c r="B1784" s="7" t="s">
        <v>96</v>
      </c>
      <c r="C1784" s="8">
        <v>2909268.53</v>
      </c>
      <c r="D1784" s="8">
        <v>4469992.8099999996</v>
      </c>
    </row>
    <row r="1785" spans="1:4" x14ac:dyDescent="0.25">
      <c r="A1785" s="6">
        <v>531104</v>
      </c>
      <c r="B1785" s="7" t="s">
        <v>97</v>
      </c>
      <c r="C1785" s="8">
        <v>1371524.23</v>
      </c>
      <c r="D1785" s="8">
        <v>1345533.8</v>
      </c>
    </row>
    <row r="1786" spans="1:4" x14ac:dyDescent="0.25">
      <c r="A1786" s="6">
        <v>531105</v>
      </c>
      <c r="B1786" s="7" t="s">
        <v>98</v>
      </c>
      <c r="C1786" s="8">
        <v>2876349.45</v>
      </c>
      <c r="D1786" s="8">
        <v>2747986.07</v>
      </c>
    </row>
    <row r="1787" spans="1:4" x14ac:dyDescent="0.25">
      <c r="A1787" s="6">
        <v>531106</v>
      </c>
      <c r="B1787" s="7" t="s">
        <v>99</v>
      </c>
      <c r="C1787" s="8">
        <v>169004762.81999999</v>
      </c>
      <c r="D1787" s="8">
        <v>143100896.99000001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33853860.810000002</v>
      </c>
      <c r="D1789" s="8">
        <v>28467902.559999999</v>
      </c>
    </row>
    <row r="1790" spans="1:4" x14ac:dyDescent="0.25">
      <c r="A1790" s="6">
        <v>531109</v>
      </c>
      <c r="B1790" s="7" t="s">
        <v>102</v>
      </c>
      <c r="C1790" s="8">
        <v>10356077.83</v>
      </c>
      <c r="D1790" s="8">
        <v>18287612.800000001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6681923.1799999997</v>
      </c>
      <c r="D1792" s="8">
        <v>7473886.9699999997</v>
      </c>
    </row>
    <row r="1793" spans="1:4" x14ac:dyDescent="0.25">
      <c r="A1793" s="6">
        <v>531112</v>
      </c>
      <c r="B1793" s="7" t="s">
        <v>105</v>
      </c>
      <c r="C1793" s="8">
        <v>462902.08</v>
      </c>
      <c r="D1793" s="8">
        <v>263450.09999999998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173154.07</v>
      </c>
      <c r="D1795" s="8">
        <v>31793</v>
      </c>
    </row>
    <row r="1796" spans="1:4" ht="15.75" thickBot="1" x14ac:dyDescent="0.3">
      <c r="A1796" s="19">
        <v>531115</v>
      </c>
      <c r="B1796" s="20" t="s">
        <v>108</v>
      </c>
      <c r="C1796" s="8">
        <v>2624694.87</v>
      </c>
      <c r="D1796" s="8">
        <v>1778766.3</v>
      </c>
    </row>
    <row r="1797" spans="1:4" ht="15.75" thickBot="1" x14ac:dyDescent="0.3">
      <c r="A1797" s="9" t="s">
        <v>18</v>
      </c>
      <c r="B1797" s="10"/>
      <c r="C1797" s="11">
        <f>SUM(C1782:C1796)</f>
        <v>492584137.32999992</v>
      </c>
      <c r="D1797" s="11">
        <f>SUM(D1782:D1796)</f>
        <v>353212714.59000009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64790801.759999998</v>
      </c>
      <c r="D1799" s="8">
        <v>60419965.969999999</v>
      </c>
    </row>
    <row r="1800" spans="1:4" x14ac:dyDescent="0.25">
      <c r="A1800" s="6">
        <v>531202</v>
      </c>
      <c r="B1800" s="7" t="s">
        <v>95</v>
      </c>
      <c r="C1800" s="8">
        <v>54402501.659999996</v>
      </c>
      <c r="D1800" s="8">
        <v>48693540.479999997</v>
      </c>
    </row>
    <row r="1801" spans="1:4" x14ac:dyDescent="0.25">
      <c r="A1801" s="6">
        <v>531203</v>
      </c>
      <c r="B1801" s="7" t="s">
        <v>96</v>
      </c>
      <c r="C1801" s="8">
        <v>4725302.32</v>
      </c>
      <c r="D1801" s="8">
        <v>5242637.95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1904189.24</v>
      </c>
      <c r="D1803" s="8">
        <v>3607749.71</v>
      </c>
    </row>
    <row r="1804" spans="1:4" x14ac:dyDescent="0.25">
      <c r="A1804" s="6">
        <v>531206</v>
      </c>
      <c r="B1804" s="7" t="s">
        <v>99</v>
      </c>
      <c r="C1804" s="8">
        <v>8312544.2699999996</v>
      </c>
      <c r="D1804" s="8">
        <v>11222133.199999999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18414454.899999999</v>
      </c>
      <c r="D1806" s="8">
        <v>13970585.43</v>
      </c>
    </row>
    <row r="1807" spans="1:4" x14ac:dyDescent="0.25">
      <c r="A1807" s="6">
        <v>531209</v>
      </c>
      <c r="B1807" s="7" t="s">
        <v>102</v>
      </c>
      <c r="C1807" s="8">
        <v>14012030.449999999</v>
      </c>
      <c r="D1807" s="8">
        <v>10938759.25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5717989.5300000003</v>
      </c>
      <c r="D1809" s="8">
        <v>8143737.5899999999</v>
      </c>
    </row>
    <row r="1810" spans="1:4" x14ac:dyDescent="0.25">
      <c r="A1810" s="6">
        <v>531212</v>
      </c>
      <c r="B1810" s="7" t="s">
        <v>105</v>
      </c>
      <c r="C1810" s="8">
        <v>158070.06</v>
      </c>
      <c r="D1810" s="8">
        <v>399216.43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19075.8</v>
      </c>
      <c r="D1812" s="8">
        <v>-49061.78</v>
      </c>
    </row>
    <row r="1813" spans="1:4" ht="15.75" thickBot="1" x14ac:dyDescent="0.3">
      <c r="A1813" s="19">
        <v>531215</v>
      </c>
      <c r="B1813" s="20" t="s">
        <v>108</v>
      </c>
      <c r="C1813" s="8">
        <v>1017894.16</v>
      </c>
      <c r="D1813" s="8">
        <v>1106399.55</v>
      </c>
    </row>
    <row r="1814" spans="1:4" ht="15.75" thickBot="1" x14ac:dyDescent="0.3">
      <c r="A1814" s="9" t="s">
        <v>18</v>
      </c>
      <c r="B1814" s="10"/>
      <c r="C1814" s="11">
        <f>SUM(C1799:C1813)</f>
        <v>173474854.14999998</v>
      </c>
      <c r="D1814" s="11">
        <f>SUM(D1799:D1813)</f>
        <v>163695663.78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511067087.86000001</v>
      </c>
      <c r="D1816" s="8">
        <v>996397886.50999999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15981282.970000001</v>
      </c>
      <c r="D1818" s="8">
        <v>6816853.1100000003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22789462.390000001</v>
      </c>
      <c r="D1820" s="8">
        <v>30375888.75</v>
      </c>
    </row>
    <row r="1821" spans="1:4" x14ac:dyDescent="0.25">
      <c r="A1821" s="6">
        <v>531306</v>
      </c>
      <c r="B1821" s="7" t="s">
        <v>99</v>
      </c>
      <c r="C1821" s="8">
        <v>507244962.95999998</v>
      </c>
      <c r="D1821" s="8">
        <v>475674741.75999999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164427783.75999999</v>
      </c>
      <c r="D1823" s="8">
        <v>146228049.62</v>
      </c>
    </row>
    <row r="1824" spans="1:4" x14ac:dyDescent="0.25">
      <c r="A1824" s="6">
        <v>531309</v>
      </c>
      <c r="B1824" s="7" t="s">
        <v>102</v>
      </c>
      <c r="C1824" s="8">
        <v>5502549.0700000003</v>
      </c>
      <c r="D1824" s="8">
        <v>5249124.03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46551541.590000004</v>
      </c>
      <c r="D1826" s="8">
        <v>40799796.130000003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14092393.84</v>
      </c>
      <c r="D1830" s="8">
        <v>14090431.84</v>
      </c>
    </row>
    <row r="1831" spans="1:4" ht="15.75" thickBot="1" x14ac:dyDescent="0.3">
      <c r="A1831" s="9" t="s">
        <v>18</v>
      </c>
      <c r="B1831" s="10"/>
      <c r="C1831" s="11">
        <f>SUM(C1816:C1830)</f>
        <v>1287657064.4399998</v>
      </c>
      <c r="D1831" s="11">
        <f>SUM(D1816:D1830)</f>
        <v>1715632771.75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434284447.83999997</v>
      </c>
      <c r="D1833" s="8">
        <v>492826239.19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6868121.6699999999</v>
      </c>
      <c r="D1835" s="8">
        <v>1200000</v>
      </c>
    </row>
    <row r="1836" spans="1:4" x14ac:dyDescent="0.25">
      <c r="A1836" s="6">
        <v>531404</v>
      </c>
      <c r="B1836" s="7" t="s">
        <v>97</v>
      </c>
      <c r="C1836" s="8">
        <v>3408735.01</v>
      </c>
      <c r="D1836" s="8">
        <v>2195000</v>
      </c>
    </row>
    <row r="1837" spans="1:4" x14ac:dyDescent="0.25">
      <c r="A1837" s="6">
        <v>531405</v>
      </c>
      <c r="B1837" s="7" t="s">
        <v>98</v>
      </c>
      <c r="C1837" s="8">
        <v>28398228.449999999</v>
      </c>
      <c r="D1837" s="8">
        <v>19496245.170000002</v>
      </c>
    </row>
    <row r="1838" spans="1:4" x14ac:dyDescent="0.25">
      <c r="A1838" s="6">
        <v>531406</v>
      </c>
      <c r="B1838" s="7" t="s">
        <v>99</v>
      </c>
      <c r="C1838" s="8">
        <v>13419034.199999999</v>
      </c>
      <c r="D1838" s="8">
        <v>9735011.1500000004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117966425.48999999</v>
      </c>
      <c r="D1840" s="8">
        <v>88256119.5</v>
      </c>
    </row>
    <row r="1841" spans="1:4" x14ac:dyDescent="0.25">
      <c r="A1841" s="6">
        <v>531409</v>
      </c>
      <c r="B1841" s="7" t="s">
        <v>102</v>
      </c>
      <c r="C1841" s="8">
        <v>8816588.4399999995</v>
      </c>
      <c r="D1841" s="8">
        <v>1631298.98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18811979.780000001</v>
      </c>
      <c r="D1843" s="8">
        <v>26509676.149999999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8455436.0399999991</v>
      </c>
      <c r="D1847" s="8">
        <v>8453800.8300000001</v>
      </c>
    </row>
    <row r="1848" spans="1:4" ht="15.75" thickBot="1" x14ac:dyDescent="0.3">
      <c r="A1848" s="9" t="s">
        <v>18</v>
      </c>
      <c r="B1848" s="10"/>
      <c r="C1848" s="11">
        <f>SUM(C1833:C1847)</f>
        <v>640428996.91999996</v>
      </c>
      <c r="D1848" s="11">
        <f>SUM(D1833:D1847)</f>
        <v>650303390.97000003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56931858.119999997</v>
      </c>
      <c r="D1867" s="8">
        <v>50287238.170000002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750</v>
      </c>
      <c r="D1869" s="8">
        <v>163607.41</v>
      </c>
    </row>
    <row r="1870" spans="1:4" x14ac:dyDescent="0.25">
      <c r="A1870" s="6">
        <v>531604</v>
      </c>
      <c r="B1870" s="7" t="s">
        <v>351</v>
      </c>
      <c r="C1870" s="8">
        <v>15028493.310000001</v>
      </c>
      <c r="D1870" s="8">
        <v>7636847.0499999998</v>
      </c>
    </row>
    <row r="1871" spans="1:4" x14ac:dyDescent="0.25">
      <c r="A1871" s="6">
        <v>531605</v>
      </c>
      <c r="B1871" s="7" t="s">
        <v>352</v>
      </c>
      <c r="C1871" s="8">
        <v>3046771.67</v>
      </c>
      <c r="D1871" s="8">
        <v>2526914.59</v>
      </c>
    </row>
    <row r="1872" spans="1:4" x14ac:dyDescent="0.25">
      <c r="A1872" s="6">
        <v>531606</v>
      </c>
      <c r="B1872" s="7" t="s">
        <v>353</v>
      </c>
      <c r="C1872" s="8">
        <v>19359948.300000001</v>
      </c>
      <c r="D1872" s="8">
        <v>16714593.859999999</v>
      </c>
    </row>
    <row r="1873" spans="1:4" x14ac:dyDescent="0.25">
      <c r="A1873" s="6">
        <v>531607</v>
      </c>
      <c r="B1873" s="7" t="s">
        <v>354</v>
      </c>
      <c r="C1873" s="8">
        <v>5324875.96</v>
      </c>
      <c r="D1873" s="8">
        <v>4827858.4400000004</v>
      </c>
    </row>
    <row r="1874" spans="1:4" x14ac:dyDescent="0.25">
      <c r="A1874" s="6">
        <v>531608</v>
      </c>
      <c r="B1874" s="7" t="s">
        <v>355</v>
      </c>
      <c r="C1874" s="8">
        <v>1030668.5</v>
      </c>
      <c r="D1874" s="8">
        <v>184468.37</v>
      </c>
    </row>
    <row r="1875" spans="1:4" x14ac:dyDescent="0.25">
      <c r="A1875" s="6">
        <v>531609</v>
      </c>
      <c r="B1875" s="7" t="s">
        <v>356</v>
      </c>
      <c r="C1875" s="8">
        <v>40756805.530000001</v>
      </c>
      <c r="D1875" s="8">
        <v>9507862.5600000005</v>
      </c>
    </row>
    <row r="1876" spans="1:4" x14ac:dyDescent="0.25">
      <c r="A1876" s="6">
        <v>531610</v>
      </c>
      <c r="B1876" s="7" t="s">
        <v>357</v>
      </c>
      <c r="C1876" s="8">
        <v>491631.33</v>
      </c>
      <c r="D1876" s="8">
        <v>933956.5</v>
      </c>
    </row>
    <row r="1877" spans="1:4" x14ac:dyDescent="0.25">
      <c r="A1877" s="6">
        <v>531611</v>
      </c>
      <c r="B1877" s="7" t="s">
        <v>358</v>
      </c>
      <c r="C1877" s="8">
        <v>2523098.48</v>
      </c>
      <c r="D1877" s="8">
        <v>3352384.29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2688027.4</v>
      </c>
      <c r="D1881" s="8">
        <v>2347770.96</v>
      </c>
    </row>
    <row r="1882" spans="1:4" x14ac:dyDescent="0.25">
      <c r="A1882" s="6">
        <v>531616</v>
      </c>
      <c r="B1882" s="7" t="s">
        <v>363</v>
      </c>
      <c r="C1882" s="8">
        <v>2575614.9500000002</v>
      </c>
      <c r="D1882" s="8">
        <v>2502762.66</v>
      </c>
    </row>
    <row r="1883" spans="1:4" x14ac:dyDescent="0.25">
      <c r="A1883" s="6">
        <v>531617</v>
      </c>
      <c r="B1883" s="7" t="s">
        <v>364</v>
      </c>
      <c r="C1883" s="8">
        <v>9278679.5</v>
      </c>
      <c r="D1883" s="8">
        <v>4603304.88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7741984.9299999997</v>
      </c>
      <c r="D1885" s="8">
        <v>6529934.4199999999</v>
      </c>
    </row>
    <row r="1886" spans="1:4" x14ac:dyDescent="0.25">
      <c r="A1886" s="6">
        <v>531620</v>
      </c>
      <c r="B1886" s="7" t="s">
        <v>367</v>
      </c>
      <c r="C1886" s="8">
        <v>20832260.41</v>
      </c>
      <c r="D1886" s="8">
        <v>13459112.01</v>
      </c>
    </row>
    <row r="1887" spans="1:4" x14ac:dyDescent="0.25">
      <c r="A1887" s="6">
        <v>531621</v>
      </c>
      <c r="B1887" s="7" t="s">
        <v>368</v>
      </c>
      <c r="C1887" s="8">
        <v>21646.2</v>
      </c>
      <c r="D1887" s="8">
        <v>12273</v>
      </c>
    </row>
    <row r="1888" spans="1:4" x14ac:dyDescent="0.25">
      <c r="A1888" s="6">
        <v>531622</v>
      </c>
      <c r="B1888" s="7" t="s">
        <v>369</v>
      </c>
      <c r="C1888" s="8">
        <v>383000</v>
      </c>
      <c r="D1888" s="8">
        <v>296200</v>
      </c>
    </row>
    <row r="1889" spans="1:4" x14ac:dyDescent="0.25">
      <c r="A1889" s="6">
        <v>531623</v>
      </c>
      <c r="B1889" s="7" t="s">
        <v>370</v>
      </c>
      <c r="C1889" s="8">
        <v>245315.54</v>
      </c>
      <c r="D1889" s="8">
        <v>392646</v>
      </c>
    </row>
    <row r="1890" spans="1:4" x14ac:dyDescent="0.25">
      <c r="A1890" s="6">
        <v>531624</v>
      </c>
      <c r="B1890" s="7" t="s">
        <v>371</v>
      </c>
      <c r="C1890" s="8">
        <v>5282787.0599999996</v>
      </c>
      <c r="D1890" s="8">
        <v>4023737.33</v>
      </c>
    </row>
    <row r="1891" spans="1:4" x14ac:dyDescent="0.25">
      <c r="A1891" s="6">
        <v>531625</v>
      </c>
      <c r="B1891" s="7" t="s">
        <v>372</v>
      </c>
      <c r="C1891" s="8">
        <v>2053439.52</v>
      </c>
      <c r="D1891" s="8">
        <v>2479420</v>
      </c>
    </row>
    <row r="1892" spans="1:4" x14ac:dyDescent="0.25">
      <c r="A1892" s="6">
        <v>531626</v>
      </c>
      <c r="B1892" s="7" t="s">
        <v>373</v>
      </c>
      <c r="C1892" s="8">
        <v>287113.5</v>
      </c>
      <c r="D1892" s="8">
        <v>3286314.42</v>
      </c>
    </row>
    <row r="1893" spans="1:4" x14ac:dyDescent="0.25">
      <c r="A1893" s="6">
        <v>531627</v>
      </c>
      <c r="B1893" s="7" t="s">
        <v>374</v>
      </c>
      <c r="C1893" s="8">
        <v>61059.74</v>
      </c>
      <c r="D1893" s="8">
        <v>65102.6</v>
      </c>
    </row>
    <row r="1894" spans="1:4" x14ac:dyDescent="0.25">
      <c r="A1894" s="6">
        <v>531628</v>
      </c>
      <c r="B1894" s="7" t="s">
        <v>375</v>
      </c>
      <c r="C1894" s="8">
        <v>2927612.1</v>
      </c>
      <c r="D1894" s="8">
        <v>5289595.7300000004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>
        <v>70394.960000000006</v>
      </c>
    </row>
    <row r="1897" spans="1:4" x14ac:dyDescent="0.25">
      <c r="A1897" s="6">
        <v>531631</v>
      </c>
      <c r="B1897" s="7" t="s">
        <v>378</v>
      </c>
      <c r="C1897" s="8">
        <v>16725191.07</v>
      </c>
      <c r="D1897" s="8">
        <v>15937117.74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457810</v>
      </c>
      <c r="D1899" s="8">
        <v>346825</v>
      </c>
    </row>
    <row r="1900" spans="1:4" x14ac:dyDescent="0.25">
      <c r="A1900" s="6">
        <v>531634</v>
      </c>
      <c r="B1900" s="7" t="s">
        <v>381</v>
      </c>
      <c r="C1900" s="8">
        <v>1544773.7</v>
      </c>
      <c r="D1900" s="8">
        <v>446762.54</v>
      </c>
    </row>
    <row r="1901" spans="1:4" x14ac:dyDescent="0.25">
      <c r="A1901" s="6">
        <v>531635</v>
      </c>
      <c r="B1901" s="7" t="s">
        <v>382</v>
      </c>
      <c r="C1901" s="8">
        <v>55273.279999999999</v>
      </c>
      <c r="D1901" s="8">
        <v>323423.14</v>
      </c>
    </row>
    <row r="1902" spans="1:4" x14ac:dyDescent="0.25">
      <c r="A1902" s="6">
        <v>531636</v>
      </c>
      <c r="B1902" s="7" t="s">
        <v>383</v>
      </c>
      <c r="C1902" s="8">
        <v>93333.33</v>
      </c>
      <c r="D1902" s="8"/>
    </row>
    <row r="1903" spans="1:4" x14ac:dyDescent="0.25">
      <c r="A1903" s="6">
        <v>531637</v>
      </c>
      <c r="B1903" s="7" t="s">
        <v>384</v>
      </c>
      <c r="C1903" s="8">
        <v>73881.66</v>
      </c>
      <c r="D1903" s="8">
        <v>389836.6</v>
      </c>
    </row>
    <row r="1904" spans="1:4" x14ac:dyDescent="0.25">
      <c r="A1904" s="6">
        <v>531638</v>
      </c>
      <c r="B1904" s="7" t="s">
        <v>413</v>
      </c>
      <c r="C1904" s="8">
        <v>7498632.4500000002</v>
      </c>
      <c r="D1904" s="8">
        <v>6082566.8600000003</v>
      </c>
    </row>
    <row r="1905" spans="1:4" x14ac:dyDescent="0.25">
      <c r="A1905" s="6">
        <v>531639</v>
      </c>
      <c r="B1905" s="7" t="s">
        <v>386</v>
      </c>
      <c r="C1905" s="8">
        <v>1818182.26</v>
      </c>
      <c r="D1905" s="8">
        <v>1582499.65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79758</v>
      </c>
      <c r="D1907" s="8">
        <v>5234.91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687390.48</v>
      </c>
      <c r="D1909" s="8">
        <v>633406.65</v>
      </c>
    </row>
    <row r="1910" spans="1:4" x14ac:dyDescent="0.25">
      <c r="A1910" s="6">
        <v>531644</v>
      </c>
      <c r="B1910" s="7" t="s">
        <v>169</v>
      </c>
      <c r="C1910" s="8">
        <v>4652271.18</v>
      </c>
      <c r="D1910" s="8">
        <v>4034585.4</v>
      </c>
    </row>
    <row r="1911" spans="1:4" x14ac:dyDescent="0.25">
      <c r="A1911" s="6">
        <v>531645</v>
      </c>
      <c r="B1911" s="7" t="s">
        <v>170</v>
      </c>
      <c r="C1911" s="8">
        <v>446255.88</v>
      </c>
      <c r="D1911" s="8">
        <v>372270.46</v>
      </c>
    </row>
    <row r="1912" spans="1:4" x14ac:dyDescent="0.25">
      <c r="A1912" s="6">
        <v>531646</v>
      </c>
      <c r="B1912" s="7" t="s">
        <v>171</v>
      </c>
      <c r="C1912" s="8">
        <v>3422856.35</v>
      </c>
      <c r="D1912" s="8">
        <v>3428110.91</v>
      </c>
    </row>
    <row r="1913" spans="1:4" x14ac:dyDescent="0.25">
      <c r="A1913" s="6">
        <v>531647</v>
      </c>
      <c r="B1913" s="7" t="s">
        <v>389</v>
      </c>
      <c r="C1913" s="8">
        <v>77509.8</v>
      </c>
      <c r="D1913" s="8">
        <v>42735.71</v>
      </c>
    </row>
    <row r="1914" spans="1:4" x14ac:dyDescent="0.25">
      <c r="A1914" s="6">
        <v>531648</v>
      </c>
      <c r="B1914" s="7" t="s">
        <v>390</v>
      </c>
      <c r="C1914" s="8">
        <v>2160204.33</v>
      </c>
      <c r="D1914" s="8">
        <v>2085109.94</v>
      </c>
    </row>
    <row r="1915" spans="1:4" ht="15.75" thickBot="1" x14ac:dyDescent="0.3">
      <c r="A1915" s="6">
        <v>531660</v>
      </c>
      <c r="B1915" s="7" t="s">
        <v>38</v>
      </c>
      <c r="C1915" s="8">
        <v>37844517.380000003</v>
      </c>
      <c r="D1915" s="8">
        <v>30164412.899999999</v>
      </c>
    </row>
    <row r="1916" spans="1:4" x14ac:dyDescent="0.25">
      <c r="A1916" s="22" t="s">
        <v>18</v>
      </c>
      <c r="B1916" s="23"/>
      <c r="C1916" s="24">
        <f>SUM(C1867:C1915)</f>
        <v>276511283.19999999</v>
      </c>
      <c r="D1916" s="24">
        <f>SUM(D1867:D1915)</f>
        <v>207369198.62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25956209.239999998</v>
      </c>
      <c r="D1918" s="8">
        <v>22848519.579999998</v>
      </c>
    </row>
    <row r="1919" spans="1:4" ht="15.75" thickBot="1" x14ac:dyDescent="0.3">
      <c r="A1919" s="9" t="s">
        <v>18</v>
      </c>
      <c r="B1919" s="10"/>
      <c r="C1919" s="11">
        <f>SUM(C1918:C1918)</f>
        <v>25956209.239999998</v>
      </c>
      <c r="D1919" s="11">
        <f>SUM(D1918:D1918)</f>
        <v>22848519.579999998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7613550.1900000004</v>
      </c>
      <c r="D2276" s="8">
        <v>6725043.8700000001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7613550.1900000004</v>
      </c>
      <c r="D2279" s="11">
        <f>SUM(D2275:D2278)</f>
        <v>6725043.8700000001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14928755.289999999</v>
      </c>
      <c r="D2282" s="8">
        <v>7124164.5599999996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5055103.16</v>
      </c>
      <c r="D2284" s="8">
        <v>5055650.28</v>
      </c>
    </row>
    <row r="2285" spans="1:4" ht="15.75" thickBot="1" x14ac:dyDescent="0.3">
      <c r="A2285" s="9" t="s">
        <v>18</v>
      </c>
      <c r="B2285" s="10"/>
      <c r="C2285" s="11">
        <f>SUM(C2281:C2284)</f>
        <v>19983858.449999999</v>
      </c>
      <c r="D2285" s="11">
        <f>SUM(D2281:D2284)</f>
        <v>12179814.84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4437673760.4899988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4379743525.1400003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11202784.310002327</v>
      </c>
      <c r="D2402" s="61">
        <f>D1115-D2400</f>
        <v>-50467531.590000153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C67E-EF2B-4C83-9AA9-165DE3CCA187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8594522.4000000004</v>
      </c>
      <c r="D8" s="8">
        <v>8594522.4000000004</v>
      </c>
    </row>
    <row r="9" spans="1:4" x14ac:dyDescent="0.25">
      <c r="A9" s="6">
        <v>1105</v>
      </c>
      <c r="B9" s="7" t="s">
        <v>9</v>
      </c>
      <c r="C9" s="8">
        <v>-2300344.5</v>
      </c>
      <c r="D9" s="8">
        <v>-1976595.32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27162662.609999999</v>
      </c>
      <c r="D11" s="8">
        <v>24478265.75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33456840.509999998</v>
      </c>
      <c r="D18" s="11">
        <f>SUM(D4:D17)</f>
        <v>31096192.829999998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89805.51</v>
      </c>
    </row>
    <row r="22" spans="1:4" x14ac:dyDescent="0.25">
      <c r="A22" s="6">
        <v>1203</v>
      </c>
      <c r="B22" s="7" t="s">
        <v>22</v>
      </c>
      <c r="C22" s="8">
        <v>11903632.93</v>
      </c>
      <c r="D22" s="8">
        <v>42853352.829999998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979342.49</v>
      </c>
      <c r="D24" s="18">
        <v>74040.429999999993</v>
      </c>
    </row>
    <row r="25" spans="1:4" ht="15.75" thickBot="1" x14ac:dyDescent="0.3">
      <c r="A25" s="9" t="s">
        <v>18</v>
      </c>
      <c r="B25" s="10"/>
      <c r="C25" s="11">
        <f>SUM(C20:C24)</f>
        <v>12902975.42</v>
      </c>
      <c r="D25" s="11">
        <f>SUM(D20:D24)</f>
        <v>43017198.769999996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1521386.39</v>
      </c>
      <c r="D27" s="8">
        <v>656346.05000000005</v>
      </c>
    </row>
    <row r="28" spans="1:4" x14ac:dyDescent="0.25">
      <c r="A28" s="6">
        <v>1302</v>
      </c>
      <c r="B28" s="7" t="s">
        <v>27</v>
      </c>
      <c r="C28" s="8">
        <v>8578481.1300000008</v>
      </c>
      <c r="D28" s="8">
        <v>45558194.659999996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>
        <v>455485.81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633693.41</v>
      </c>
      <c r="D32" s="8">
        <v>695575.23</v>
      </c>
    </row>
    <row r="33" spans="1:4" x14ac:dyDescent="0.25">
      <c r="A33" s="6">
        <v>1307</v>
      </c>
      <c r="B33" s="7" t="s">
        <v>32</v>
      </c>
      <c r="C33" s="8">
        <v>11750276.85</v>
      </c>
      <c r="D33" s="8">
        <v>4970276.8499999996</v>
      </c>
    </row>
    <row r="34" spans="1:4" x14ac:dyDescent="0.25">
      <c r="A34" s="6">
        <v>1308</v>
      </c>
      <c r="B34" s="7" t="s">
        <v>33</v>
      </c>
      <c r="C34" s="8">
        <v>46430</v>
      </c>
      <c r="D34" s="8">
        <v>222380.83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>
        <v>103663.27</v>
      </c>
    </row>
    <row r="40" spans="1:4" ht="15.75" thickBot="1" x14ac:dyDescent="0.3">
      <c r="A40" s="9" t="s">
        <v>18</v>
      </c>
      <c r="B40" s="10"/>
      <c r="C40" s="11">
        <f>SUM(C27:C39)</f>
        <v>22530267.780000001</v>
      </c>
      <c r="D40" s="11">
        <f>SUM(D27:D39)</f>
        <v>52661922.699999996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2332383.5699999998</v>
      </c>
      <c r="D57" s="8">
        <v>3305927.27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75660</v>
      </c>
      <c r="D61" s="8">
        <v>75660</v>
      </c>
    </row>
    <row r="62" spans="1:4" x14ac:dyDescent="0.25">
      <c r="A62" s="22" t="s">
        <v>18</v>
      </c>
      <c r="B62" s="23"/>
      <c r="C62" s="24">
        <f>SUM(C53:C61)</f>
        <v>2408043.5699999998</v>
      </c>
      <c r="D62" s="24">
        <f>SUM(D53:D61)</f>
        <v>3381587.27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1214024.3999999999</v>
      </c>
      <c r="D64" s="8">
        <v>1460000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1214024.3999999999</v>
      </c>
      <c r="D69" s="11">
        <f>SUM(D64:D68)</f>
        <v>1460000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4898061.8499999996</v>
      </c>
      <c r="D73" s="8">
        <v>3790424.48</v>
      </c>
    </row>
    <row r="74" spans="1:4" x14ac:dyDescent="0.25">
      <c r="A74" s="6">
        <v>1704</v>
      </c>
      <c r="B74" s="7" t="s">
        <v>68</v>
      </c>
      <c r="C74" s="8">
        <v>-2630380.2599999998</v>
      </c>
      <c r="D74" s="8">
        <v>-2158912.0099999998</v>
      </c>
    </row>
    <row r="75" spans="1:4" x14ac:dyDescent="0.25">
      <c r="A75" s="6">
        <v>1705</v>
      </c>
      <c r="B75" s="7" t="s">
        <v>69</v>
      </c>
      <c r="C75" s="8">
        <v>114459.94</v>
      </c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>
        <v>-114459.94</v>
      </c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2267681.59</v>
      </c>
      <c r="D77" s="11">
        <f>SUM(D71:D76)</f>
        <v>1631512.4700000002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818766.66</v>
      </c>
      <c r="D83" s="8">
        <v>1228088.72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122010.18</v>
      </c>
      <c r="D85" s="8">
        <v>145841.18</v>
      </c>
    </row>
    <row r="86" spans="1:4" x14ac:dyDescent="0.25">
      <c r="A86" s="6">
        <v>1904</v>
      </c>
      <c r="B86" s="7" t="s">
        <v>77</v>
      </c>
      <c r="C86" s="8">
        <v>1365352.54</v>
      </c>
      <c r="D86" s="8">
        <v>1098841.77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/>
    </row>
    <row r="88" spans="1:4" x14ac:dyDescent="0.25">
      <c r="A88" s="6">
        <v>1906</v>
      </c>
      <c r="B88" s="7" t="s">
        <v>79</v>
      </c>
      <c r="C88" s="8">
        <v>-937315.5</v>
      </c>
      <c r="D88" s="8"/>
    </row>
    <row r="89" spans="1:4" x14ac:dyDescent="0.25">
      <c r="A89" s="6">
        <v>1907</v>
      </c>
      <c r="B89" s="7" t="s">
        <v>80</v>
      </c>
      <c r="C89" s="8">
        <v>2408844.44</v>
      </c>
      <c r="D89" s="8">
        <v>2347632.83</v>
      </c>
    </row>
    <row r="90" spans="1:4" x14ac:dyDescent="0.25">
      <c r="A90" s="6">
        <v>1908</v>
      </c>
      <c r="B90" s="7" t="s">
        <v>81</v>
      </c>
      <c r="C90" s="8">
        <v>-1106293.6100000001</v>
      </c>
      <c r="D90" s="8">
        <v>-772709.83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9054753.2699999996</v>
      </c>
      <c r="D92" s="11">
        <f>SUM(D83:D91)</f>
        <v>4047694.67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83834586.540000007</v>
      </c>
      <c r="D94" s="29">
        <f>D18+D25+D40+D51+D62+D69+D77+D81+D92</f>
        <v>137296108.70999998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923657.44</v>
      </c>
      <c r="D98" s="8">
        <v>175589.46</v>
      </c>
    </row>
    <row r="99" spans="1:4" x14ac:dyDescent="0.25">
      <c r="A99" s="6">
        <v>2102</v>
      </c>
      <c r="B99" s="7" t="s">
        <v>87</v>
      </c>
      <c r="C99" s="8">
        <v>244338.14</v>
      </c>
      <c r="D99" s="8">
        <v>4308.9399999999996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-424649.75</v>
      </c>
      <c r="D103" s="8">
        <v>3076795.22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743345.83000000007</v>
      </c>
      <c r="D105" s="11">
        <f>SUM(D98:D104)</f>
        <v>3256693.62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247637.82</v>
      </c>
      <c r="D107" s="8">
        <v>-5440</v>
      </c>
    </row>
    <row r="108" spans="1:4" x14ac:dyDescent="0.25">
      <c r="A108" s="6">
        <v>2202</v>
      </c>
      <c r="B108" s="7" t="s">
        <v>95</v>
      </c>
      <c r="C108" s="8">
        <v>1749.44</v>
      </c>
      <c r="D108" s="8">
        <v>1115.8599999999999</v>
      </c>
    </row>
    <row r="109" spans="1:4" x14ac:dyDescent="0.25">
      <c r="A109" s="6">
        <v>2203</v>
      </c>
      <c r="B109" s="33" t="s">
        <v>96</v>
      </c>
      <c r="C109" s="8">
        <v>448449.28000000003</v>
      </c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>
        <v>1310.3399999999999</v>
      </c>
    </row>
    <row r="112" spans="1:4" x14ac:dyDescent="0.25">
      <c r="A112" s="6">
        <v>2206</v>
      </c>
      <c r="B112" s="7" t="s">
        <v>99</v>
      </c>
      <c r="C112" s="8">
        <v>12585359.99</v>
      </c>
      <c r="D112" s="8">
        <v>28228823.739999998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>
        <v>1213070.43</v>
      </c>
      <c r="D115" s="8">
        <v>1035968.26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22000</v>
      </c>
      <c r="D117" s="8"/>
    </row>
    <row r="118" spans="1:4" x14ac:dyDescent="0.25">
      <c r="A118" s="6">
        <v>2212</v>
      </c>
      <c r="B118" s="7" t="s">
        <v>105</v>
      </c>
      <c r="C118" s="8">
        <v>72616.31</v>
      </c>
      <c r="D118" s="8">
        <v>822869.41</v>
      </c>
    </row>
    <row r="119" spans="1:4" x14ac:dyDescent="0.25">
      <c r="A119" s="6">
        <v>2213</v>
      </c>
      <c r="B119" s="7" t="s">
        <v>106</v>
      </c>
      <c r="C119" s="8">
        <v>739932.97</v>
      </c>
      <c r="D119" s="8">
        <v>146431.38</v>
      </c>
    </row>
    <row r="120" spans="1:4" x14ac:dyDescent="0.25">
      <c r="A120" s="6">
        <v>2214</v>
      </c>
      <c r="B120" s="7" t="s">
        <v>107</v>
      </c>
      <c r="C120" s="8">
        <v>1787770.2</v>
      </c>
      <c r="D120" s="8">
        <v>906032.72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>
        <v>2537.0500000000002</v>
      </c>
    </row>
    <row r="123" spans="1:4" ht="15.75" thickBot="1" x14ac:dyDescent="0.3">
      <c r="A123" s="9" t="s">
        <v>18</v>
      </c>
      <c r="B123" s="10"/>
      <c r="C123" s="11">
        <f>SUM(C107:C122)</f>
        <v>17118586.440000001</v>
      </c>
      <c r="D123" s="11">
        <f>SUM(D107:D122)</f>
        <v>31139648.759999998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324300</v>
      </c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2952628.26</v>
      </c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3276928.26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8261937.9900000002</v>
      </c>
      <c r="D144" s="8">
        <v>28940957.469999999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8261937.9900000002</v>
      </c>
      <c r="D149" s="11">
        <f>SUM(D143:D148)</f>
        <v>28940957.469999999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581447.01</v>
      </c>
      <c r="D153" s="8">
        <v>6079046.6500000004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581447.01</v>
      </c>
      <c r="D157" s="11">
        <f>SUM(D151:D156)</f>
        <v>6079046.6500000004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2928632.93</v>
      </c>
      <c r="D160" s="8">
        <v>1480570.64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5641341.3399999999</v>
      </c>
      <c r="D164" s="8">
        <v>20688954.559999999</v>
      </c>
    </row>
    <row r="165" spans="1:4" x14ac:dyDescent="0.25">
      <c r="A165" s="6">
        <v>2607</v>
      </c>
      <c r="B165" s="7" t="s">
        <v>148</v>
      </c>
      <c r="C165" s="8"/>
      <c r="D165" s="8">
        <v>2000000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8569974.2699999996</v>
      </c>
      <c r="D167" s="11">
        <f>SUM(D159:D166)</f>
        <v>24169525.199999999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699194.56</v>
      </c>
      <c r="D169" s="8">
        <v>1121586.73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1157281.01</v>
      </c>
      <c r="D172" s="8">
        <v>1178169</v>
      </c>
    </row>
    <row r="173" spans="1:4" x14ac:dyDescent="0.25">
      <c r="A173" s="6">
        <v>2705</v>
      </c>
      <c r="B173" s="7" t="s">
        <v>155</v>
      </c>
      <c r="C173" s="8">
        <v>12757.61</v>
      </c>
      <c r="D173" s="8">
        <v>31311.599999999999</v>
      </c>
    </row>
    <row r="174" spans="1:4" x14ac:dyDescent="0.25">
      <c r="A174" s="6">
        <v>2706</v>
      </c>
      <c r="B174" s="7" t="s">
        <v>156</v>
      </c>
      <c r="C174" s="8">
        <v>67638.899999999994</v>
      </c>
      <c r="D174" s="8">
        <v>42038.83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5894</v>
      </c>
      <c r="D177" s="8">
        <v>11339</v>
      </c>
    </row>
    <row r="178" spans="1:4" x14ac:dyDescent="0.25">
      <c r="A178" s="6">
        <v>2710</v>
      </c>
      <c r="B178" s="7" t="s">
        <v>160</v>
      </c>
      <c r="C178" s="8">
        <v>546425.98</v>
      </c>
      <c r="D178" s="8">
        <v>342963.08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68003.839999999997</v>
      </c>
      <c r="D181" s="8">
        <v>46862.6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226411.05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43273.79</v>
      </c>
      <c r="D187" s="8">
        <v>80506.570000000007</v>
      </c>
    </row>
    <row r="188" spans="1:4" x14ac:dyDescent="0.25">
      <c r="A188" s="16">
        <v>2720</v>
      </c>
      <c r="B188" s="17" t="s">
        <v>170</v>
      </c>
      <c r="C188" s="8">
        <v>6704.39</v>
      </c>
      <c r="D188" s="8">
        <v>11707.56</v>
      </c>
    </row>
    <row r="189" spans="1:4" x14ac:dyDescent="0.25">
      <c r="A189" s="16">
        <v>2721</v>
      </c>
      <c r="B189" s="17" t="s">
        <v>171</v>
      </c>
      <c r="C189" s="8">
        <v>43212.85</v>
      </c>
      <c r="D189" s="8">
        <v>80393.179999999993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36149.199999999997</v>
      </c>
      <c r="D191" s="8">
        <v>71496.34</v>
      </c>
    </row>
    <row r="192" spans="1:4" ht="15.75" thickBot="1" x14ac:dyDescent="0.3">
      <c r="A192" s="9" t="s">
        <v>18</v>
      </c>
      <c r="B192" s="10"/>
      <c r="C192" s="21">
        <f>SUM(C169:C191)</f>
        <v>2686536.1300000004</v>
      </c>
      <c r="D192" s="21">
        <f>SUM(D169:D191)</f>
        <v>3244785.54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1957196.81</v>
      </c>
      <c r="D195" s="8">
        <v>6924300.04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3660000.64</v>
      </c>
      <c r="D198" s="8">
        <v>9185000.6400000006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5617197.4500000002</v>
      </c>
      <c r="D200" s="11">
        <f>SUM(D194:D199)</f>
        <v>16109300.68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1305790.6599999999</v>
      </c>
      <c r="D202" s="8">
        <v>4426371.93</v>
      </c>
    </row>
    <row r="203" spans="1:4" x14ac:dyDescent="0.25">
      <c r="A203" s="6">
        <v>2902</v>
      </c>
      <c r="B203" s="7" t="s">
        <v>182</v>
      </c>
      <c r="C203" s="8">
        <v>1630859.62</v>
      </c>
      <c r="D203" s="8">
        <v>3046916.86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2936650.2800000003</v>
      </c>
      <c r="D207" s="11">
        <f>SUM(D202:D206)</f>
        <v>7473288.7899999991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49792603.660000011</v>
      </c>
      <c r="D209" s="29">
        <f>D105+D123+D141+D149+D157+D167+D192+D200+D207</f>
        <v>120413246.71000001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-5525000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24475000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1040518.8</v>
      </c>
      <c r="D221" s="8">
        <v>484843.44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731944.68</v>
      </c>
      <c r="D223" s="8">
        <v>-10346503.84</v>
      </c>
    </row>
    <row r="224" spans="1:4" ht="15.75" thickBot="1" x14ac:dyDescent="0.3">
      <c r="A224" s="6">
        <v>3304</v>
      </c>
      <c r="B224" s="7" t="s">
        <v>197</v>
      </c>
      <c r="C224" s="8">
        <v>2269522.4</v>
      </c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4041985.88</v>
      </c>
      <c r="D225" s="11">
        <f>SUM(D221:D224)</f>
        <v>-7592138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34041985.880000003</v>
      </c>
      <c r="D227" s="29">
        <f>D216+D219+D225</f>
        <v>16882862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83834589.540000021</v>
      </c>
      <c r="D229" s="29">
        <f>D209+D227</f>
        <v>137296108.71000001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411891</v>
      </c>
      <c r="D235" s="8">
        <v>844449.53</v>
      </c>
    </row>
    <row r="236" spans="1:4" x14ac:dyDescent="0.25">
      <c r="A236" s="6">
        <v>410103</v>
      </c>
      <c r="B236" s="7" t="s">
        <v>87</v>
      </c>
      <c r="C236" s="8">
        <v>2014724.17</v>
      </c>
      <c r="D236" s="8">
        <v>86179.22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420431</v>
      </c>
      <c r="D243" s="8">
        <v>22745632.48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2847046.17</v>
      </c>
      <c r="D245" s="21">
        <f>SUM(D234:D244)</f>
        <v>23676261.23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5977.62</v>
      </c>
      <c r="D294" s="8">
        <v>5707.47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14805.61</v>
      </c>
      <c r="D301" s="8">
        <v>3030.88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20783.23</v>
      </c>
      <c r="D303" s="11">
        <f>SUM(D294:D302)</f>
        <v>8738.35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40388.54</v>
      </c>
      <c r="D333" s="8">
        <v>49514.43</v>
      </c>
    </row>
    <row r="334" spans="1:4" x14ac:dyDescent="0.25">
      <c r="A334" s="6">
        <v>410902</v>
      </c>
      <c r="B334" s="7" t="s">
        <v>87</v>
      </c>
      <c r="C334" s="8">
        <v>4308.96</v>
      </c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44697.5</v>
      </c>
      <c r="D344" s="11">
        <f>SUM(D333:D343)</f>
        <v>49514.43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1137281.6299999999</v>
      </c>
      <c r="D354" s="8">
        <v>768555.2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1137281.6299999999</v>
      </c>
      <c r="D356" s="11">
        <f>SUM(D346:D355)</f>
        <v>768555.2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293159.94</v>
      </c>
      <c r="D586" s="8">
        <v>-13600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74664.77</v>
      </c>
      <c r="D588" s="8">
        <v>3275.86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11043876.880000001</v>
      </c>
      <c r="D591" s="8">
        <v>18291835.359999999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-98176.09</v>
      </c>
      <c r="D594" s="8">
        <v>1652832.33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/>
    </row>
    <row r="597" spans="1:4" x14ac:dyDescent="0.25">
      <c r="A597" s="6">
        <v>430112</v>
      </c>
      <c r="B597" s="7" t="s">
        <v>105</v>
      </c>
      <c r="C597" s="8">
        <v>86344.83</v>
      </c>
      <c r="D597" s="8">
        <v>1014912.24</v>
      </c>
    </row>
    <row r="598" spans="1:4" x14ac:dyDescent="0.25">
      <c r="A598" s="6">
        <v>430113</v>
      </c>
      <c r="B598" s="7" t="s">
        <v>106</v>
      </c>
      <c r="C598" s="8">
        <v>384202.63</v>
      </c>
      <c r="D598" s="8">
        <v>174340.78</v>
      </c>
    </row>
    <row r="599" spans="1:4" x14ac:dyDescent="0.25">
      <c r="A599" s="6">
        <v>430114</v>
      </c>
      <c r="B599" s="7" t="s">
        <v>107</v>
      </c>
      <c r="C599" s="8">
        <v>422672.45</v>
      </c>
      <c r="D599" s="8">
        <v>694517.42</v>
      </c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12234245.410000002</v>
      </c>
      <c r="D601" s="11">
        <f>SUM(D586:D600)</f>
        <v>21818113.989999998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2005.46</v>
      </c>
      <c r="D667" s="8">
        <v>15054.48</v>
      </c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2005.46</v>
      </c>
      <c r="D669" s="11">
        <f>SUM(D654:D668)</f>
        <v>15054.48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25492.22</v>
      </c>
      <c r="D671" s="8">
        <v>-163.19999999999999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5312.4</v>
      </c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>
        <v>131.03</v>
      </c>
    </row>
    <row r="676" spans="1:4" x14ac:dyDescent="0.25">
      <c r="A676" s="6">
        <v>430606</v>
      </c>
      <c r="B676" s="7" t="s">
        <v>271</v>
      </c>
      <c r="C676" s="8">
        <v>1221489.48</v>
      </c>
      <c r="D676" s="8">
        <v>1450758.15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>
        <v>9210.26</v>
      </c>
      <c r="D679" s="8">
        <v>82641.62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1782</v>
      </c>
      <c r="D681" s="8"/>
    </row>
    <row r="682" spans="1:4" x14ac:dyDescent="0.25">
      <c r="A682" s="6">
        <v>430612</v>
      </c>
      <c r="B682" s="7" t="s">
        <v>105</v>
      </c>
      <c r="C682" s="8">
        <v>3603.06</v>
      </c>
      <c r="D682" s="8">
        <v>13841.2</v>
      </c>
    </row>
    <row r="683" spans="1:4" x14ac:dyDescent="0.25">
      <c r="A683" s="6">
        <v>430613</v>
      </c>
      <c r="B683" s="7" t="s">
        <v>106</v>
      </c>
      <c r="C683" s="8">
        <v>13502.11</v>
      </c>
      <c r="D683" s="8">
        <v>6393.49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1280391.5300000003</v>
      </c>
      <c r="D686" s="11">
        <f>SUM(D671:D685)</f>
        <v>1553602.29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91000</v>
      </c>
      <c r="D727" s="8">
        <v>675000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450000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541000</v>
      </c>
      <c r="D737" s="11">
        <f>SUM(D722:D736)</f>
        <v>675000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1310.3399999999999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7370130.25</v>
      </c>
      <c r="D744" s="8">
        <v>7430723.6699999999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661132.93000000005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>
        <v>405964.92</v>
      </c>
      <c r="D750" s="8"/>
    </row>
    <row r="751" spans="1:4" x14ac:dyDescent="0.25">
      <c r="A751" s="6">
        <v>431013</v>
      </c>
      <c r="B751" s="7" t="s">
        <v>106</v>
      </c>
      <c r="C751" s="8">
        <v>69736.289999999994</v>
      </c>
      <c r="D751" s="8"/>
    </row>
    <row r="752" spans="1:4" x14ac:dyDescent="0.25">
      <c r="A752" s="6">
        <v>431014</v>
      </c>
      <c r="B752" s="7" t="s">
        <v>107</v>
      </c>
      <c r="C752" s="8">
        <v>282807.03999999998</v>
      </c>
      <c r="D752" s="8">
        <v>323577.93</v>
      </c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8791081.7699999977</v>
      </c>
      <c r="D754" s="11">
        <f>SUM(D739:D753)</f>
        <v>7754301.5999999996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82557.75</v>
      </c>
      <c r="D1092" s="8">
        <v>37851.019999999997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82557.75</v>
      </c>
      <c r="D1102" s="11">
        <f>SUM(D1087:D1101)</f>
        <v>37851.019999999997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37078.370000000003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377072.52</v>
      </c>
      <c r="D1112" s="8">
        <v>236234.4</v>
      </c>
    </row>
    <row r="1113" spans="1:4" ht="15.75" thickBot="1" x14ac:dyDescent="0.3">
      <c r="A1113" s="9" t="s">
        <v>18</v>
      </c>
      <c r="B1113" s="10"/>
      <c r="C1113" s="11">
        <f>SUM(C1108:C1112)</f>
        <v>414150.89</v>
      </c>
      <c r="D1113" s="11">
        <f>SUM(D1108:D1112)</f>
        <v>236234.4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27395241.340000004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56593226.990000002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125936</v>
      </c>
      <c r="D1120" s="8">
        <v>171228.17</v>
      </c>
    </row>
    <row r="1121" spans="1:4" x14ac:dyDescent="0.25">
      <c r="A1121" s="6">
        <v>510102</v>
      </c>
      <c r="B1121" s="7" t="s">
        <v>319</v>
      </c>
      <c r="C1121" s="8"/>
      <c r="D1121" s="8">
        <v>35416.67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92110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218046</v>
      </c>
      <c r="D1125" s="11">
        <f>SUM(D1120:D1124)</f>
        <v>206644.84000000003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>
        <v>28089.66</v>
      </c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28089.66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47593.38</v>
      </c>
      <c r="D1136" s="8">
        <v>105566.11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25420.400000000001</v>
      </c>
      <c r="D1138" s="8">
        <v>8617.92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128242.08</v>
      </c>
      <c r="D1145" s="8">
        <v>60617.599999999999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201255.86</v>
      </c>
      <c r="D1147" s="11">
        <f>SUM(D1136:D1146)</f>
        <v>174801.63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>
        <v>7529.39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7529.39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22432704.48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22432704.48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20593.3</v>
      </c>
      <c r="D1243" s="8">
        <v>40388.54</v>
      </c>
    </row>
    <row r="1244" spans="1:4" x14ac:dyDescent="0.25">
      <c r="A1244" s="49">
        <v>511202</v>
      </c>
      <c r="B1244" s="7" t="s">
        <v>87</v>
      </c>
      <c r="C1244" s="8">
        <v>100736.21</v>
      </c>
      <c r="D1244" s="8">
        <v>4308.96</v>
      </c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21021.55</v>
      </c>
      <c r="D1251" s="8">
        <v>1137281.6299999999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142351.06</v>
      </c>
      <c r="D1253" s="11">
        <f>SUM(D1243:D1252)</f>
        <v>1181979.1299999999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132500</v>
      </c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132500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>
        <v>959.64</v>
      </c>
    </row>
    <row r="1343" spans="1:4" x14ac:dyDescent="0.25">
      <c r="A1343" s="16">
        <v>511645</v>
      </c>
      <c r="B1343" s="17" t="s">
        <v>169</v>
      </c>
      <c r="C1343" s="18"/>
      <c r="D1343" s="18">
        <v>6885.57</v>
      </c>
    </row>
    <row r="1344" spans="1:4" x14ac:dyDescent="0.25">
      <c r="A1344" s="16">
        <v>511646</v>
      </c>
      <c r="B1344" s="17" t="s">
        <v>170</v>
      </c>
      <c r="C1344" s="18"/>
      <c r="D1344" s="18">
        <v>1066.78</v>
      </c>
    </row>
    <row r="1345" spans="1:4" x14ac:dyDescent="0.25">
      <c r="A1345" s="16">
        <v>511647</v>
      </c>
      <c r="B1345" s="17" t="s">
        <v>171</v>
      </c>
      <c r="C1345" s="18"/>
      <c r="D1345" s="18">
        <v>6875.86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>
        <v>14434.64</v>
      </c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30222.489999999998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1661681.74</v>
      </c>
      <c r="D1617" s="8">
        <v>5562493.8399999999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130076.52</v>
      </c>
      <c r="D1624" s="8"/>
    </row>
    <row r="1625" spans="1:4" x14ac:dyDescent="0.25">
      <c r="A1625" s="6">
        <v>530114</v>
      </c>
      <c r="B1625" s="7" t="s">
        <v>107</v>
      </c>
      <c r="C1625" s="8">
        <v>420000</v>
      </c>
      <c r="D1625" s="8">
        <v>500000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2211758.2599999998</v>
      </c>
      <c r="D1627" s="11">
        <f>SUM(D1612:D1626)</f>
        <v>6062493.8399999999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29316</v>
      </c>
      <c r="D1629" s="8">
        <v>-408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7466.47</v>
      </c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>
        <v>327.58</v>
      </c>
    </row>
    <row r="1634" spans="1:4" x14ac:dyDescent="0.25">
      <c r="A1634" s="6">
        <v>530206</v>
      </c>
      <c r="B1634" s="7" t="s">
        <v>99</v>
      </c>
      <c r="C1634" s="8">
        <v>2130747.19</v>
      </c>
      <c r="D1634" s="8">
        <v>3625245.83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6591.42</v>
      </c>
      <c r="D1638" s="8">
        <v>206604.04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/>
    </row>
    <row r="1640" spans="1:4" x14ac:dyDescent="0.25">
      <c r="A1640" s="6">
        <v>530212</v>
      </c>
      <c r="B1640" s="7" t="s">
        <v>105</v>
      </c>
      <c r="C1640" s="8">
        <v>9002.61</v>
      </c>
      <c r="D1640" s="8">
        <v>34603.03</v>
      </c>
    </row>
    <row r="1641" spans="1:4" x14ac:dyDescent="0.25">
      <c r="A1641" s="6">
        <v>530213</v>
      </c>
      <c r="B1641" s="7" t="s">
        <v>106</v>
      </c>
      <c r="C1641" s="8">
        <v>33754.269999999997</v>
      </c>
      <c r="D1641" s="8">
        <v>15983.81</v>
      </c>
    </row>
    <row r="1642" spans="1:4" x14ac:dyDescent="0.25">
      <c r="A1642" s="6">
        <v>530214</v>
      </c>
      <c r="B1642" s="7" t="s">
        <v>107</v>
      </c>
      <c r="C1642" s="8">
        <v>4957.42</v>
      </c>
      <c r="D1642" s="8">
        <v>37636.18</v>
      </c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2223897.88</v>
      </c>
      <c r="D1644" s="11">
        <f>SUM(D1629:D1643)</f>
        <v>3919992.47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131.03</v>
      </c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1450758.15</v>
      </c>
      <c r="D1651" s="8">
        <v>1079968.07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>
        <v>82641.62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>
        <v>13841.2</v>
      </c>
      <c r="D1657" s="8"/>
    </row>
    <row r="1658" spans="1:4" x14ac:dyDescent="0.25">
      <c r="A1658" s="6">
        <v>530313</v>
      </c>
      <c r="B1658" s="7" t="s">
        <v>106</v>
      </c>
      <c r="C1658" s="8">
        <v>6393.49</v>
      </c>
      <c r="D1658" s="8">
        <v>27689.01</v>
      </c>
    </row>
    <row r="1659" spans="1:4" x14ac:dyDescent="0.25">
      <c r="A1659" s="6">
        <v>530314</v>
      </c>
      <c r="B1659" s="7" t="s">
        <v>107</v>
      </c>
      <c r="C1659" s="8">
        <v>15054.48</v>
      </c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1568819.9699999997</v>
      </c>
      <c r="D1661" s="24">
        <f>SUM(D1646:D1660)</f>
        <v>1107657.08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782563.85</v>
      </c>
      <c r="D1753" s="8">
        <v>97017.43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782563.85</v>
      </c>
      <c r="D1763" s="21">
        <f>SUM(D1748:D1762)</f>
        <v>97017.43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122703.98</v>
      </c>
      <c r="D1782" s="8">
        <v>-5440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29865.91</v>
      </c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>
        <v>1310.3399999999999</v>
      </c>
    </row>
    <row r="1787" spans="1:4" x14ac:dyDescent="0.25">
      <c r="A1787" s="6">
        <v>531106</v>
      </c>
      <c r="B1787" s="7" t="s">
        <v>99</v>
      </c>
      <c r="C1787" s="8">
        <v>4417554.34</v>
      </c>
      <c r="D1787" s="8">
        <v>7370230.25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-39270.43</v>
      </c>
      <c r="D1790" s="8">
        <v>661132.93000000005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/>
    </row>
    <row r="1793" spans="1:4" x14ac:dyDescent="0.25">
      <c r="A1793" s="6">
        <v>531112</v>
      </c>
      <c r="B1793" s="7" t="s">
        <v>105</v>
      </c>
      <c r="C1793" s="8">
        <v>34537.93</v>
      </c>
      <c r="D1793" s="8">
        <v>405964.92</v>
      </c>
    </row>
    <row r="1794" spans="1:4" x14ac:dyDescent="0.25">
      <c r="A1794" s="6">
        <v>531113</v>
      </c>
      <c r="B1794" s="7" t="s">
        <v>106</v>
      </c>
      <c r="C1794" s="8">
        <v>153681.01999999999</v>
      </c>
      <c r="D1794" s="8">
        <v>69736.289999999994</v>
      </c>
    </row>
    <row r="1795" spans="1:4" x14ac:dyDescent="0.25">
      <c r="A1795" s="6">
        <v>531114</v>
      </c>
      <c r="B1795" s="7" t="s">
        <v>107</v>
      </c>
      <c r="C1795" s="8">
        <v>169069.04</v>
      </c>
      <c r="D1795" s="8">
        <v>282807.03999999998</v>
      </c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4899141.7899999991</v>
      </c>
      <c r="D1797" s="11">
        <f>SUM(D1782:D1796)</f>
        <v>8785741.7699999977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4464254.33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>
        <v>614885.56999999995</v>
      </c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5079139.9000000004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1843496.17</v>
      </c>
      <c r="D1867" s="8">
        <v>2477136.63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380374.14</v>
      </c>
    </row>
    <row r="1871" spans="1:4" x14ac:dyDescent="0.25">
      <c r="A1871" s="6">
        <v>531605</v>
      </c>
      <c r="B1871" s="7" t="s">
        <v>352</v>
      </c>
      <c r="C1871" s="8">
        <v>229011.53</v>
      </c>
      <c r="D1871" s="8">
        <v>290866.12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32388.33</v>
      </c>
      <c r="D1873" s="8">
        <v>8905.1200000000008</v>
      </c>
    </row>
    <row r="1874" spans="1:4" x14ac:dyDescent="0.25">
      <c r="A1874" s="6">
        <v>531608</v>
      </c>
      <c r="B1874" s="7" t="s">
        <v>355</v>
      </c>
      <c r="C1874" s="8">
        <v>70224.63</v>
      </c>
      <c r="D1874" s="8">
        <v>74305.89</v>
      </c>
    </row>
    <row r="1875" spans="1:4" x14ac:dyDescent="0.25">
      <c r="A1875" s="6">
        <v>531609</v>
      </c>
      <c r="B1875" s="7" t="s">
        <v>356</v>
      </c>
      <c r="C1875" s="8">
        <v>285353.3</v>
      </c>
      <c r="D1875" s="8">
        <v>859253.04</v>
      </c>
    </row>
    <row r="1876" spans="1:4" x14ac:dyDescent="0.25">
      <c r="A1876" s="6">
        <v>531610</v>
      </c>
      <c r="B1876" s="7" t="s">
        <v>357</v>
      </c>
      <c r="C1876" s="8">
        <v>17751.82</v>
      </c>
      <c r="D1876" s="8">
        <v>59600.6</v>
      </c>
    </row>
    <row r="1877" spans="1:4" x14ac:dyDescent="0.25">
      <c r="A1877" s="6">
        <v>531611</v>
      </c>
      <c r="B1877" s="7" t="s">
        <v>358</v>
      </c>
      <c r="C1877" s="8"/>
      <c r="D1877" s="8">
        <v>2000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>
        <v>62933.32</v>
      </c>
    </row>
    <row r="1882" spans="1:4" x14ac:dyDescent="0.25">
      <c r="A1882" s="6">
        <v>531616</v>
      </c>
      <c r="B1882" s="7" t="s">
        <v>363</v>
      </c>
      <c r="C1882" s="8">
        <v>115807.08</v>
      </c>
      <c r="D1882" s="8">
        <v>78504.38</v>
      </c>
    </row>
    <row r="1883" spans="1:4" x14ac:dyDescent="0.25">
      <c r="A1883" s="6">
        <v>531617</v>
      </c>
      <c r="B1883" s="7" t="s">
        <v>364</v>
      </c>
      <c r="C1883" s="8">
        <v>239886.95</v>
      </c>
      <c r="D1883" s="8">
        <v>169854.84</v>
      </c>
    </row>
    <row r="1884" spans="1:4" x14ac:dyDescent="0.25">
      <c r="A1884" s="6">
        <v>531618</v>
      </c>
      <c r="B1884" s="7" t="s">
        <v>365</v>
      </c>
      <c r="C1884" s="8">
        <v>95698.51</v>
      </c>
      <c r="D1884" s="8"/>
    </row>
    <row r="1885" spans="1:4" x14ac:dyDescent="0.25">
      <c r="A1885" s="6">
        <v>531619</v>
      </c>
      <c r="B1885" s="7" t="s">
        <v>366</v>
      </c>
      <c r="C1885" s="8">
        <v>698214.35</v>
      </c>
      <c r="D1885" s="8">
        <v>410117.54</v>
      </c>
    </row>
    <row r="1886" spans="1:4" x14ac:dyDescent="0.25">
      <c r="A1886" s="6">
        <v>531620</v>
      </c>
      <c r="B1886" s="7" t="s">
        <v>367</v>
      </c>
      <c r="C1886" s="8">
        <v>209215.03</v>
      </c>
      <c r="D1886" s="8">
        <v>473158.94</v>
      </c>
    </row>
    <row r="1887" spans="1:4" x14ac:dyDescent="0.25">
      <c r="A1887" s="6">
        <v>531621</v>
      </c>
      <c r="B1887" s="7" t="s">
        <v>368</v>
      </c>
      <c r="C1887" s="8"/>
      <c r="D1887" s="8">
        <v>2500</v>
      </c>
    </row>
    <row r="1888" spans="1:4" x14ac:dyDescent="0.25">
      <c r="A1888" s="6">
        <v>531622</v>
      </c>
      <c r="B1888" s="7" t="s">
        <v>369</v>
      </c>
      <c r="C1888" s="8">
        <v>200000</v>
      </c>
      <c r="D1888" s="8"/>
    </row>
    <row r="1889" spans="1:4" x14ac:dyDescent="0.25">
      <c r="A1889" s="6">
        <v>531623</v>
      </c>
      <c r="B1889" s="7" t="s">
        <v>370</v>
      </c>
      <c r="C1889" s="8">
        <v>970450</v>
      </c>
      <c r="D1889" s="8">
        <v>1215531.0900000001</v>
      </c>
    </row>
    <row r="1890" spans="1:4" x14ac:dyDescent="0.25">
      <c r="A1890" s="6">
        <v>531624</v>
      </c>
      <c r="B1890" s="7" t="s">
        <v>371</v>
      </c>
      <c r="C1890" s="8">
        <v>120622.22</v>
      </c>
      <c r="D1890" s="8">
        <v>512314.37</v>
      </c>
    </row>
    <row r="1891" spans="1:4" x14ac:dyDescent="0.25">
      <c r="A1891" s="6">
        <v>531625</v>
      </c>
      <c r="B1891" s="7" t="s">
        <v>372</v>
      </c>
      <c r="C1891" s="8">
        <v>260820</v>
      </c>
      <c r="D1891" s="8">
        <v>609645</v>
      </c>
    </row>
    <row r="1892" spans="1:4" x14ac:dyDescent="0.25">
      <c r="A1892" s="6">
        <v>531626</v>
      </c>
      <c r="B1892" s="7" t="s">
        <v>373</v>
      </c>
      <c r="C1892" s="8"/>
      <c r="D1892" s="8">
        <v>63769.54</v>
      </c>
    </row>
    <row r="1893" spans="1:4" x14ac:dyDescent="0.25">
      <c r="A1893" s="6">
        <v>531627</v>
      </c>
      <c r="B1893" s="7" t="s">
        <v>374</v>
      </c>
      <c r="C1893" s="8"/>
      <c r="D1893" s="8">
        <v>5000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29666.67</v>
      </c>
      <c r="D1895" s="8"/>
    </row>
    <row r="1896" spans="1:4" x14ac:dyDescent="0.25">
      <c r="A1896" s="6">
        <v>531630</v>
      </c>
      <c r="B1896" s="7" t="s">
        <v>377</v>
      </c>
      <c r="C1896" s="8">
        <v>36606.589999999997</v>
      </c>
      <c r="D1896" s="8"/>
    </row>
    <row r="1897" spans="1:4" x14ac:dyDescent="0.25">
      <c r="A1897" s="6">
        <v>531631</v>
      </c>
      <c r="B1897" s="7" t="s">
        <v>378</v>
      </c>
      <c r="C1897" s="8">
        <v>16974.75</v>
      </c>
      <c r="D1897" s="8">
        <v>48966.2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335</v>
      </c>
      <c r="D1900" s="8">
        <v>4250</v>
      </c>
    </row>
    <row r="1901" spans="1:4" x14ac:dyDescent="0.25">
      <c r="A1901" s="6">
        <v>531635</v>
      </c>
      <c r="B1901" s="7" t="s">
        <v>382</v>
      </c>
      <c r="C1901" s="8">
        <v>5530</v>
      </c>
      <c r="D1901" s="8">
        <v>14275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104307.5</v>
      </c>
      <c r="D1905" s="8">
        <v>102509.59</v>
      </c>
    </row>
    <row r="1906" spans="1:4" x14ac:dyDescent="0.25">
      <c r="A1906" s="6">
        <v>531640</v>
      </c>
      <c r="B1906" s="7" t="s">
        <v>387</v>
      </c>
      <c r="C1906" s="8">
        <v>22368.45</v>
      </c>
      <c r="D1906" s="8">
        <v>5442.39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18435</v>
      </c>
      <c r="D1909" s="8">
        <v>28532.36</v>
      </c>
    </row>
    <row r="1910" spans="1:4" x14ac:dyDescent="0.25">
      <c r="A1910" s="6">
        <v>531644</v>
      </c>
      <c r="B1910" s="7" t="s">
        <v>169</v>
      </c>
      <c r="C1910" s="8">
        <v>140053.96</v>
      </c>
      <c r="D1910" s="8">
        <v>142616.99</v>
      </c>
    </row>
    <row r="1911" spans="1:4" x14ac:dyDescent="0.25">
      <c r="A1911" s="6">
        <v>531645</v>
      </c>
      <c r="B1911" s="7" t="s">
        <v>170</v>
      </c>
      <c r="C1911" s="8">
        <v>21698.5</v>
      </c>
      <c r="D1911" s="8">
        <v>20662.919999999998</v>
      </c>
    </row>
    <row r="1912" spans="1:4" x14ac:dyDescent="0.25">
      <c r="A1912" s="6">
        <v>531646</v>
      </c>
      <c r="B1912" s="7" t="s">
        <v>171</v>
      </c>
      <c r="C1912" s="8">
        <v>139856.73000000001</v>
      </c>
      <c r="D1912" s="8">
        <v>142416.13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>
        <v>2832</v>
      </c>
    </row>
    <row r="1915" spans="1:4" ht="15.75" thickBot="1" x14ac:dyDescent="0.3">
      <c r="A1915" s="6">
        <v>531660</v>
      </c>
      <c r="B1915" s="7" t="s">
        <v>38</v>
      </c>
      <c r="C1915" s="8">
        <v>10791.06</v>
      </c>
      <c r="D1915" s="8">
        <v>373292.39</v>
      </c>
    </row>
    <row r="1916" spans="1:4" x14ac:dyDescent="0.25">
      <c r="A1916" s="22" t="s">
        <v>18</v>
      </c>
      <c r="B1916" s="23"/>
      <c r="C1916" s="24">
        <f>SUM(C1867:C1915)</f>
        <v>5935564.129999999</v>
      </c>
      <c r="D1916" s="24">
        <f>SUM(D1867:D1915)</f>
        <v>8641566.5300000012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115245.1</v>
      </c>
      <c r="D2276" s="8">
        <v>123042.28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30000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145245.1</v>
      </c>
      <c r="D2279" s="11">
        <f>SUM(D2275:D2278)</f>
        <v>123042.28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23750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61144.83</v>
      </c>
      <c r="D2284" s="8">
        <v>43724.98</v>
      </c>
    </row>
    <row r="2285" spans="1:4" ht="15.75" thickBot="1" x14ac:dyDescent="0.3">
      <c r="A2285" s="9" t="s">
        <v>18</v>
      </c>
      <c r="B2285" s="10"/>
      <c r="C2285" s="11">
        <f>SUM(C2281:C2284)</f>
        <v>61144.83</v>
      </c>
      <c r="D2285" s="11">
        <f>SUM(D2281:D2284)</f>
        <v>67474.98000000001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23601428.629999999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52866957.999999993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3793812.7100000046</v>
      </c>
      <c r="D2402" s="61">
        <f>D1115-D2400</f>
        <v>3726268.9900000095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F625-5CC4-4413-93D9-6A096AC8D077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969325</v>
      </c>
      <c r="D6" s="8">
        <v>955500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78027837</v>
      </c>
      <c r="D8" s="8">
        <v>78027837</v>
      </c>
    </row>
    <row r="9" spans="1:4" x14ac:dyDescent="0.25">
      <c r="A9" s="6">
        <v>1105</v>
      </c>
      <c r="B9" s="7" t="s">
        <v>9</v>
      </c>
      <c r="C9" s="8">
        <v>-7629063</v>
      </c>
      <c r="D9" s="8">
        <v>-6545412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101974019</v>
      </c>
      <c r="D11" s="8">
        <v>96064706</v>
      </c>
    </row>
    <row r="12" spans="1:4" x14ac:dyDescent="0.25">
      <c r="A12" s="6">
        <v>1108</v>
      </c>
      <c r="B12" s="7" t="s">
        <v>12</v>
      </c>
      <c r="C12" s="8">
        <v>5991783</v>
      </c>
      <c r="D12" s="8">
        <v>5904731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189333901</v>
      </c>
      <c r="D18" s="11">
        <f>SUM(D4:D17)</f>
        <v>184407362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105000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51296748</v>
      </c>
      <c r="D22" s="8">
        <v>35138306</v>
      </c>
    </row>
    <row r="23" spans="1:4" x14ac:dyDescent="0.25">
      <c r="A23" s="6">
        <v>1204</v>
      </c>
      <c r="B23" s="7" t="s">
        <v>23</v>
      </c>
      <c r="C23" s="8">
        <v>3197668</v>
      </c>
      <c r="D23" s="8">
        <v>1327137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54601416</v>
      </c>
      <c r="D25" s="11">
        <f>SUM(D20:D24)</f>
        <v>36572443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130262184</v>
      </c>
      <c r="D28" s="8">
        <v>138912980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>
        <v>10296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1453354</v>
      </c>
      <c r="D32" s="8">
        <v>940040</v>
      </c>
    </row>
    <row r="33" spans="1:4" x14ac:dyDescent="0.25">
      <c r="A33" s="6">
        <v>1307</v>
      </c>
      <c r="B33" s="7" t="s">
        <v>32</v>
      </c>
      <c r="C33" s="8">
        <v>302962</v>
      </c>
      <c r="D33" s="8">
        <v>126517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589547</v>
      </c>
      <c r="D37" s="8">
        <v>50470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171507</v>
      </c>
      <c r="D39" s="8">
        <v>376315</v>
      </c>
    </row>
    <row r="40" spans="1:4" ht="15.75" thickBot="1" x14ac:dyDescent="0.3">
      <c r="A40" s="9" t="s">
        <v>18</v>
      </c>
      <c r="B40" s="10"/>
      <c r="C40" s="11">
        <f>SUM(C27:C39)</f>
        <v>132779554</v>
      </c>
      <c r="D40" s="11">
        <f>SUM(D27:D39)</f>
        <v>140416618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3030247</v>
      </c>
      <c r="D56" s="8">
        <v>3860802</v>
      </c>
    </row>
    <row r="57" spans="1:4" x14ac:dyDescent="0.25">
      <c r="A57" s="6">
        <v>1505</v>
      </c>
      <c r="B57" s="7" t="s">
        <v>54</v>
      </c>
      <c r="C57" s="8">
        <v>21207306</v>
      </c>
      <c r="D57" s="8">
        <v>19661160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142886</v>
      </c>
      <c r="D61" s="8">
        <v>251463</v>
      </c>
    </row>
    <row r="62" spans="1:4" x14ac:dyDescent="0.25">
      <c r="A62" s="22" t="s">
        <v>18</v>
      </c>
      <c r="B62" s="23"/>
      <c r="C62" s="24">
        <f>SUM(C53:C61)</f>
        <v>24390439</v>
      </c>
      <c r="D62" s="24">
        <f>SUM(D53:D61)</f>
        <v>23783425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14402122</v>
      </c>
      <c r="D68" s="8">
        <v>14402122</v>
      </c>
    </row>
    <row r="69" spans="1:4" ht="15.75" thickBot="1" x14ac:dyDescent="0.3">
      <c r="A69" s="9" t="s">
        <v>18</v>
      </c>
      <c r="B69" s="10"/>
      <c r="C69" s="11">
        <f>SUM(C64:C68)</f>
        <v>16273122</v>
      </c>
      <c r="D69" s="11">
        <f>SUM(D64:D68)</f>
        <v>16273122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11090238</v>
      </c>
      <c r="D73" s="8">
        <v>10590941</v>
      </c>
    </row>
    <row r="74" spans="1:4" x14ac:dyDescent="0.25">
      <c r="A74" s="6">
        <v>1704</v>
      </c>
      <c r="B74" s="7" t="s">
        <v>68</v>
      </c>
      <c r="C74" s="8">
        <v>-9190618</v>
      </c>
      <c r="D74" s="8">
        <v>-8685557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2435453</v>
      </c>
    </row>
    <row r="76" spans="1:4" ht="15.75" thickBot="1" x14ac:dyDescent="0.3">
      <c r="A76" s="6">
        <v>1706</v>
      </c>
      <c r="B76" s="7" t="s">
        <v>70</v>
      </c>
      <c r="C76" s="8">
        <v>-2233284</v>
      </c>
      <c r="D76" s="8">
        <v>-2025548</v>
      </c>
    </row>
    <row r="77" spans="1:4" ht="15.75" thickBot="1" x14ac:dyDescent="0.3">
      <c r="A77" s="9" t="s">
        <v>18</v>
      </c>
      <c r="B77" s="10"/>
      <c r="C77" s="11">
        <f>SUM(C71:C76)</f>
        <v>4516689</v>
      </c>
      <c r="D77" s="11">
        <f>SUM(D71:D76)</f>
        <v>2380189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5651238</v>
      </c>
      <c r="D86" s="8">
        <v>4324593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-3600000</v>
      </c>
      <c r="D90" s="8">
        <v>-2400000</v>
      </c>
    </row>
    <row r="91" spans="1:4" ht="15.75" thickBot="1" x14ac:dyDescent="0.3">
      <c r="A91" s="6">
        <v>1910</v>
      </c>
      <c r="B91" s="7" t="s">
        <v>38</v>
      </c>
      <c r="C91" s="8">
        <v>2457882</v>
      </c>
      <c r="D91" s="8">
        <v>995664</v>
      </c>
    </row>
    <row r="92" spans="1:4" ht="15.75" thickBot="1" x14ac:dyDescent="0.3">
      <c r="A92" s="9" t="s">
        <v>82</v>
      </c>
      <c r="B92" s="10"/>
      <c r="C92" s="11">
        <f>SUM(C83:C91)</f>
        <v>17952473</v>
      </c>
      <c r="D92" s="11">
        <f>SUM(D83:D91)</f>
        <v>16363610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439847594</v>
      </c>
      <c r="D94" s="29">
        <f>D18+D25+D40+D51+D62+D69+D77+D81+D92</f>
        <v>420196769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166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166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-8600</v>
      </c>
      <c r="D107" s="8">
        <v>19200</v>
      </c>
    </row>
    <row r="108" spans="1:4" x14ac:dyDescent="0.25">
      <c r="A108" s="6">
        <v>2202</v>
      </c>
      <c r="B108" s="7" t="s">
        <v>95</v>
      </c>
      <c r="C108" s="8">
        <v>1</v>
      </c>
      <c r="D108" s="8">
        <v>6760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126339266</v>
      </c>
      <c r="D112" s="8">
        <v>118302255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31000</v>
      </c>
      <c r="D114" s="8">
        <v>14696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6414</v>
      </c>
      <c r="D116" s="8">
        <v>6414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-3511</v>
      </c>
      <c r="D121" s="8">
        <v>13539</v>
      </c>
    </row>
    <row r="122" spans="1:4" ht="15.75" thickBot="1" x14ac:dyDescent="0.3">
      <c r="A122" s="19">
        <v>2216</v>
      </c>
      <c r="B122" s="20" t="s">
        <v>109</v>
      </c>
      <c r="C122" s="8">
        <v>518140</v>
      </c>
      <c r="D122" s="8">
        <v>516815</v>
      </c>
    </row>
    <row r="123" spans="1:4" ht="15.75" thickBot="1" x14ac:dyDescent="0.3">
      <c r="A123" s="9" t="s">
        <v>18</v>
      </c>
      <c r="B123" s="10"/>
      <c r="C123" s="11">
        <f>SUM(C107:C122)</f>
        <v>126882710</v>
      </c>
      <c r="D123" s="11">
        <f>SUM(D107:D122)</f>
        <v>118879679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42144693</v>
      </c>
      <c r="D138" s="8">
        <v>49377589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42144693</v>
      </c>
      <c r="D141" s="11">
        <f>SUM(D125:D140)</f>
        <v>49377589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3300314</v>
      </c>
      <c r="D153" s="8">
        <v>7697561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>
        <v>-2017</v>
      </c>
      <c r="D156" s="18">
        <v>15880</v>
      </c>
    </row>
    <row r="157" spans="1:4" ht="15.75" thickBot="1" x14ac:dyDescent="0.3">
      <c r="A157" s="9" t="s">
        <v>18</v>
      </c>
      <c r="B157" s="10"/>
      <c r="C157" s="11">
        <f>SUM(C151:C156)</f>
        <v>3298297</v>
      </c>
      <c r="D157" s="11">
        <f>SUM(D151:D156)</f>
        <v>7713441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585969</v>
      </c>
      <c r="D160" s="8">
        <v>785124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2718248</v>
      </c>
      <c r="D164" s="8">
        <v>2475188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3304217</v>
      </c>
      <c r="D167" s="11">
        <f>SUM(D159:D166)</f>
        <v>3260312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2516150</v>
      </c>
      <c r="D169" s="8">
        <v>4294255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88088</v>
      </c>
    </row>
    <row r="172" spans="1:4" x14ac:dyDescent="0.25">
      <c r="A172" s="6">
        <v>2704</v>
      </c>
      <c r="B172" s="7" t="s">
        <v>154</v>
      </c>
      <c r="C172" s="8">
        <v>6717778</v>
      </c>
      <c r="D172" s="8">
        <v>1785905</v>
      </c>
    </row>
    <row r="173" spans="1:4" x14ac:dyDescent="0.25">
      <c r="A173" s="6">
        <v>2705</v>
      </c>
      <c r="B173" s="7" t="s">
        <v>155</v>
      </c>
      <c r="C173" s="8">
        <v>13244</v>
      </c>
      <c r="D173" s="8">
        <v>23058</v>
      </c>
    </row>
    <row r="174" spans="1:4" x14ac:dyDescent="0.25">
      <c r="A174" s="6">
        <v>2706</v>
      </c>
      <c r="B174" s="7" t="s">
        <v>156</v>
      </c>
      <c r="C174" s="8">
        <v>310352</v>
      </c>
      <c r="D174" s="8">
        <v>326885</v>
      </c>
    </row>
    <row r="175" spans="1:4" x14ac:dyDescent="0.25">
      <c r="A175" s="6">
        <v>2707</v>
      </c>
      <c r="B175" s="7" t="s">
        <v>157</v>
      </c>
      <c r="C175" s="8">
        <v>415499</v>
      </c>
      <c r="D175" s="8">
        <v>318428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14883</v>
      </c>
      <c r="D177" s="8">
        <v>14373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294</v>
      </c>
      <c r="D179" s="8">
        <v>448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67905</v>
      </c>
      <c r="D181" s="8">
        <v>264619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2764518</v>
      </c>
      <c r="D184" s="8">
        <v>1600000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-1826</v>
      </c>
      <c r="D188" s="8">
        <v>15298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>
        <v>241182</v>
      </c>
    </row>
    <row r="192" spans="1:4" ht="15.75" thickBot="1" x14ac:dyDescent="0.3">
      <c r="A192" s="9" t="s">
        <v>18</v>
      </c>
      <c r="B192" s="10"/>
      <c r="C192" s="21">
        <f>SUM(C169:C191)</f>
        <v>12818797</v>
      </c>
      <c r="D192" s="21">
        <f>SUM(D169:D191)</f>
        <v>8972539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18078164</v>
      </c>
      <c r="D195" s="8">
        <v>21968662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>
        <v>5800</v>
      </c>
    </row>
    <row r="199" spans="1:4" ht="15.75" thickBot="1" x14ac:dyDescent="0.3">
      <c r="A199" s="16">
        <v>2810</v>
      </c>
      <c r="B199" s="17" t="s">
        <v>38</v>
      </c>
      <c r="C199" s="8">
        <v>109870</v>
      </c>
      <c r="D199" s="8">
        <v>300879</v>
      </c>
    </row>
    <row r="200" spans="1:4" ht="15.75" thickBot="1" x14ac:dyDescent="0.3">
      <c r="A200" s="9" t="s">
        <v>18</v>
      </c>
      <c r="B200" s="10"/>
      <c r="C200" s="11">
        <f>SUM(C194:C199)</f>
        <v>18188034</v>
      </c>
      <c r="D200" s="11">
        <f>SUM(D194:D199)</f>
        <v>22275341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17967096</v>
      </c>
      <c r="D202" s="8">
        <v>19111930</v>
      </c>
    </row>
    <row r="203" spans="1:4" x14ac:dyDescent="0.25">
      <c r="A203" s="6">
        <v>2902</v>
      </c>
      <c r="B203" s="7" t="s">
        <v>182</v>
      </c>
      <c r="C203" s="8">
        <v>19700877</v>
      </c>
      <c r="D203" s="8">
        <v>21380467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7021</v>
      </c>
      <c r="D206" s="8"/>
    </row>
    <row r="207" spans="1:4" ht="15.75" thickBot="1" x14ac:dyDescent="0.3">
      <c r="A207" s="9" t="s">
        <v>18</v>
      </c>
      <c r="B207" s="10"/>
      <c r="C207" s="11">
        <f>SUM(C202:C206)</f>
        <v>37674994</v>
      </c>
      <c r="D207" s="11">
        <f>SUM(D202:D206)</f>
        <v>40492397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244311908</v>
      </c>
      <c r="D209" s="29">
        <f>D105+D123+D141+D149+D157+D167+D192+D200+D207</f>
        <v>250971298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12629396</v>
      </c>
      <c r="D221" s="8">
        <v>10813108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74297768</v>
      </c>
      <c r="D223" s="8">
        <v>49803841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159535686</v>
      </c>
      <c r="D225" s="11">
        <f>SUM(D221:D224)</f>
        <v>133225471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195535686</v>
      </c>
      <c r="D227" s="29">
        <f>D216+D219+D225</f>
        <v>169225471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439847594</v>
      </c>
      <c r="D229" s="29">
        <f>D209+D227</f>
        <v>420196769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>
        <v>48000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80971094</v>
      </c>
      <c r="D591" s="8">
        <v>84250273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>
        <v>345</v>
      </c>
    </row>
    <row r="601" spans="1:4" ht="15.75" thickBot="1" x14ac:dyDescent="0.3">
      <c r="A601" s="9" t="s">
        <v>18</v>
      </c>
      <c r="B601" s="10"/>
      <c r="C601" s="11">
        <f>SUM(C586:C600)</f>
        <v>80971094</v>
      </c>
      <c r="D601" s="11">
        <f>SUM(D586:D600)</f>
        <v>84298618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>
        <v>3840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5665781</v>
      </c>
      <c r="D676" s="8">
        <v>5988583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17</v>
      </c>
    </row>
    <row r="686" spans="1:4" ht="15.75" thickBot="1" x14ac:dyDescent="0.3">
      <c r="A686" s="9" t="s">
        <v>18</v>
      </c>
      <c r="B686" s="10"/>
      <c r="C686" s="11">
        <f>SUM(C671:C685)</f>
        <v>5665781</v>
      </c>
      <c r="D686" s="11">
        <f>SUM(D671:D685)</f>
        <v>5992440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360000</v>
      </c>
      <c r="D727" s="8">
        <v>865000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360000</v>
      </c>
      <c r="D737" s="11">
        <f>SUM(D722:D736)</f>
        <v>865000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19200</v>
      </c>
      <c r="D740" s="8">
        <v>19200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33700109</v>
      </c>
      <c r="D744" s="8">
        <v>34040800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138</v>
      </c>
      <c r="D753" s="8">
        <v>149097</v>
      </c>
    </row>
    <row r="754" spans="1:4" ht="15.75" thickBot="1" x14ac:dyDescent="0.3">
      <c r="A754" s="9" t="s">
        <v>18</v>
      </c>
      <c r="B754" s="10"/>
      <c r="C754" s="11">
        <f>SUM(C739:C753)</f>
        <v>33719447</v>
      </c>
      <c r="D754" s="11">
        <f>SUM(D739:D753)</f>
        <v>34209097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43034884</v>
      </c>
      <c r="D778" s="8">
        <v>49006484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43034884</v>
      </c>
      <c r="D788" s="11">
        <f>SUM(D773:D787)</f>
        <v>49006484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2053515</v>
      </c>
      <c r="D1092" s="8">
        <v>651964</v>
      </c>
    </row>
    <row r="1093" spans="1:4" x14ac:dyDescent="0.25">
      <c r="A1093" s="6">
        <v>450106</v>
      </c>
      <c r="B1093" s="7" t="s">
        <v>300</v>
      </c>
      <c r="C1093" s="8">
        <v>97121</v>
      </c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35326</v>
      </c>
      <c r="D1095" s="8">
        <v>35326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>
        <v>586553</v>
      </c>
    </row>
    <row r="1102" spans="1:4" ht="15.75" thickBot="1" x14ac:dyDescent="0.3">
      <c r="A1102" s="9" t="s">
        <v>18</v>
      </c>
      <c r="B1102" s="10"/>
      <c r="C1102" s="11">
        <f>SUM(C1087:C1101)</f>
        <v>2185962</v>
      </c>
      <c r="D1102" s="11">
        <f>SUM(D1087:D1101)</f>
        <v>1273843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963895</v>
      </c>
      <c r="D1112" s="8">
        <v>192012</v>
      </c>
    </row>
    <row r="1113" spans="1:4" ht="15.75" thickBot="1" x14ac:dyDescent="0.3">
      <c r="A1113" s="9" t="s">
        <v>18</v>
      </c>
      <c r="B1113" s="10"/>
      <c r="C1113" s="11">
        <f>SUM(C1108:C1112)</f>
        <v>963895</v>
      </c>
      <c r="D1113" s="11">
        <f>SUM(D1108:D1112)</f>
        <v>192012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166901063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175837494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45061884</v>
      </c>
      <c r="D1617" s="8">
        <v>51711052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45061884</v>
      </c>
      <c r="D1627" s="11">
        <f>SUM(D1612:D1626)</f>
        <v>51711052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>
        <v>9600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14164453</v>
      </c>
      <c r="D1634" s="8">
        <v>14971457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41</v>
      </c>
    </row>
    <row r="1644" spans="1:4" ht="15.75" thickBot="1" x14ac:dyDescent="0.3">
      <c r="A1644" s="9" t="s">
        <v>18</v>
      </c>
      <c r="B1644" s="10"/>
      <c r="C1644" s="11">
        <f>SUM(C1629:C1643)</f>
        <v>14164453</v>
      </c>
      <c r="D1644" s="11">
        <f>SUM(D1629:D1643)</f>
        <v>14981098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3840</v>
      </c>
      <c r="D1647" s="8">
        <v>3840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5988583</v>
      </c>
      <c r="D1651" s="8">
        <v>6032391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16</v>
      </c>
      <c r="D1660" s="8">
        <v>17892</v>
      </c>
    </row>
    <row r="1661" spans="1:4" ht="15.75" thickBot="1" x14ac:dyDescent="0.3">
      <c r="A1661" s="9" t="s">
        <v>18</v>
      </c>
      <c r="B1661" s="10"/>
      <c r="C1661" s="24">
        <f>SUM(C1646:C1660)</f>
        <v>5992439</v>
      </c>
      <c r="D1661" s="24">
        <f>SUM(D1646:D1660)</f>
        <v>6054123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>
        <v>19200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32388438</v>
      </c>
      <c r="D1787" s="8">
        <v>33700109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138</v>
      </c>
    </row>
    <row r="1797" spans="1:4" ht="15.75" thickBot="1" x14ac:dyDescent="0.3">
      <c r="A1797" s="9" t="s">
        <v>18</v>
      </c>
      <c r="B1797" s="10"/>
      <c r="C1797" s="11">
        <f>SUM(C1782:C1796)</f>
        <v>32388438</v>
      </c>
      <c r="D1797" s="11">
        <f>SUM(D1782:D1796)</f>
        <v>33719447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42144693</v>
      </c>
      <c r="D1821" s="8">
        <v>49377589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42144693</v>
      </c>
      <c r="D1831" s="11">
        <f>SUM(D1816:D1830)</f>
        <v>49377589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3830833</v>
      </c>
      <c r="D1867" s="8">
        <v>3622242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73174</v>
      </c>
      <c r="D1870" s="8">
        <v>64744</v>
      </c>
    </row>
    <row r="1871" spans="1:4" x14ac:dyDescent="0.25">
      <c r="A1871" s="6">
        <v>531605</v>
      </c>
      <c r="B1871" s="7" t="s">
        <v>352</v>
      </c>
      <c r="C1871" s="8">
        <v>200744</v>
      </c>
      <c r="D1871" s="8">
        <v>274160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3767</v>
      </c>
      <c r="D1873" s="8">
        <v>18724</v>
      </c>
    </row>
    <row r="1874" spans="1:4" x14ac:dyDescent="0.25">
      <c r="A1874" s="6">
        <v>531608</v>
      </c>
      <c r="B1874" s="7" t="s">
        <v>355</v>
      </c>
      <c r="C1874" s="8">
        <v>448339</v>
      </c>
      <c r="D1874" s="8">
        <v>233298</v>
      </c>
    </row>
    <row r="1875" spans="1:4" x14ac:dyDescent="0.25">
      <c r="A1875" s="6">
        <v>531609</v>
      </c>
      <c r="B1875" s="7" t="s">
        <v>356</v>
      </c>
      <c r="C1875" s="8">
        <v>53084</v>
      </c>
      <c r="D1875" s="8">
        <v>143052</v>
      </c>
    </row>
    <row r="1876" spans="1:4" x14ac:dyDescent="0.25">
      <c r="A1876" s="6">
        <v>531610</v>
      </c>
      <c r="B1876" s="7" t="s">
        <v>357</v>
      </c>
      <c r="C1876" s="8">
        <v>69666</v>
      </c>
      <c r="D1876" s="8">
        <v>189895</v>
      </c>
    </row>
    <row r="1877" spans="1:4" x14ac:dyDescent="0.25">
      <c r="A1877" s="6">
        <v>531611</v>
      </c>
      <c r="B1877" s="7" t="s">
        <v>358</v>
      </c>
      <c r="C1877" s="8">
        <v>385247</v>
      </c>
      <c r="D1877" s="8">
        <v>657069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125967</v>
      </c>
      <c r="D1882" s="8">
        <v>333565</v>
      </c>
    </row>
    <row r="1883" spans="1:4" x14ac:dyDescent="0.25">
      <c r="A1883" s="6">
        <v>531617</v>
      </c>
      <c r="B1883" s="7" t="s">
        <v>364</v>
      </c>
      <c r="C1883" s="8">
        <v>539299</v>
      </c>
      <c r="D1883" s="8">
        <v>688224</v>
      </c>
    </row>
    <row r="1884" spans="1:4" x14ac:dyDescent="0.25">
      <c r="A1884" s="6">
        <v>531618</v>
      </c>
      <c r="B1884" s="7" t="s">
        <v>365</v>
      </c>
      <c r="C1884" s="8"/>
      <c r="D1884" s="8">
        <v>1500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1722846</v>
      </c>
      <c r="D1886" s="8">
        <v>1469367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35000</v>
      </c>
      <c r="D1888" s="8">
        <v>15500</v>
      </c>
    </row>
    <row r="1889" spans="1:4" x14ac:dyDescent="0.25">
      <c r="A1889" s="6">
        <v>531623</v>
      </c>
      <c r="B1889" s="7" t="s">
        <v>370</v>
      </c>
      <c r="C1889" s="8">
        <v>29635</v>
      </c>
      <c r="D1889" s="8">
        <v>18570</v>
      </c>
    </row>
    <row r="1890" spans="1:4" x14ac:dyDescent="0.25">
      <c r="A1890" s="6">
        <v>531624</v>
      </c>
      <c r="B1890" s="7" t="s">
        <v>371</v>
      </c>
      <c r="C1890" s="8">
        <v>824310</v>
      </c>
      <c r="D1890" s="8">
        <v>1783813</v>
      </c>
    </row>
    <row r="1891" spans="1:4" x14ac:dyDescent="0.25">
      <c r="A1891" s="6">
        <v>531625</v>
      </c>
      <c r="B1891" s="7" t="s">
        <v>372</v>
      </c>
      <c r="C1891" s="8">
        <v>467090</v>
      </c>
      <c r="D1891" s="8">
        <v>548629</v>
      </c>
    </row>
    <row r="1892" spans="1:4" x14ac:dyDescent="0.25">
      <c r="A1892" s="6">
        <v>531626</v>
      </c>
      <c r="B1892" s="7" t="s">
        <v>373</v>
      </c>
      <c r="C1892" s="8">
        <v>45388</v>
      </c>
      <c r="D1892" s="8"/>
    </row>
    <row r="1893" spans="1:4" x14ac:dyDescent="0.25">
      <c r="A1893" s="6">
        <v>531627</v>
      </c>
      <c r="B1893" s="7" t="s">
        <v>374</v>
      </c>
      <c r="C1893" s="8">
        <v>2034</v>
      </c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1020</v>
      </c>
      <c r="D1895" s="8">
        <v>43914</v>
      </c>
    </row>
    <row r="1896" spans="1:4" x14ac:dyDescent="0.25">
      <c r="A1896" s="6">
        <v>531630</v>
      </c>
      <c r="B1896" s="7" t="s">
        <v>377</v>
      </c>
      <c r="C1896" s="8">
        <v>145333</v>
      </c>
      <c r="D1896" s="8">
        <v>202545</v>
      </c>
    </row>
    <row r="1897" spans="1:4" x14ac:dyDescent="0.25">
      <c r="A1897" s="6">
        <v>531631</v>
      </c>
      <c r="B1897" s="7" t="s">
        <v>378</v>
      </c>
      <c r="C1897" s="8">
        <v>32305</v>
      </c>
      <c r="D1897" s="8">
        <v>97164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2000</v>
      </c>
      <c r="D1899" s="8">
        <v>20300</v>
      </c>
    </row>
    <row r="1900" spans="1:4" x14ac:dyDescent="0.25">
      <c r="A1900" s="6">
        <v>531634</v>
      </c>
      <c r="B1900" s="7" t="s">
        <v>381</v>
      </c>
      <c r="C1900" s="8"/>
      <c r="D1900" s="8">
        <v>20000</v>
      </c>
    </row>
    <row r="1901" spans="1:4" x14ac:dyDescent="0.25">
      <c r="A1901" s="6">
        <v>531635</v>
      </c>
      <c r="B1901" s="7" t="s">
        <v>382</v>
      </c>
      <c r="C1901" s="8">
        <v>33053</v>
      </c>
      <c r="D1901" s="8">
        <v>7038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4167</v>
      </c>
      <c r="D1903" s="8"/>
    </row>
    <row r="1904" spans="1:4" x14ac:dyDescent="0.25">
      <c r="A1904" s="6">
        <v>531638</v>
      </c>
      <c r="B1904" s="7" t="s">
        <v>413</v>
      </c>
      <c r="C1904" s="8">
        <v>21583</v>
      </c>
      <c r="D1904" s="8">
        <v>305108</v>
      </c>
    </row>
    <row r="1905" spans="1:4" x14ac:dyDescent="0.25">
      <c r="A1905" s="6">
        <v>531639</v>
      </c>
      <c r="B1905" s="7" t="s">
        <v>386</v>
      </c>
      <c r="C1905" s="8">
        <v>114285</v>
      </c>
      <c r="D1905" s="8">
        <v>99712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45619</v>
      </c>
      <c r="D1909" s="8">
        <v>42333</v>
      </c>
    </row>
    <row r="1910" spans="1:4" x14ac:dyDescent="0.25">
      <c r="A1910" s="6">
        <v>531644</v>
      </c>
      <c r="B1910" s="7" t="s">
        <v>169</v>
      </c>
      <c r="C1910" s="8">
        <v>369019</v>
      </c>
      <c r="D1910" s="8">
        <v>314830</v>
      </c>
    </row>
    <row r="1911" spans="1:4" x14ac:dyDescent="0.25">
      <c r="A1911" s="6">
        <v>531645</v>
      </c>
      <c r="B1911" s="7" t="s">
        <v>170</v>
      </c>
      <c r="C1911" s="8">
        <v>51278</v>
      </c>
      <c r="D1911" s="8">
        <v>44170</v>
      </c>
    </row>
    <row r="1912" spans="1:4" x14ac:dyDescent="0.25">
      <c r="A1912" s="6">
        <v>531646</v>
      </c>
      <c r="B1912" s="7" t="s">
        <v>171</v>
      </c>
      <c r="C1912" s="8">
        <v>368500</v>
      </c>
      <c r="D1912" s="8">
        <v>313260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189369</v>
      </c>
      <c r="D1914" s="8">
        <v>142954</v>
      </c>
    </row>
    <row r="1915" spans="1:4" ht="15.75" thickBot="1" x14ac:dyDescent="0.3">
      <c r="A1915" s="6">
        <v>531660</v>
      </c>
      <c r="B1915" s="7" t="s">
        <v>38</v>
      </c>
      <c r="C1915" s="8">
        <v>89502</v>
      </c>
      <c r="D1915" s="8">
        <v>95489</v>
      </c>
    </row>
    <row r="1916" spans="1:4" x14ac:dyDescent="0.25">
      <c r="A1916" s="22" t="s">
        <v>18</v>
      </c>
      <c r="B1916" s="23"/>
      <c r="C1916" s="24">
        <f>SUM(C1867:C1915)</f>
        <v>10323456</v>
      </c>
      <c r="D1916" s="24">
        <f>SUM(D1867:D1915)</f>
        <v>11811169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33444</v>
      </c>
      <c r="D2275" s="8"/>
    </row>
    <row r="2276" spans="1:4" x14ac:dyDescent="0.25">
      <c r="A2276" s="6">
        <v>550102</v>
      </c>
      <c r="B2276" s="7" t="s">
        <v>440</v>
      </c>
      <c r="C2276" s="8">
        <v>523039</v>
      </c>
      <c r="D2276" s="8">
        <v>286082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556483</v>
      </c>
      <c r="D2279" s="11">
        <f>SUM(D2275:D2278)</f>
        <v>286082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150631846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167940560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16269217</v>
      </c>
      <c r="D2402" s="61">
        <f>D1115-D2400</f>
        <v>7896934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3A97-B36B-4452-B4B2-9C17AC48C46D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180902700</v>
      </c>
      <c r="D6" s="8">
        <v>180835700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135631273.93000001</v>
      </c>
      <c r="D8" s="8">
        <v>135631273.93000001</v>
      </c>
    </row>
    <row r="9" spans="1:4" x14ac:dyDescent="0.25">
      <c r="A9" s="6">
        <v>1105</v>
      </c>
      <c r="B9" s="7" t="s">
        <v>9</v>
      </c>
      <c r="C9" s="8">
        <v>-22787857.16</v>
      </c>
      <c r="D9" s="8">
        <v>-22787857.16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227749936.93000001</v>
      </c>
      <c r="D11" s="8">
        <v>180618291.16999999</v>
      </c>
    </row>
    <row r="12" spans="1:4" x14ac:dyDescent="0.25">
      <c r="A12" s="6">
        <v>1108</v>
      </c>
      <c r="B12" s="7" t="s">
        <v>12</v>
      </c>
      <c r="C12" s="8">
        <v>361939202.54000002</v>
      </c>
      <c r="D12" s="8">
        <v>311504983.97000003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33551300</v>
      </c>
      <c r="D17" s="8">
        <v>21664623.960000001</v>
      </c>
    </row>
    <row r="18" spans="1:4" ht="15.75" thickBot="1" x14ac:dyDescent="0.3">
      <c r="A18" s="9" t="s">
        <v>18</v>
      </c>
      <c r="B18" s="10"/>
      <c r="C18" s="11">
        <f>SUM(C4:C17)</f>
        <v>916986556.24000001</v>
      </c>
      <c r="D18" s="11">
        <f>SUM(D4:D17)</f>
        <v>807467015.87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319936.18</v>
      </c>
      <c r="D20" s="8">
        <v>1931642.34</v>
      </c>
    </row>
    <row r="21" spans="1:4" x14ac:dyDescent="0.25">
      <c r="A21" s="6">
        <v>1202</v>
      </c>
      <c r="B21" s="7" t="s">
        <v>21</v>
      </c>
      <c r="C21" s="8">
        <v>140000</v>
      </c>
      <c r="D21" s="8">
        <v>155000</v>
      </c>
    </row>
    <row r="22" spans="1:4" x14ac:dyDescent="0.25">
      <c r="A22" s="6">
        <v>1203</v>
      </c>
      <c r="B22" s="7" t="s">
        <v>22</v>
      </c>
      <c r="C22" s="8">
        <v>22009618.539999999</v>
      </c>
      <c r="D22" s="8">
        <v>37858267.549999997</v>
      </c>
    </row>
    <row r="23" spans="1:4" x14ac:dyDescent="0.25">
      <c r="A23" s="6">
        <v>1204</v>
      </c>
      <c r="B23" s="7" t="s">
        <v>23</v>
      </c>
      <c r="C23" s="8">
        <v>7470944.4800000004</v>
      </c>
      <c r="D23" s="8">
        <v>2720473.93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29940499.199999999</v>
      </c>
      <c r="D25" s="11">
        <f>SUM(D20:D24)</f>
        <v>42665383.82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4849541.3899999997</v>
      </c>
      <c r="D27" s="8">
        <v>3938651.04</v>
      </c>
    </row>
    <row r="28" spans="1:4" x14ac:dyDescent="0.25">
      <c r="A28" s="6">
        <v>1302</v>
      </c>
      <c r="B28" s="7" t="s">
        <v>27</v>
      </c>
      <c r="C28" s="8">
        <v>204012304.09</v>
      </c>
      <c r="D28" s="8">
        <v>144474167.50999999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1319597.53</v>
      </c>
      <c r="D30" s="8">
        <v>721827.7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16345216.039999999</v>
      </c>
      <c r="D32" s="8">
        <v>14020736.060000001</v>
      </c>
    </row>
    <row r="33" spans="1:4" x14ac:dyDescent="0.25">
      <c r="A33" s="6">
        <v>1307</v>
      </c>
      <c r="B33" s="7" t="s">
        <v>32</v>
      </c>
      <c r="C33" s="8">
        <v>108464690.78</v>
      </c>
      <c r="D33" s="8">
        <v>98860257.599999994</v>
      </c>
    </row>
    <row r="34" spans="1:4" x14ac:dyDescent="0.25">
      <c r="A34" s="6">
        <v>1308</v>
      </c>
      <c r="B34" s="7" t="s">
        <v>33</v>
      </c>
      <c r="C34" s="8">
        <v>8521773.8900000006</v>
      </c>
      <c r="D34" s="8">
        <v>43753328.359999999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748091.09</v>
      </c>
      <c r="D37" s="8">
        <v>6701934.5800000001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344261214.80999994</v>
      </c>
      <c r="D40" s="11">
        <f>SUM(D27:D39)</f>
        <v>312470902.84999996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163648.32000000001</v>
      </c>
      <c r="D53" s="8">
        <v>963803.92</v>
      </c>
    </row>
    <row r="54" spans="1:4" x14ac:dyDescent="0.25">
      <c r="A54" s="6">
        <v>1502</v>
      </c>
      <c r="B54" s="7" t="s">
        <v>51</v>
      </c>
      <c r="C54" s="8">
        <v>535782.22</v>
      </c>
      <c r="D54" s="8">
        <v>535782.22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31127023.390000001</v>
      </c>
      <c r="D57" s="8">
        <v>28618219.890000001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31826453.93</v>
      </c>
      <c r="D62" s="24">
        <f>SUM(D53:D61)</f>
        <v>30117806.030000001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6000000</v>
      </c>
      <c r="D64" s="8">
        <v>5500000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32074982.82</v>
      </c>
      <c r="D68" s="8">
        <v>28498682.82</v>
      </c>
    </row>
    <row r="69" spans="1:4" ht="15.75" thickBot="1" x14ac:dyDescent="0.3">
      <c r="A69" s="9" t="s">
        <v>18</v>
      </c>
      <c r="B69" s="10"/>
      <c r="C69" s="11">
        <f>SUM(C64:C68)</f>
        <v>38074982.82</v>
      </c>
      <c r="D69" s="11">
        <f>SUM(D64:D68)</f>
        <v>33998682.82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245977417.27000001</v>
      </c>
      <c r="D71" s="8">
        <v>239488051</v>
      </c>
    </row>
    <row r="72" spans="1:4" x14ac:dyDescent="0.25">
      <c r="A72" s="6">
        <v>1702</v>
      </c>
      <c r="B72" s="7" t="s">
        <v>66</v>
      </c>
      <c r="C72" s="8">
        <v>-44689760.399999999</v>
      </c>
      <c r="D72" s="8">
        <v>-42476041.359999999</v>
      </c>
    </row>
    <row r="73" spans="1:4" x14ac:dyDescent="0.25">
      <c r="A73" s="6">
        <v>1703</v>
      </c>
      <c r="B73" s="7" t="s">
        <v>67</v>
      </c>
      <c r="C73" s="8">
        <v>132861072.36</v>
      </c>
      <c r="D73" s="8">
        <v>114023100.12</v>
      </c>
    </row>
    <row r="74" spans="1:4" x14ac:dyDescent="0.25">
      <c r="A74" s="6">
        <v>1704</v>
      </c>
      <c r="B74" s="7" t="s">
        <v>68</v>
      </c>
      <c r="C74" s="8">
        <v>-82699671.769999996</v>
      </c>
      <c r="D74" s="8">
        <v>-70900425.040000007</v>
      </c>
    </row>
    <row r="75" spans="1:4" x14ac:dyDescent="0.25">
      <c r="A75" s="6">
        <v>1705</v>
      </c>
      <c r="B75" s="7" t="s">
        <v>69</v>
      </c>
      <c r="C75" s="8">
        <v>4590646.88</v>
      </c>
      <c r="D75" s="8">
        <v>4131415.56</v>
      </c>
    </row>
    <row r="76" spans="1:4" ht="15.75" thickBot="1" x14ac:dyDescent="0.3">
      <c r="A76" s="6">
        <v>1706</v>
      </c>
      <c r="B76" s="7" t="s">
        <v>70</v>
      </c>
      <c r="C76" s="8">
        <v>-3220940.3</v>
      </c>
      <c r="D76" s="8">
        <v>-2834772.79</v>
      </c>
    </row>
    <row r="77" spans="1:4" ht="15.75" thickBot="1" x14ac:dyDescent="0.3">
      <c r="A77" s="9" t="s">
        <v>18</v>
      </c>
      <c r="B77" s="10"/>
      <c r="C77" s="11">
        <f>SUM(C71:C76)</f>
        <v>252818764.04000002</v>
      </c>
      <c r="D77" s="11">
        <f>SUM(D71:D76)</f>
        <v>241431327.48999998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2004388.41</v>
      </c>
      <c r="D85" s="8">
        <v>2004388.41</v>
      </c>
    </row>
    <row r="86" spans="1:4" x14ac:dyDescent="0.25">
      <c r="A86" s="6">
        <v>1904</v>
      </c>
      <c r="B86" s="7" t="s">
        <v>77</v>
      </c>
      <c r="C86" s="8">
        <v>27383550.449999999</v>
      </c>
      <c r="D86" s="8">
        <v>25743726.920000002</v>
      </c>
    </row>
    <row r="87" spans="1:4" x14ac:dyDescent="0.25">
      <c r="A87" s="6">
        <v>1905</v>
      </c>
      <c r="B87" s="7" t="s">
        <v>78</v>
      </c>
      <c r="C87" s="8">
        <v>50105.24</v>
      </c>
      <c r="D87" s="8">
        <v>50105.24</v>
      </c>
    </row>
    <row r="88" spans="1:4" x14ac:dyDescent="0.25">
      <c r="A88" s="6">
        <v>1906</v>
      </c>
      <c r="B88" s="7" t="s">
        <v>79</v>
      </c>
      <c r="C88" s="8">
        <v>-50105.24</v>
      </c>
      <c r="D88" s="8">
        <v>-50105.24</v>
      </c>
    </row>
    <row r="89" spans="1:4" x14ac:dyDescent="0.25">
      <c r="A89" s="6">
        <v>1907</v>
      </c>
      <c r="B89" s="7" t="s">
        <v>80</v>
      </c>
      <c r="C89" s="8">
        <v>47618758.25</v>
      </c>
      <c r="D89" s="8">
        <v>45844584.689999998</v>
      </c>
    </row>
    <row r="90" spans="1:4" x14ac:dyDescent="0.25">
      <c r="A90" s="6">
        <v>1908</v>
      </c>
      <c r="B90" s="7" t="s">
        <v>81</v>
      </c>
      <c r="C90" s="8">
        <v>-49676276.600000001</v>
      </c>
      <c r="D90" s="8">
        <v>-48486995.479999997</v>
      </c>
    </row>
    <row r="91" spans="1:4" ht="15.75" thickBot="1" x14ac:dyDescent="0.3">
      <c r="A91" s="6">
        <v>1910</v>
      </c>
      <c r="B91" s="7" t="s">
        <v>38</v>
      </c>
      <c r="C91" s="8">
        <v>5376288.5800000001</v>
      </c>
      <c r="D91" s="8">
        <v>4668057.7300000004</v>
      </c>
    </row>
    <row r="92" spans="1:4" ht="15.75" thickBot="1" x14ac:dyDescent="0.3">
      <c r="A92" s="9" t="s">
        <v>82</v>
      </c>
      <c r="B92" s="10"/>
      <c r="C92" s="11">
        <f>SUM(C83:C91)</f>
        <v>32706709.089999996</v>
      </c>
      <c r="D92" s="11">
        <f>SUM(D83:D91)</f>
        <v>29773762.27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1646615180.1299999</v>
      </c>
      <c r="D94" s="29">
        <f>D18+D25+D40+D51+D62+D69+D77+D81+D92</f>
        <v>1497924881.1499999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48592.22</v>
      </c>
      <c r="D98" s="8">
        <v>187641.27</v>
      </c>
    </row>
    <row r="99" spans="1:4" x14ac:dyDescent="0.25">
      <c r="A99" s="6">
        <v>2102</v>
      </c>
      <c r="B99" s="7" t="s">
        <v>87</v>
      </c>
      <c r="C99" s="8">
        <v>31740.12</v>
      </c>
      <c r="D99" s="8">
        <v>48769.3</v>
      </c>
    </row>
    <row r="100" spans="1:4" x14ac:dyDescent="0.25">
      <c r="A100" s="6">
        <v>2103</v>
      </c>
      <c r="B100" s="7" t="s">
        <v>88</v>
      </c>
      <c r="C100" s="8">
        <v>209516.88</v>
      </c>
      <c r="D100" s="8">
        <v>189959.33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289849.21999999997</v>
      </c>
      <c r="D105" s="11">
        <f>SUM(D98:D104)</f>
        <v>426369.9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9336171.8300000001</v>
      </c>
      <c r="D107" s="8">
        <v>9738032.5899999999</v>
      </c>
    </row>
    <row r="108" spans="1:4" x14ac:dyDescent="0.25">
      <c r="A108" s="6">
        <v>2202</v>
      </c>
      <c r="B108" s="7" t="s">
        <v>95</v>
      </c>
      <c r="C108" s="8">
        <v>30777369.690000001</v>
      </c>
      <c r="D108" s="8">
        <v>23359813.469999999</v>
      </c>
    </row>
    <row r="109" spans="1:4" x14ac:dyDescent="0.25">
      <c r="A109" s="6">
        <v>2203</v>
      </c>
      <c r="B109" s="33" t="s">
        <v>96</v>
      </c>
      <c r="C109" s="8">
        <v>224734.62</v>
      </c>
      <c r="D109" s="8">
        <v>1019279.71</v>
      </c>
    </row>
    <row r="110" spans="1:4" x14ac:dyDescent="0.25">
      <c r="A110" s="6">
        <v>2204</v>
      </c>
      <c r="B110" s="7" t="s">
        <v>97</v>
      </c>
      <c r="C110" s="8">
        <v>1985315.34</v>
      </c>
      <c r="D110" s="8">
        <v>2866896.59</v>
      </c>
    </row>
    <row r="111" spans="1:4" x14ac:dyDescent="0.25">
      <c r="A111" s="6">
        <v>2205</v>
      </c>
      <c r="B111" s="7" t="s">
        <v>98</v>
      </c>
      <c r="C111" s="8">
        <v>1313250.49</v>
      </c>
      <c r="D111" s="8">
        <v>1554127.86</v>
      </c>
    </row>
    <row r="112" spans="1:4" x14ac:dyDescent="0.25">
      <c r="A112" s="6">
        <v>2206</v>
      </c>
      <c r="B112" s="7" t="s">
        <v>99</v>
      </c>
      <c r="C112" s="8">
        <v>362996566.06</v>
      </c>
      <c r="D112" s="8">
        <v>343128132.75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14691576.720000001</v>
      </c>
      <c r="D114" s="8">
        <v>12141466.16</v>
      </c>
    </row>
    <row r="115" spans="1:4" x14ac:dyDescent="0.25">
      <c r="A115" s="6">
        <v>2209</v>
      </c>
      <c r="B115" s="7" t="s">
        <v>102</v>
      </c>
      <c r="C115" s="8">
        <v>1616612.09</v>
      </c>
      <c r="D115" s="8">
        <v>1786734.74</v>
      </c>
    </row>
    <row r="116" spans="1:4" x14ac:dyDescent="0.25">
      <c r="A116" s="6">
        <v>2210</v>
      </c>
      <c r="B116" s="7" t="s">
        <v>103</v>
      </c>
      <c r="C116" s="8">
        <v>3633.86</v>
      </c>
      <c r="D116" s="8">
        <v>45968.49</v>
      </c>
    </row>
    <row r="117" spans="1:4" x14ac:dyDescent="0.25">
      <c r="A117" s="6">
        <v>2211</v>
      </c>
      <c r="B117" s="7" t="s">
        <v>104</v>
      </c>
      <c r="C117" s="8">
        <v>1246498.68</v>
      </c>
      <c r="D117" s="8">
        <v>1072687.29</v>
      </c>
    </row>
    <row r="118" spans="1:4" x14ac:dyDescent="0.25">
      <c r="A118" s="6">
        <v>2212</v>
      </c>
      <c r="B118" s="7" t="s">
        <v>105</v>
      </c>
      <c r="C118" s="8">
        <v>2517611.73</v>
      </c>
      <c r="D118" s="8">
        <v>2885846.88</v>
      </c>
    </row>
    <row r="119" spans="1:4" x14ac:dyDescent="0.25">
      <c r="A119" s="6">
        <v>2213</v>
      </c>
      <c r="B119" s="7" t="s">
        <v>106</v>
      </c>
      <c r="C119" s="8">
        <v>240348.43</v>
      </c>
      <c r="D119" s="8">
        <v>131989.99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2491540.58</v>
      </c>
      <c r="D121" s="8">
        <v>2048712.83</v>
      </c>
    </row>
    <row r="122" spans="1:4" ht="15.75" thickBot="1" x14ac:dyDescent="0.3">
      <c r="A122" s="19">
        <v>2216</v>
      </c>
      <c r="B122" s="20" t="s">
        <v>109</v>
      </c>
      <c r="C122" s="8">
        <v>21661615.350000001</v>
      </c>
      <c r="D122" s="8">
        <v>17259814.359999999</v>
      </c>
    </row>
    <row r="123" spans="1:4" ht="15.75" thickBot="1" x14ac:dyDescent="0.3">
      <c r="A123" s="9" t="s">
        <v>18</v>
      </c>
      <c r="B123" s="10"/>
      <c r="C123" s="11">
        <f>SUM(C107:C122)</f>
        <v>451102845.47000009</v>
      </c>
      <c r="D123" s="11">
        <f>SUM(D107:D122)</f>
        <v>419039503.7100001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292666586.80000001</v>
      </c>
      <c r="D138" s="8">
        <v>220609072.61000001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292666586.80000001</v>
      </c>
      <c r="D141" s="11">
        <f>SUM(D125:D140)</f>
        <v>220609072.61000001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123763.99</v>
      </c>
      <c r="D143" s="8">
        <v>1154741.54</v>
      </c>
    </row>
    <row r="144" spans="1:4" x14ac:dyDescent="0.25">
      <c r="A144" s="6">
        <v>2402</v>
      </c>
      <c r="B144" s="7" t="s">
        <v>129</v>
      </c>
      <c r="C144" s="8">
        <v>16510461.560000001</v>
      </c>
      <c r="D144" s="8">
        <v>25191113.48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6057718.7000000002</v>
      </c>
      <c r="D147" s="8">
        <v>5705841.9299999997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22691944.25</v>
      </c>
      <c r="D149" s="11">
        <f>SUM(D143:D148)</f>
        <v>32051696.949999999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870841.22</v>
      </c>
      <c r="D151" s="8">
        <v>3600558.31</v>
      </c>
    </row>
    <row r="152" spans="1:4" x14ac:dyDescent="0.25">
      <c r="A152" s="6">
        <v>2502</v>
      </c>
      <c r="B152" s="7" t="s">
        <v>136</v>
      </c>
      <c r="C152" s="8">
        <v>132979.03</v>
      </c>
      <c r="D152" s="8">
        <v>1459417.54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5902829.8799999999</v>
      </c>
      <c r="D154" s="8">
        <v>5920296.5300000003</v>
      </c>
    </row>
    <row r="155" spans="1:4" x14ac:dyDescent="0.25">
      <c r="A155" s="6">
        <v>2505</v>
      </c>
      <c r="B155" s="7" t="s">
        <v>139</v>
      </c>
      <c r="C155" s="8">
        <v>10084543.029999999</v>
      </c>
      <c r="D155" s="8">
        <v>9882091.9600000009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16991193.16</v>
      </c>
      <c r="D157" s="11">
        <f>SUM(D151:D156)</f>
        <v>20862364.34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16272679</v>
      </c>
      <c r="D160" s="8">
        <v>14803800.189999999</v>
      </c>
    </row>
    <row r="161" spans="1:4" x14ac:dyDescent="0.25">
      <c r="A161" s="6">
        <v>2603</v>
      </c>
      <c r="B161" s="7" t="s">
        <v>144</v>
      </c>
      <c r="C161" s="8">
        <v>19120309.309999999</v>
      </c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971545.92</v>
      </c>
      <c r="D164" s="8"/>
    </row>
    <row r="165" spans="1:4" x14ac:dyDescent="0.25">
      <c r="A165" s="6">
        <v>2607</v>
      </c>
      <c r="B165" s="7" t="s">
        <v>148</v>
      </c>
      <c r="C165" s="8">
        <v>12862828.810000001</v>
      </c>
      <c r="D165" s="8">
        <v>74521748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49227363.040000007</v>
      </c>
      <c r="D167" s="11">
        <f>SUM(D159:D166)</f>
        <v>89325548.189999998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11638949.109999999</v>
      </c>
      <c r="D169" s="8">
        <v>15454450.65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49500</v>
      </c>
      <c r="D171" s="8">
        <v>701177.84</v>
      </c>
    </row>
    <row r="172" spans="1:4" x14ac:dyDescent="0.25">
      <c r="A172" s="6">
        <v>2704</v>
      </c>
      <c r="B172" s="7" t="s">
        <v>154</v>
      </c>
      <c r="C172" s="8">
        <v>27171817.460000001</v>
      </c>
      <c r="D172" s="8">
        <v>22880211.43</v>
      </c>
    </row>
    <row r="173" spans="1:4" x14ac:dyDescent="0.25">
      <c r="A173" s="6">
        <v>2705</v>
      </c>
      <c r="B173" s="7" t="s">
        <v>155</v>
      </c>
      <c r="C173" s="8">
        <v>864851.6</v>
      </c>
      <c r="D173" s="8">
        <v>2365648.7999999998</v>
      </c>
    </row>
    <row r="174" spans="1:4" x14ac:dyDescent="0.25">
      <c r="A174" s="6">
        <v>2706</v>
      </c>
      <c r="B174" s="7" t="s">
        <v>156</v>
      </c>
      <c r="C174" s="8">
        <v>341806.63</v>
      </c>
      <c r="D174" s="8">
        <v>637422.54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>
        <v>52470</v>
      </c>
    </row>
    <row r="178" spans="1:4" x14ac:dyDescent="0.25">
      <c r="A178" s="6">
        <v>2710</v>
      </c>
      <c r="B178" s="7" t="s">
        <v>160</v>
      </c>
      <c r="C178" s="8">
        <v>83872.460000000006</v>
      </c>
      <c r="D178" s="8">
        <v>546291.72</v>
      </c>
    </row>
    <row r="179" spans="1:4" x14ac:dyDescent="0.25">
      <c r="A179" s="6">
        <v>2711</v>
      </c>
      <c r="B179" s="7" t="s">
        <v>161</v>
      </c>
      <c r="C179" s="8">
        <v>193974.49</v>
      </c>
      <c r="D179" s="8">
        <v>176395.75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>
        <v>10411256.880000001</v>
      </c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13050134.5</v>
      </c>
      <c r="D184" s="8">
        <v>1480470.1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206347.43</v>
      </c>
      <c r="D187" s="8">
        <v>179188.21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263875.25</v>
      </c>
      <c r="D189" s="8">
        <v>225716.26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3398360.25</v>
      </c>
      <c r="D191" s="8">
        <v>3134220.9</v>
      </c>
    </row>
    <row r="192" spans="1:4" ht="15.75" thickBot="1" x14ac:dyDescent="0.3">
      <c r="A192" s="9" t="s">
        <v>18</v>
      </c>
      <c r="B192" s="10"/>
      <c r="C192" s="21">
        <f>SUM(C169:C191)</f>
        <v>67674746.060000002</v>
      </c>
      <c r="D192" s="21">
        <f>SUM(D169:D191)</f>
        <v>47833664.199999996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8446111.5099999998</v>
      </c>
      <c r="D195" s="8">
        <v>6981409.6600000001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2245640</v>
      </c>
      <c r="D198" s="8">
        <v>2245640</v>
      </c>
    </row>
    <row r="199" spans="1:4" ht="15.75" thickBot="1" x14ac:dyDescent="0.3">
      <c r="A199" s="16">
        <v>2810</v>
      </c>
      <c r="B199" s="17" t="s">
        <v>38</v>
      </c>
      <c r="C199" s="8">
        <v>22000</v>
      </c>
      <c r="D199" s="8">
        <v>22000</v>
      </c>
    </row>
    <row r="200" spans="1:4" ht="15.75" thickBot="1" x14ac:dyDescent="0.3">
      <c r="A200" s="9" t="s">
        <v>18</v>
      </c>
      <c r="B200" s="10"/>
      <c r="C200" s="11">
        <f>SUM(C194:C199)</f>
        <v>10713751.51</v>
      </c>
      <c r="D200" s="11">
        <f>SUM(D194:D199)</f>
        <v>9249049.6600000001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31846534.25</v>
      </c>
      <c r="D202" s="8">
        <v>29854690.390000001</v>
      </c>
    </row>
    <row r="203" spans="1:4" x14ac:dyDescent="0.25">
      <c r="A203" s="6">
        <v>2902</v>
      </c>
      <c r="B203" s="7" t="s">
        <v>182</v>
      </c>
      <c r="C203" s="8">
        <v>44441671.789999999</v>
      </c>
      <c r="D203" s="8">
        <v>25923194.27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1008879.21</v>
      </c>
      <c r="D205" s="8">
        <v>817858.47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77297085.249999985</v>
      </c>
      <c r="D207" s="11">
        <f>SUM(D202:D206)</f>
        <v>56595743.129999995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988655364.75999999</v>
      </c>
      <c r="D209" s="29">
        <f>D105+D123+D141+D149+D157+D167+D192+D200+D207</f>
        <v>895993012.69000006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150000000.31999999</v>
      </c>
      <c r="D213" s="8">
        <v>150000000.31999999</v>
      </c>
    </row>
    <row r="214" spans="1:4" x14ac:dyDescent="0.25">
      <c r="A214" s="6">
        <v>3102</v>
      </c>
      <c r="B214" s="7" t="s">
        <v>189</v>
      </c>
      <c r="C214" s="8">
        <v>-18571500</v>
      </c>
      <c r="D214" s="8">
        <v>-18571500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131428500.31999999</v>
      </c>
      <c r="D216" s="11">
        <f>SUM(D213:D215)</f>
        <v>131428500.31999999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60374004.25</v>
      </c>
      <c r="D221" s="8">
        <v>48219203.159999996</v>
      </c>
    </row>
    <row r="222" spans="1:4" x14ac:dyDescent="0.25">
      <c r="A222" s="6">
        <v>3302</v>
      </c>
      <c r="B222" s="7" t="s">
        <v>195</v>
      </c>
      <c r="C222" s="8">
        <v>30284436.98</v>
      </c>
      <c r="D222" s="8">
        <v>24207036.440000001</v>
      </c>
    </row>
    <row r="223" spans="1:4" x14ac:dyDescent="0.25">
      <c r="A223" s="6">
        <v>3303</v>
      </c>
      <c r="B223" s="7" t="s">
        <v>196</v>
      </c>
      <c r="C223" s="8">
        <v>358573857.14999998</v>
      </c>
      <c r="D223" s="8">
        <v>320778111.87</v>
      </c>
    </row>
    <row r="224" spans="1:4" ht="15.75" thickBot="1" x14ac:dyDescent="0.3">
      <c r="A224" s="6">
        <v>3304</v>
      </c>
      <c r="B224" s="7" t="s">
        <v>197</v>
      </c>
      <c r="C224" s="8">
        <v>77299016.670000002</v>
      </c>
      <c r="D224" s="8">
        <v>77299016.670000002</v>
      </c>
    </row>
    <row r="225" spans="1:4" ht="15.75" thickBot="1" x14ac:dyDescent="0.3">
      <c r="A225" s="9" t="s">
        <v>18</v>
      </c>
      <c r="B225" s="10"/>
      <c r="C225" s="11">
        <f>SUM(C221:C224)</f>
        <v>526531315.05000001</v>
      </c>
      <c r="D225" s="11">
        <f>SUM(D221:D224)</f>
        <v>470503368.14000005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657959815.37</v>
      </c>
      <c r="D227" s="29">
        <f>D216+D219+D225</f>
        <v>601931868.46000004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1646615180.1300001</v>
      </c>
      <c r="D229" s="29">
        <f>D209+D227</f>
        <v>1497924881.1500001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42194.45</v>
      </c>
      <c r="D234" s="8">
        <v>28299.16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133839.85999999999</v>
      </c>
      <c r="D236" s="8">
        <v>336236.01</v>
      </c>
    </row>
    <row r="237" spans="1:4" x14ac:dyDescent="0.25">
      <c r="A237" s="6">
        <v>410104</v>
      </c>
      <c r="B237" s="7" t="s">
        <v>205</v>
      </c>
      <c r="C237" s="8">
        <v>47720.49</v>
      </c>
      <c r="D237" s="8">
        <v>97700.07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223754.8</v>
      </c>
      <c r="D245" s="21">
        <f>SUM(D234:D244)</f>
        <v>462235.24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>
        <v>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50000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10934034.800000001</v>
      </c>
      <c r="D586" s="8">
        <v>10726278.640000001</v>
      </c>
    </row>
    <row r="587" spans="1:4" x14ac:dyDescent="0.25">
      <c r="A587" s="6">
        <v>430102</v>
      </c>
      <c r="B587" s="7" t="s">
        <v>95</v>
      </c>
      <c r="C587" s="8">
        <v>16401052.189999999</v>
      </c>
      <c r="D587" s="8">
        <v>16089417.970000001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648176.69999999995</v>
      </c>
      <c r="D589" s="8">
        <v>1871997.11</v>
      </c>
    </row>
    <row r="590" spans="1:4" x14ac:dyDescent="0.25">
      <c r="A590" s="6">
        <v>430105</v>
      </c>
      <c r="B590" s="7" t="s">
        <v>98</v>
      </c>
      <c r="C590" s="8">
        <v>1967028.79</v>
      </c>
      <c r="D590" s="8">
        <v>2736086.36</v>
      </c>
    </row>
    <row r="591" spans="1:4" x14ac:dyDescent="0.25">
      <c r="A591" s="6">
        <v>430106</v>
      </c>
      <c r="B591" s="7" t="s">
        <v>271</v>
      </c>
      <c r="C591" s="8">
        <v>227376811.88999999</v>
      </c>
      <c r="D591" s="8">
        <v>235959049.77000001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7794911.6100000003</v>
      </c>
      <c r="D593" s="8">
        <v>9091788.7699999996</v>
      </c>
    </row>
    <row r="594" spans="1:4" x14ac:dyDescent="0.25">
      <c r="A594" s="6">
        <v>430109</v>
      </c>
      <c r="B594" s="7" t="s">
        <v>102</v>
      </c>
      <c r="C594" s="8">
        <v>833507.52</v>
      </c>
      <c r="D594" s="8">
        <v>1169185.1100000001</v>
      </c>
    </row>
    <row r="595" spans="1:4" x14ac:dyDescent="0.25">
      <c r="A595" s="6">
        <v>430110</v>
      </c>
      <c r="B595" s="7" t="s">
        <v>103</v>
      </c>
      <c r="C595" s="8"/>
      <c r="D595" s="8">
        <v>10083.5</v>
      </c>
    </row>
    <row r="596" spans="1:4" x14ac:dyDescent="0.25">
      <c r="A596" s="6">
        <v>430111</v>
      </c>
      <c r="B596" s="7" t="s">
        <v>104</v>
      </c>
      <c r="C596" s="8">
        <v>632780.59</v>
      </c>
      <c r="D596" s="8">
        <v>641777.82999999996</v>
      </c>
    </row>
    <row r="597" spans="1:4" x14ac:dyDescent="0.25">
      <c r="A597" s="6">
        <v>430112</v>
      </c>
      <c r="B597" s="7" t="s">
        <v>105</v>
      </c>
      <c r="C597" s="8">
        <v>1551732.31</v>
      </c>
      <c r="D597" s="8">
        <v>760445.02</v>
      </c>
    </row>
    <row r="598" spans="1:4" x14ac:dyDescent="0.25">
      <c r="A598" s="6">
        <v>430113</v>
      </c>
      <c r="B598" s="7" t="s">
        <v>106</v>
      </c>
      <c r="C598" s="8">
        <v>1379.31</v>
      </c>
      <c r="D598" s="8">
        <v>447.54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922698.23</v>
      </c>
      <c r="D600" s="8">
        <v>1218240.99</v>
      </c>
    </row>
    <row r="601" spans="1:4" ht="15.75" thickBot="1" x14ac:dyDescent="0.3">
      <c r="A601" s="9" t="s">
        <v>18</v>
      </c>
      <c r="B601" s="10"/>
      <c r="C601" s="11">
        <f>SUM(C586:C600)</f>
        <v>269064113.94</v>
      </c>
      <c r="D601" s="11">
        <f>SUM(D586:D600)</f>
        <v>280274798.61000001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50000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50000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2653103.11</v>
      </c>
      <c r="D773" s="8">
        <v>6169160.5099999998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551495.81999999995</v>
      </c>
      <c r="D775" s="8">
        <v>181365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1241724.2</v>
      </c>
      <c r="D777" s="8">
        <v>551724.19999999995</v>
      </c>
    </row>
    <row r="778" spans="1:4" x14ac:dyDescent="0.25">
      <c r="A778" s="6">
        <v>431206</v>
      </c>
      <c r="B778" s="7" t="s">
        <v>99</v>
      </c>
      <c r="C778" s="8">
        <v>270098469.95999998</v>
      </c>
      <c r="D778" s="8">
        <v>239799159.84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1872536.24</v>
      </c>
      <c r="D780" s="8">
        <v>1429724.6</v>
      </c>
    </row>
    <row r="781" spans="1:4" x14ac:dyDescent="0.25">
      <c r="A781" s="6">
        <v>431209</v>
      </c>
      <c r="B781" s="7" t="s">
        <v>102</v>
      </c>
      <c r="C781" s="8">
        <v>9103270.8800000008</v>
      </c>
      <c r="D781" s="8">
        <v>4706285</v>
      </c>
    </row>
    <row r="782" spans="1:4" x14ac:dyDescent="0.25">
      <c r="A782" s="6">
        <v>431210</v>
      </c>
      <c r="B782" s="7" t="s">
        <v>103</v>
      </c>
      <c r="C782" s="8"/>
      <c r="D782" s="8">
        <v>40000</v>
      </c>
    </row>
    <row r="783" spans="1:4" x14ac:dyDescent="0.25">
      <c r="A783" s="6">
        <v>431211</v>
      </c>
      <c r="B783" s="7" t="s">
        <v>104</v>
      </c>
      <c r="C783" s="8">
        <v>846750</v>
      </c>
      <c r="D783" s="8">
        <v>299500</v>
      </c>
    </row>
    <row r="784" spans="1:4" x14ac:dyDescent="0.25">
      <c r="A784" s="6">
        <v>431212</v>
      </c>
      <c r="B784" s="7" t="s">
        <v>105</v>
      </c>
      <c r="C784" s="15">
        <v>16820000</v>
      </c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63203</v>
      </c>
      <c r="D787" s="8">
        <v>66753</v>
      </c>
    </row>
    <row r="788" spans="1:4" ht="15.75" thickBot="1" x14ac:dyDescent="0.3">
      <c r="A788" s="9" t="s">
        <v>18</v>
      </c>
      <c r="B788" s="10"/>
      <c r="C788" s="11">
        <f>SUM(C773:C787)</f>
        <v>303250553.20999998</v>
      </c>
      <c r="D788" s="11">
        <f>SUM(D773:D787)</f>
        <v>253243672.15000001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>
        <v>3212247.84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2262866.84</v>
      </c>
      <c r="D1092" s="8">
        <v>1470011.7</v>
      </c>
    </row>
    <row r="1093" spans="1:4" x14ac:dyDescent="0.25">
      <c r="A1093" s="6">
        <v>450106</v>
      </c>
      <c r="B1093" s="7" t="s">
        <v>300</v>
      </c>
      <c r="C1093" s="8">
        <v>1705451.8</v>
      </c>
      <c r="D1093" s="8">
        <v>1589150.45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2791171.21</v>
      </c>
      <c r="D1095" s="8">
        <v>2754734.84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6759489.8499999996</v>
      </c>
      <c r="D1102" s="11">
        <f>SUM(D1087:D1101)</f>
        <v>9026144.8300000001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7302.78</v>
      </c>
      <c r="D1109" s="8">
        <v>520.54999999999995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1129951.1599999999</v>
      </c>
      <c r="D1112" s="8">
        <v>1442454.48</v>
      </c>
    </row>
    <row r="1113" spans="1:4" ht="15.75" thickBot="1" x14ac:dyDescent="0.3">
      <c r="A1113" s="9" t="s">
        <v>18</v>
      </c>
      <c r="B1113" s="10"/>
      <c r="C1113" s="11">
        <f>SUM(C1108:C1112)</f>
        <v>1137253.94</v>
      </c>
      <c r="D1113" s="11">
        <f>SUM(D1108:D1112)</f>
        <v>1442975.03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580435165.74000013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544549825.86000001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65000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>
        <v>5000</v>
      </c>
      <c r="D1123" s="8">
        <v>3592.82</v>
      </c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70000</v>
      </c>
      <c r="D1125" s="11">
        <f>SUM(D1120:D1124)</f>
        <v>3592.82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4262.54</v>
      </c>
      <c r="D1136" s="8">
        <v>3318.94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14066.84</v>
      </c>
      <c r="D1138" s="8">
        <v>45899.19</v>
      </c>
    </row>
    <row r="1139" spans="1:4" x14ac:dyDescent="0.25">
      <c r="A1139" s="6">
        <v>510304</v>
      </c>
      <c r="B1139" s="7" t="s">
        <v>88</v>
      </c>
      <c r="C1139" s="8">
        <v>7157.91</v>
      </c>
      <c r="D1139" s="8">
        <v>14655.26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25487.29</v>
      </c>
      <c r="D1147" s="11">
        <f>SUM(D1136:D1146)</f>
        <v>63873.390000000007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23996.12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23996.12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3529628.92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10560</v>
      </c>
      <c r="D1615" s="8">
        <v>107197.85</v>
      </c>
    </row>
    <row r="1616" spans="1:4" x14ac:dyDescent="0.25">
      <c r="A1616" s="6">
        <v>530105</v>
      </c>
      <c r="B1616" s="7" t="s">
        <v>98</v>
      </c>
      <c r="C1616" s="8">
        <v>430265.4</v>
      </c>
      <c r="D1616" s="8">
        <v>2306405.36</v>
      </c>
    </row>
    <row r="1617" spans="1:4" x14ac:dyDescent="0.25">
      <c r="A1617" s="6">
        <v>530106</v>
      </c>
      <c r="B1617" s="7" t="s">
        <v>99</v>
      </c>
      <c r="C1617" s="8">
        <v>74006982.370000005</v>
      </c>
      <c r="D1617" s="8">
        <v>88350810.069999993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35066.47</v>
      </c>
      <c r="D1619" s="8">
        <v>1641295.86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53992.9</v>
      </c>
      <c r="D1622" s="8">
        <v>1171191.06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74536867.140000015</v>
      </c>
      <c r="D1627" s="11">
        <f>SUM(D1612:D1626)</f>
        <v>97106529.11999999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1634701.26</v>
      </c>
      <c r="D1629" s="8">
        <v>4017844.32</v>
      </c>
    </row>
    <row r="1630" spans="1:4" x14ac:dyDescent="0.25">
      <c r="A1630" s="6">
        <v>530202</v>
      </c>
      <c r="B1630" s="7" t="s">
        <v>95</v>
      </c>
      <c r="C1630" s="8">
        <v>2452051.89</v>
      </c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97226.48</v>
      </c>
      <c r="D1632" s="8">
        <v>280799.59000000003</v>
      </c>
    </row>
    <row r="1633" spans="1:4" x14ac:dyDescent="0.25">
      <c r="A1633" s="6">
        <v>530205</v>
      </c>
      <c r="B1633" s="7" t="s">
        <v>98</v>
      </c>
      <c r="C1633" s="8">
        <v>304080.08</v>
      </c>
      <c r="D1633" s="8">
        <v>426475.42</v>
      </c>
    </row>
    <row r="1634" spans="1:4" x14ac:dyDescent="0.25">
      <c r="A1634" s="6">
        <v>530206</v>
      </c>
      <c r="B1634" s="7" t="s">
        <v>99</v>
      </c>
      <c r="C1634" s="8">
        <v>38249255.670000002</v>
      </c>
      <c r="D1634" s="8">
        <v>39739103.630000003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1178414.93</v>
      </c>
      <c r="D1636" s="8">
        <v>1369247.77</v>
      </c>
    </row>
    <row r="1637" spans="1:4" x14ac:dyDescent="0.25">
      <c r="A1637" s="6">
        <v>530209</v>
      </c>
      <c r="B1637" s="7" t="s">
        <v>102</v>
      </c>
      <c r="C1637" s="8">
        <v>114862.53</v>
      </c>
      <c r="D1637" s="8">
        <v>169042.96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74663.73</v>
      </c>
      <c r="D1639" s="8">
        <v>79821.919999999998</v>
      </c>
    </row>
    <row r="1640" spans="1:4" x14ac:dyDescent="0.25">
      <c r="A1640" s="6">
        <v>530212</v>
      </c>
      <c r="B1640" s="7" t="s">
        <v>105</v>
      </c>
      <c r="C1640" s="8">
        <v>145898.07</v>
      </c>
      <c r="D1640" s="8">
        <v>86048.86</v>
      </c>
    </row>
    <row r="1641" spans="1:4" x14ac:dyDescent="0.25">
      <c r="A1641" s="6">
        <v>530213</v>
      </c>
      <c r="B1641" s="7" t="s">
        <v>106</v>
      </c>
      <c r="C1641" s="8">
        <v>262.93</v>
      </c>
      <c r="D1641" s="8">
        <v>169.75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91882.19</v>
      </c>
      <c r="D1643" s="8">
        <v>108320.81</v>
      </c>
    </row>
    <row r="1644" spans="1:4" ht="15.75" thickBot="1" x14ac:dyDescent="0.3">
      <c r="A1644" s="9" t="s">
        <v>18</v>
      </c>
      <c r="B1644" s="10"/>
      <c r="C1644" s="11">
        <f>SUM(C1629:C1643)</f>
        <v>44343299.759999998</v>
      </c>
      <c r="D1644" s="11">
        <f>SUM(D1629:D1643)</f>
        <v>46276875.030000009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7465969.3600000003</v>
      </c>
      <c r="D1702" s="8">
        <v>8210227.9800000004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7465969.3600000003</v>
      </c>
      <c r="D1712" s="11">
        <f>SUM(D1697:D1711)</f>
        <v>8210227.9800000004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3328950.11</v>
      </c>
      <c r="D1731" s="8">
        <v>7245952.7599999998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>
        <v>722642.73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3328950.11</v>
      </c>
      <c r="D1746" s="24">
        <f>SUM(D1731:D1745)</f>
        <v>7968595.4900000002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10505282.689999999</v>
      </c>
      <c r="D1816" s="8">
        <v>6628457.0899999999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>
        <v>1021542.6</v>
      </c>
      <c r="D1819" s="8">
        <v>391659.4</v>
      </c>
    </row>
    <row r="1820" spans="1:4" x14ac:dyDescent="0.25">
      <c r="A1820" s="6">
        <v>531305</v>
      </c>
      <c r="B1820" s="7" t="s">
        <v>98</v>
      </c>
      <c r="C1820" s="8">
        <v>5000137.74</v>
      </c>
      <c r="D1820" s="8">
        <v>5102505.41</v>
      </c>
    </row>
    <row r="1821" spans="1:4" x14ac:dyDescent="0.25">
      <c r="A1821" s="6">
        <v>531306</v>
      </c>
      <c r="B1821" s="7" t="s">
        <v>99</v>
      </c>
      <c r="C1821" s="8">
        <v>255730316.25999999</v>
      </c>
      <c r="D1821" s="8">
        <v>201232542.94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1894642.81</v>
      </c>
      <c r="D1823" s="8">
        <v>2316964.77</v>
      </c>
    </row>
    <row r="1824" spans="1:4" x14ac:dyDescent="0.25">
      <c r="A1824" s="6">
        <v>531309</v>
      </c>
      <c r="B1824" s="7" t="s">
        <v>102</v>
      </c>
      <c r="C1824" s="8">
        <v>997692.27</v>
      </c>
      <c r="D1824" s="8">
        <v>3213000</v>
      </c>
    </row>
    <row r="1825" spans="1:4" x14ac:dyDescent="0.25">
      <c r="A1825" s="6">
        <v>531310</v>
      </c>
      <c r="B1825" s="7" t="s">
        <v>103</v>
      </c>
      <c r="C1825" s="8">
        <v>15800</v>
      </c>
      <c r="D1825" s="8">
        <v>40000</v>
      </c>
    </row>
    <row r="1826" spans="1:4" x14ac:dyDescent="0.25">
      <c r="A1826" s="6">
        <v>531311</v>
      </c>
      <c r="B1826" s="7" t="s">
        <v>104</v>
      </c>
      <c r="C1826" s="8">
        <v>586829.43000000005</v>
      </c>
      <c r="D1826" s="8">
        <v>1617500</v>
      </c>
    </row>
    <row r="1827" spans="1:4" x14ac:dyDescent="0.25">
      <c r="A1827" s="6">
        <v>531312</v>
      </c>
      <c r="B1827" s="7" t="s">
        <v>105</v>
      </c>
      <c r="C1827" s="8">
        <v>16820000</v>
      </c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94343</v>
      </c>
      <c r="D1830" s="8">
        <v>66443</v>
      </c>
    </row>
    <row r="1831" spans="1:4" ht="15.75" thickBot="1" x14ac:dyDescent="0.3">
      <c r="A1831" s="9" t="s">
        <v>18</v>
      </c>
      <c r="B1831" s="10"/>
      <c r="C1831" s="11">
        <f>SUM(C1816:C1830)</f>
        <v>292666586.79999995</v>
      </c>
      <c r="D1831" s="11">
        <f>SUM(D1816:D1830)</f>
        <v>220609072.61000001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19949560.010000002</v>
      </c>
      <c r="D1867" s="8">
        <v>18394827.469999999</v>
      </c>
    </row>
    <row r="1868" spans="1:4" x14ac:dyDescent="0.25">
      <c r="A1868" s="6">
        <v>531602</v>
      </c>
      <c r="B1868" s="7" t="s">
        <v>348</v>
      </c>
      <c r="C1868" s="8"/>
      <c r="D1868" s="8">
        <v>36462.400000000001</v>
      </c>
    </row>
    <row r="1869" spans="1:4" x14ac:dyDescent="0.25">
      <c r="A1869" s="6">
        <v>531603</v>
      </c>
      <c r="B1869" s="7" t="s">
        <v>349</v>
      </c>
      <c r="C1869" s="8">
        <v>1022810.56</v>
      </c>
      <c r="D1869" s="8">
        <v>105216.58</v>
      </c>
    </row>
    <row r="1870" spans="1:4" x14ac:dyDescent="0.25">
      <c r="A1870" s="6">
        <v>531604</v>
      </c>
      <c r="B1870" s="7" t="s">
        <v>351</v>
      </c>
      <c r="C1870" s="8">
        <v>3506050.43</v>
      </c>
      <c r="D1870" s="8">
        <v>5506892.5999999996</v>
      </c>
    </row>
    <row r="1871" spans="1:4" x14ac:dyDescent="0.25">
      <c r="A1871" s="6">
        <v>531605</v>
      </c>
      <c r="B1871" s="7" t="s">
        <v>352</v>
      </c>
      <c r="C1871" s="8">
        <v>525810.25</v>
      </c>
      <c r="D1871" s="8">
        <v>730229.83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30779.49</v>
      </c>
      <c r="D1873" s="8">
        <v>23612.61</v>
      </c>
    </row>
    <row r="1874" spans="1:4" x14ac:dyDescent="0.25">
      <c r="A1874" s="6">
        <v>531608</v>
      </c>
      <c r="B1874" s="7" t="s">
        <v>355</v>
      </c>
      <c r="C1874" s="8">
        <v>404346.38</v>
      </c>
      <c r="D1874" s="8">
        <v>306494.3</v>
      </c>
    </row>
    <row r="1875" spans="1:4" x14ac:dyDescent="0.25">
      <c r="A1875" s="6">
        <v>531609</v>
      </c>
      <c r="B1875" s="7" t="s">
        <v>356</v>
      </c>
      <c r="C1875" s="8">
        <v>816643.67</v>
      </c>
      <c r="D1875" s="8">
        <v>116614.27</v>
      </c>
    </row>
    <row r="1876" spans="1:4" x14ac:dyDescent="0.25">
      <c r="A1876" s="6">
        <v>531610</v>
      </c>
      <c r="B1876" s="7" t="s">
        <v>357</v>
      </c>
      <c r="C1876" s="8">
        <v>206589.5</v>
      </c>
      <c r="D1876" s="8">
        <v>324428.09999999998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2083722.64</v>
      </c>
      <c r="D1881" s="8">
        <v>1668146.79</v>
      </c>
    </row>
    <row r="1882" spans="1:4" x14ac:dyDescent="0.25">
      <c r="A1882" s="6">
        <v>531616</v>
      </c>
      <c r="B1882" s="7" t="s">
        <v>363</v>
      </c>
      <c r="C1882" s="8">
        <v>1039845.98</v>
      </c>
      <c r="D1882" s="8">
        <v>808084.08</v>
      </c>
    </row>
    <row r="1883" spans="1:4" x14ac:dyDescent="0.25">
      <c r="A1883" s="6">
        <v>531617</v>
      </c>
      <c r="B1883" s="7" t="s">
        <v>364</v>
      </c>
      <c r="C1883" s="8">
        <v>4389443.6900000004</v>
      </c>
      <c r="D1883" s="8">
        <v>2750305.32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2678520.83</v>
      </c>
      <c r="D1886" s="8">
        <v>2374891.54</v>
      </c>
    </row>
    <row r="1887" spans="1:4" x14ac:dyDescent="0.25">
      <c r="A1887" s="6">
        <v>531621</v>
      </c>
      <c r="B1887" s="7" t="s">
        <v>368</v>
      </c>
      <c r="C1887" s="8">
        <v>590000</v>
      </c>
      <c r="D1887" s="8"/>
    </row>
    <row r="1888" spans="1:4" x14ac:dyDescent="0.25">
      <c r="A1888" s="6">
        <v>531622</v>
      </c>
      <c r="B1888" s="7" t="s">
        <v>369</v>
      </c>
      <c r="C1888" s="8">
        <v>1162488.8799999999</v>
      </c>
      <c r="D1888" s="8">
        <v>165500</v>
      </c>
    </row>
    <row r="1889" spans="1:4" x14ac:dyDescent="0.25">
      <c r="A1889" s="6">
        <v>531623</v>
      </c>
      <c r="B1889" s="7" t="s">
        <v>370</v>
      </c>
      <c r="C1889" s="8">
        <v>353550</v>
      </c>
      <c r="D1889" s="8">
        <v>89756.79</v>
      </c>
    </row>
    <row r="1890" spans="1:4" x14ac:dyDescent="0.25">
      <c r="A1890" s="6">
        <v>531624</v>
      </c>
      <c r="B1890" s="7" t="s">
        <v>371</v>
      </c>
      <c r="C1890" s="8">
        <v>3966855.09</v>
      </c>
      <c r="D1890" s="8">
        <v>8487683.5099999998</v>
      </c>
    </row>
    <row r="1891" spans="1:4" x14ac:dyDescent="0.25">
      <c r="A1891" s="6">
        <v>531625</v>
      </c>
      <c r="B1891" s="7" t="s">
        <v>372</v>
      </c>
      <c r="C1891" s="8">
        <v>1555506.89</v>
      </c>
      <c r="D1891" s="8">
        <v>1608625.69</v>
      </c>
    </row>
    <row r="1892" spans="1:4" x14ac:dyDescent="0.25">
      <c r="A1892" s="6">
        <v>531626</v>
      </c>
      <c r="B1892" s="7" t="s">
        <v>373</v>
      </c>
      <c r="C1892" s="8">
        <v>274075</v>
      </c>
      <c r="D1892" s="8">
        <v>246775</v>
      </c>
    </row>
    <row r="1893" spans="1:4" x14ac:dyDescent="0.25">
      <c r="A1893" s="6">
        <v>531627</v>
      </c>
      <c r="B1893" s="7" t="s">
        <v>374</v>
      </c>
      <c r="C1893" s="8">
        <v>1228884.67</v>
      </c>
      <c r="D1893" s="8">
        <v>1546842.05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66670</v>
      </c>
      <c r="D1895" s="8">
        <v>127440</v>
      </c>
    </row>
    <row r="1896" spans="1:4" x14ac:dyDescent="0.25">
      <c r="A1896" s="6">
        <v>531630</v>
      </c>
      <c r="B1896" s="7" t="s">
        <v>377</v>
      </c>
      <c r="C1896" s="8">
        <v>748823.19</v>
      </c>
      <c r="D1896" s="8">
        <v>988514.06</v>
      </c>
    </row>
    <row r="1897" spans="1:4" x14ac:dyDescent="0.25">
      <c r="A1897" s="6">
        <v>531631</v>
      </c>
      <c r="B1897" s="7" t="s">
        <v>378</v>
      </c>
      <c r="C1897" s="8">
        <v>1986920.38</v>
      </c>
      <c r="D1897" s="8">
        <v>2565927.73</v>
      </c>
    </row>
    <row r="1898" spans="1:4" x14ac:dyDescent="0.25">
      <c r="A1898" s="6">
        <v>531632</v>
      </c>
      <c r="B1898" s="7" t="s">
        <v>379</v>
      </c>
      <c r="C1898" s="8">
        <v>1532728.18</v>
      </c>
      <c r="D1898" s="8">
        <v>678016.4</v>
      </c>
    </row>
    <row r="1899" spans="1:4" x14ac:dyDescent="0.25">
      <c r="A1899" s="6">
        <v>531633</v>
      </c>
      <c r="B1899" s="7" t="s">
        <v>380</v>
      </c>
      <c r="C1899" s="8">
        <v>524636.57999999996</v>
      </c>
      <c r="D1899" s="8">
        <v>502329.81</v>
      </c>
    </row>
    <row r="1900" spans="1:4" x14ac:dyDescent="0.25">
      <c r="A1900" s="6">
        <v>531634</v>
      </c>
      <c r="B1900" s="7" t="s">
        <v>381</v>
      </c>
      <c r="C1900" s="8">
        <v>56199.040000000001</v>
      </c>
      <c r="D1900" s="8">
        <v>533046.74</v>
      </c>
    </row>
    <row r="1901" spans="1:4" x14ac:dyDescent="0.25">
      <c r="A1901" s="6">
        <v>531635</v>
      </c>
      <c r="B1901" s="7" t="s">
        <v>382</v>
      </c>
      <c r="C1901" s="8">
        <v>933853.71</v>
      </c>
      <c r="D1901" s="8">
        <v>1067419.47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4772186.17</v>
      </c>
      <c r="D1905" s="8">
        <v>4892175.66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49090.28</v>
      </c>
      <c r="D1907" s="8">
        <v>54027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212345</v>
      </c>
      <c r="D1909" s="8">
        <v>137439</v>
      </c>
    </row>
    <row r="1910" spans="1:4" x14ac:dyDescent="0.25">
      <c r="A1910" s="6">
        <v>531644</v>
      </c>
      <c r="B1910" s="7" t="s">
        <v>169</v>
      </c>
      <c r="C1910" s="8">
        <v>947748.29</v>
      </c>
      <c r="D1910" s="8">
        <v>880040.55</v>
      </c>
    </row>
    <row r="1911" spans="1:4" x14ac:dyDescent="0.25">
      <c r="A1911" s="6">
        <v>531645</v>
      </c>
      <c r="B1911" s="7" t="s">
        <v>170</v>
      </c>
      <c r="C1911" s="8">
        <v>122640.18</v>
      </c>
      <c r="D1911" s="8">
        <v>111119.64</v>
      </c>
    </row>
    <row r="1912" spans="1:4" x14ac:dyDescent="0.25">
      <c r="A1912" s="6">
        <v>531646</v>
      </c>
      <c r="B1912" s="7" t="s">
        <v>171</v>
      </c>
      <c r="C1912" s="8">
        <v>907923.74</v>
      </c>
      <c r="D1912" s="8">
        <v>841022.33</v>
      </c>
    </row>
    <row r="1913" spans="1:4" x14ac:dyDescent="0.25">
      <c r="A1913" s="6">
        <v>531647</v>
      </c>
      <c r="B1913" s="7" t="s">
        <v>389</v>
      </c>
      <c r="C1913" s="8">
        <v>131250</v>
      </c>
      <c r="D1913" s="8">
        <v>144283.32999999999</v>
      </c>
    </row>
    <row r="1914" spans="1:4" x14ac:dyDescent="0.25">
      <c r="A1914" s="6">
        <v>531648</v>
      </c>
      <c r="B1914" s="7" t="s">
        <v>390</v>
      </c>
      <c r="C1914" s="8">
        <v>956083</v>
      </c>
      <c r="D1914" s="8">
        <v>781873</v>
      </c>
    </row>
    <row r="1915" spans="1:4" ht="15.75" thickBot="1" x14ac:dyDescent="0.3">
      <c r="A1915" s="6">
        <v>531660</v>
      </c>
      <c r="B1915" s="7" t="s">
        <v>38</v>
      </c>
      <c r="C1915" s="8">
        <v>1869353.59</v>
      </c>
      <c r="D1915" s="8">
        <v>1195499.31</v>
      </c>
    </row>
    <row r="1916" spans="1:4" x14ac:dyDescent="0.25">
      <c r="A1916" s="22" t="s">
        <v>18</v>
      </c>
      <c r="B1916" s="23"/>
      <c r="C1916" s="24">
        <f>SUM(C1867:C1915)</f>
        <v>61603935.290000014</v>
      </c>
      <c r="D1916" s="24">
        <f>SUM(D1867:D1915)</f>
        <v>60791562.959999979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577288.5</v>
      </c>
      <c r="D2275" s="8">
        <v>2214084.42</v>
      </c>
    </row>
    <row r="2276" spans="1:4" x14ac:dyDescent="0.25">
      <c r="A2276" s="6">
        <v>550102</v>
      </c>
      <c r="B2276" s="7" t="s">
        <v>440</v>
      </c>
      <c r="C2276" s="8">
        <v>2470592.9</v>
      </c>
      <c r="D2276" s="8">
        <v>2723906.01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3047881.4</v>
      </c>
      <c r="D2279" s="11">
        <f>SUM(D2275:D2278)</f>
        <v>4937990.43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487112973.26999992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445968319.82999998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93322192.470000207</v>
      </c>
      <c r="D2402" s="61">
        <f>D1115-D2400</f>
        <v>98581506.030000031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CD725-BFC0-46A0-AE6E-31680A114D8F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8"/>
      <c r="D2" s="8"/>
    </row>
    <row r="3" spans="1:4" x14ac:dyDescent="0.25">
      <c r="A3" s="3">
        <v>11</v>
      </c>
      <c r="B3" s="4" t="s">
        <v>3</v>
      </c>
      <c r="C3" s="8"/>
      <c r="D3" s="8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493507740</v>
      </c>
      <c r="D8" s="8">
        <v>493507740</v>
      </c>
    </row>
    <row r="9" spans="1:4" x14ac:dyDescent="0.25">
      <c r="A9" s="6">
        <v>1105</v>
      </c>
      <c r="B9" s="7" t="s">
        <v>9</v>
      </c>
      <c r="C9" s="8">
        <v>-31111523</v>
      </c>
      <c r="D9" s="8">
        <v>-26957409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1356124698</v>
      </c>
      <c r="D11" s="8">
        <v>1040473237</v>
      </c>
    </row>
    <row r="12" spans="1:4" x14ac:dyDescent="0.25">
      <c r="A12" s="6">
        <v>1108</v>
      </c>
      <c r="B12" s="7" t="s">
        <v>12</v>
      </c>
      <c r="C12" s="8">
        <v>4910778404</v>
      </c>
      <c r="D12" s="8">
        <v>4951880233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189282786</v>
      </c>
      <c r="D14" s="8">
        <v>189457125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303728779</v>
      </c>
    </row>
    <row r="17" spans="1:4" ht="15.75" thickBot="1" x14ac:dyDescent="0.3">
      <c r="A17" s="6">
        <v>1111</v>
      </c>
      <c r="B17" s="7" t="s">
        <v>17</v>
      </c>
      <c r="C17" s="8">
        <v>293948059</v>
      </c>
      <c r="D17" s="8">
        <v>295644159</v>
      </c>
    </row>
    <row r="18" spans="1:4" ht="15.75" thickBot="1" x14ac:dyDescent="0.3">
      <c r="A18" s="9" t="s">
        <v>18</v>
      </c>
      <c r="B18" s="10"/>
      <c r="C18" s="11">
        <f>SUM(C4:C17)</f>
        <v>7222530164</v>
      </c>
      <c r="D18" s="11">
        <f>SUM(D4:D17)</f>
        <v>7257733864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6047216</v>
      </c>
      <c r="D20" s="8">
        <v>8773367</v>
      </c>
    </row>
    <row r="21" spans="1:4" x14ac:dyDescent="0.25">
      <c r="A21" s="6">
        <v>1202</v>
      </c>
      <c r="B21" s="7" t="s">
        <v>21</v>
      </c>
      <c r="C21" s="8">
        <v>285514</v>
      </c>
      <c r="D21" s="8">
        <v>262698</v>
      </c>
    </row>
    <row r="22" spans="1:4" x14ac:dyDescent="0.25">
      <c r="A22" s="6">
        <v>1203</v>
      </c>
      <c r="B22" s="7" t="s">
        <v>22</v>
      </c>
      <c r="C22" s="8">
        <v>306921831</v>
      </c>
      <c r="D22" s="8">
        <v>70517031</v>
      </c>
    </row>
    <row r="23" spans="1:4" x14ac:dyDescent="0.25">
      <c r="A23" s="6">
        <v>1204</v>
      </c>
      <c r="B23" s="7" t="s">
        <v>23</v>
      </c>
      <c r="C23" s="8">
        <v>18867422</v>
      </c>
      <c r="D23" s="8">
        <v>2910785</v>
      </c>
    </row>
    <row r="24" spans="1:4" ht="15.75" thickBot="1" x14ac:dyDescent="0.3">
      <c r="A24" s="16">
        <v>1205</v>
      </c>
      <c r="B24" s="17" t="s">
        <v>24</v>
      </c>
      <c r="C24" s="8">
        <v>113545398</v>
      </c>
      <c r="D24" s="18">
        <v>42663827</v>
      </c>
    </row>
    <row r="25" spans="1:4" ht="15.75" thickBot="1" x14ac:dyDescent="0.3">
      <c r="A25" s="9" t="s">
        <v>18</v>
      </c>
      <c r="B25" s="10"/>
      <c r="C25" s="11">
        <f>SUM(C20:C24)</f>
        <v>445667381</v>
      </c>
      <c r="D25" s="11">
        <f>SUM(D20:D24)</f>
        <v>125127708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34932736</v>
      </c>
      <c r="D27" s="8">
        <v>40051396</v>
      </c>
    </row>
    <row r="28" spans="1:4" x14ac:dyDescent="0.25">
      <c r="A28" s="6">
        <v>1302</v>
      </c>
      <c r="B28" s="7" t="s">
        <v>27</v>
      </c>
      <c r="C28" s="8">
        <v>2941690583</v>
      </c>
      <c r="D28" s="8">
        <v>2680208242</v>
      </c>
    </row>
    <row r="29" spans="1:4" x14ac:dyDescent="0.25">
      <c r="A29" s="6">
        <v>1303</v>
      </c>
      <c r="B29" s="7" t="s">
        <v>28</v>
      </c>
      <c r="C29" s="8">
        <v>233650222</v>
      </c>
      <c r="D29" s="8">
        <v>271460943</v>
      </c>
    </row>
    <row r="30" spans="1:4" x14ac:dyDescent="0.25">
      <c r="A30" s="6">
        <v>1304</v>
      </c>
      <c r="B30" s="7" t="s">
        <v>29</v>
      </c>
      <c r="C30" s="8">
        <v>4227628</v>
      </c>
      <c r="D30" s="8">
        <v>10431258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5662494</v>
      </c>
      <c r="D32" s="8">
        <v>5821448</v>
      </c>
    </row>
    <row r="33" spans="1:4" x14ac:dyDescent="0.25">
      <c r="A33" s="6">
        <v>1307</v>
      </c>
      <c r="B33" s="7" t="s">
        <v>32</v>
      </c>
      <c r="C33" s="8">
        <v>2006263</v>
      </c>
      <c r="D33" s="8">
        <v>-146343</v>
      </c>
    </row>
    <row r="34" spans="1:4" x14ac:dyDescent="0.25">
      <c r="A34" s="6">
        <v>1308</v>
      </c>
      <c r="B34" s="7" t="s">
        <v>33</v>
      </c>
      <c r="C34" s="8">
        <v>8574373</v>
      </c>
      <c r="D34" s="8">
        <v>6983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124158987</v>
      </c>
      <c r="D37" s="8">
        <v>128081667</v>
      </c>
    </row>
    <row r="38" spans="1:4" x14ac:dyDescent="0.25">
      <c r="A38" s="16">
        <v>1312</v>
      </c>
      <c r="B38" s="17" t="s">
        <v>37</v>
      </c>
      <c r="C38" s="8">
        <v>179677</v>
      </c>
      <c r="D38" s="8">
        <v>295845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3355082963</v>
      </c>
      <c r="D40" s="11">
        <f>SUM(D27:D39)</f>
        <v>3136211439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373219541</v>
      </c>
      <c r="D47" s="8">
        <v>363363674</v>
      </c>
    </row>
    <row r="48" spans="1:4" x14ac:dyDescent="0.25">
      <c r="A48" s="6">
        <v>1407</v>
      </c>
      <c r="B48" s="7" t="s">
        <v>46</v>
      </c>
      <c r="C48" s="8">
        <v>2033576</v>
      </c>
      <c r="D48" s="8">
        <v>2476902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6335895</v>
      </c>
      <c r="D50" s="8">
        <v>3799508</v>
      </c>
    </row>
    <row r="51" spans="1:4" ht="15.75" thickBot="1" x14ac:dyDescent="0.3">
      <c r="A51" s="9" t="s">
        <v>18</v>
      </c>
      <c r="B51" s="10"/>
      <c r="C51" s="11">
        <f>SUM(C42:C50)</f>
        <v>381589012</v>
      </c>
      <c r="D51" s="21">
        <f>SUM(D42:D50)</f>
        <v>369640084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4100598</v>
      </c>
      <c r="D53" s="8">
        <v>3759560</v>
      </c>
    </row>
    <row r="54" spans="1:4" x14ac:dyDescent="0.25">
      <c r="A54" s="6">
        <v>1502</v>
      </c>
      <c r="B54" s="7" t="s">
        <v>51</v>
      </c>
      <c r="C54" s="8"/>
      <c r="D54" s="8">
        <v>238950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200629662</v>
      </c>
      <c r="D57" s="8">
        <v>181461264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188789507</v>
      </c>
      <c r="D59" s="8">
        <v>-52151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15599442</v>
      </c>
      <c r="D61" s="8">
        <v>10972814</v>
      </c>
    </row>
    <row r="62" spans="1:4" x14ac:dyDescent="0.25">
      <c r="A62" s="22" t="s">
        <v>18</v>
      </c>
      <c r="B62" s="23"/>
      <c r="C62" s="24">
        <f>SUM(C53:C61)</f>
        <v>409119209</v>
      </c>
      <c r="D62" s="24">
        <f>SUM(D53:D61)</f>
        <v>196380437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29140636</v>
      </c>
      <c r="D64" s="8">
        <v>88331674</v>
      </c>
    </row>
    <row r="65" spans="1:4" x14ac:dyDescent="0.25">
      <c r="A65" s="6">
        <v>1602</v>
      </c>
      <c r="B65" s="7" t="s">
        <v>60</v>
      </c>
      <c r="C65" s="8">
        <v>15559844</v>
      </c>
      <c r="D65" s="8">
        <v>16107114</v>
      </c>
    </row>
    <row r="66" spans="1:4" x14ac:dyDescent="0.25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25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.75" thickBot="1" x14ac:dyDescent="0.3">
      <c r="A68" s="19">
        <v>1605</v>
      </c>
      <c r="B68" s="20" t="s">
        <v>63</v>
      </c>
      <c r="C68" s="8">
        <v>153746625</v>
      </c>
      <c r="D68" s="8">
        <v>68875172</v>
      </c>
    </row>
    <row r="69" spans="1:4" ht="15.75" thickBot="1" x14ac:dyDescent="0.3">
      <c r="A69" s="9" t="s">
        <v>18</v>
      </c>
      <c r="B69" s="10"/>
      <c r="C69" s="11">
        <f>SUM(C64:C68)</f>
        <v>234819386</v>
      </c>
      <c r="D69" s="11">
        <f>SUM(D64:D68)</f>
        <v>209686241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250150285</v>
      </c>
      <c r="D73" s="8">
        <v>230852416</v>
      </c>
    </row>
    <row r="74" spans="1:4" x14ac:dyDescent="0.25">
      <c r="A74" s="6">
        <v>1704</v>
      </c>
      <c r="B74" s="7" t="s">
        <v>68</v>
      </c>
      <c r="C74" s="8">
        <v>-178145902</v>
      </c>
      <c r="D74" s="8">
        <v>-157238828</v>
      </c>
    </row>
    <row r="75" spans="1:4" x14ac:dyDescent="0.25">
      <c r="A75" s="6">
        <v>1705</v>
      </c>
      <c r="B75" s="7" t="s">
        <v>69</v>
      </c>
      <c r="C75" s="8">
        <v>6823792</v>
      </c>
      <c r="D75" s="8">
        <v>6143984</v>
      </c>
    </row>
    <row r="76" spans="1:4" ht="15.75" thickBot="1" x14ac:dyDescent="0.3">
      <c r="A76" s="6">
        <v>1706</v>
      </c>
      <c r="B76" s="7" t="s">
        <v>70</v>
      </c>
      <c r="C76" s="8">
        <v>-3828781</v>
      </c>
      <c r="D76" s="8">
        <v>-3401496</v>
      </c>
    </row>
    <row r="77" spans="1:4" ht="15.75" thickBot="1" x14ac:dyDescent="0.3">
      <c r="A77" s="9" t="s">
        <v>18</v>
      </c>
      <c r="B77" s="10"/>
      <c r="C77" s="11">
        <f>SUM(C71:C76)</f>
        <v>74999394</v>
      </c>
      <c r="D77" s="11">
        <f>SUM(D71:D76)</f>
        <v>76356076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447563</v>
      </c>
      <c r="D84" s="8">
        <v>663347</v>
      </c>
    </row>
    <row r="85" spans="1:4" x14ac:dyDescent="0.25">
      <c r="A85" s="6">
        <v>1903</v>
      </c>
      <c r="B85" s="7" t="s">
        <v>76</v>
      </c>
      <c r="C85" s="8">
        <v>7649735</v>
      </c>
      <c r="D85" s="8">
        <v>6925003</v>
      </c>
    </row>
    <row r="86" spans="1:4" x14ac:dyDescent="0.25">
      <c r="A86" s="6">
        <v>1904</v>
      </c>
      <c r="B86" s="7" t="s">
        <v>77</v>
      </c>
      <c r="C86" s="8">
        <v>66489210</v>
      </c>
      <c r="D86" s="8">
        <v>128768260</v>
      </c>
    </row>
    <row r="87" spans="1:4" x14ac:dyDescent="0.25">
      <c r="A87" s="6">
        <v>1905</v>
      </c>
      <c r="B87" s="7" t="s">
        <v>78</v>
      </c>
      <c r="C87" s="8">
        <v>110516694</v>
      </c>
      <c r="D87" s="8">
        <v>96589095</v>
      </c>
    </row>
    <row r="88" spans="1:4" x14ac:dyDescent="0.25">
      <c r="A88" s="6">
        <v>1906</v>
      </c>
      <c r="B88" s="7" t="s">
        <v>79</v>
      </c>
      <c r="C88" s="8">
        <v>-50832041</v>
      </c>
      <c r="D88" s="8">
        <v>-41059091</v>
      </c>
    </row>
    <row r="89" spans="1:4" x14ac:dyDescent="0.25">
      <c r="A89" s="6">
        <v>1907</v>
      </c>
      <c r="B89" s="7" t="s">
        <v>80</v>
      </c>
      <c r="C89" s="8">
        <v>80466649</v>
      </c>
      <c r="D89" s="8">
        <v>66726122</v>
      </c>
    </row>
    <row r="90" spans="1:4" x14ac:dyDescent="0.25">
      <c r="A90" s="6">
        <v>1908</v>
      </c>
      <c r="B90" s="7" t="s">
        <v>81</v>
      </c>
      <c r="C90" s="8">
        <v>-65667624</v>
      </c>
      <c r="D90" s="8">
        <v>-63891568</v>
      </c>
    </row>
    <row r="91" spans="1:4" ht="15.75" thickBot="1" x14ac:dyDescent="0.3">
      <c r="A91" s="6">
        <v>1910</v>
      </c>
      <c r="B91" s="7" t="s">
        <v>38</v>
      </c>
      <c r="C91" s="8">
        <v>261179717</v>
      </c>
      <c r="D91" s="8">
        <v>213055848</v>
      </c>
    </row>
    <row r="92" spans="1:4" ht="15.75" thickBot="1" x14ac:dyDescent="0.3">
      <c r="A92" s="9" t="s">
        <v>82</v>
      </c>
      <c r="B92" s="10"/>
      <c r="C92" s="11">
        <f>SUM(C84:C91)</f>
        <v>410249903</v>
      </c>
      <c r="D92" s="11">
        <f>SUM(D84:D91)</f>
        <v>407777016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12534057412</v>
      </c>
      <c r="D94" s="29">
        <f>D18+D25+D40+D51+D62+D69+D77+D81+D92</f>
        <v>11778912865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59203250</v>
      </c>
      <c r="D98" s="8">
        <v>58785731</v>
      </c>
    </row>
    <row r="99" spans="1:4" x14ac:dyDescent="0.25">
      <c r="A99" s="6">
        <v>2102</v>
      </c>
      <c r="B99" s="7" t="s">
        <v>87</v>
      </c>
      <c r="C99" s="8">
        <v>46884865</v>
      </c>
      <c r="D99" s="8">
        <v>39324761</v>
      </c>
    </row>
    <row r="100" spans="1:4" x14ac:dyDescent="0.25">
      <c r="A100" s="6">
        <v>2103</v>
      </c>
      <c r="B100" s="7" t="s">
        <v>88</v>
      </c>
      <c r="C100" s="8">
        <v>7577064</v>
      </c>
      <c r="D100" s="8">
        <v>7443187</v>
      </c>
    </row>
    <row r="101" spans="1:4" x14ac:dyDescent="0.25">
      <c r="A101" s="6">
        <v>2104</v>
      </c>
      <c r="B101" s="7" t="s">
        <v>89</v>
      </c>
      <c r="C101" s="15"/>
      <c r="D101" s="14"/>
    </row>
    <row r="102" spans="1:4" x14ac:dyDescent="0.25">
      <c r="A102" s="6">
        <v>2105</v>
      </c>
      <c r="B102" s="7" t="s">
        <v>90</v>
      </c>
      <c r="C102" s="8">
        <v>48804861</v>
      </c>
      <c r="D102" s="8">
        <v>43738738</v>
      </c>
    </row>
    <row r="103" spans="1:4" x14ac:dyDescent="0.25">
      <c r="A103" s="6">
        <v>2106</v>
      </c>
      <c r="B103" s="7" t="s">
        <v>91</v>
      </c>
      <c r="C103" s="8">
        <v>22416019</v>
      </c>
      <c r="D103" s="8">
        <v>21248670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184886059</v>
      </c>
      <c r="D105" s="11">
        <f>SUM(D98:D104)</f>
        <v>170541087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249774573</v>
      </c>
      <c r="D107" s="8">
        <v>158291632</v>
      </c>
    </row>
    <row r="108" spans="1:4" x14ac:dyDescent="0.25">
      <c r="A108" s="6">
        <v>2202</v>
      </c>
      <c r="B108" s="7" t="s">
        <v>95</v>
      </c>
      <c r="C108" s="8">
        <v>53971499</v>
      </c>
      <c r="D108" s="8">
        <v>40849247</v>
      </c>
    </row>
    <row r="109" spans="1:4" x14ac:dyDescent="0.25">
      <c r="A109" s="6">
        <v>2203</v>
      </c>
      <c r="B109" s="33" t="s">
        <v>96</v>
      </c>
      <c r="C109" s="8">
        <v>1509125</v>
      </c>
      <c r="D109" s="8">
        <v>1826564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2199983</v>
      </c>
      <c r="D111" s="8">
        <v>2150203</v>
      </c>
    </row>
    <row r="112" spans="1:4" x14ac:dyDescent="0.25">
      <c r="A112" s="6">
        <v>2206</v>
      </c>
      <c r="B112" s="7" t="s">
        <v>99</v>
      </c>
      <c r="C112" s="8">
        <v>986862706</v>
      </c>
      <c r="D112" s="8">
        <v>940484146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25705055</v>
      </c>
      <c r="D114" s="8">
        <v>19034874</v>
      </c>
    </row>
    <row r="115" spans="1:4" x14ac:dyDescent="0.25">
      <c r="A115" s="6">
        <v>2209</v>
      </c>
      <c r="B115" s="7" t="s">
        <v>102</v>
      </c>
      <c r="C115" s="8">
        <v>18987386</v>
      </c>
      <c r="D115" s="8">
        <v>10280925</v>
      </c>
    </row>
    <row r="116" spans="1:4" x14ac:dyDescent="0.25">
      <c r="A116" s="6">
        <v>2210</v>
      </c>
      <c r="B116" s="7" t="s">
        <v>103</v>
      </c>
      <c r="C116" s="8">
        <v>919906</v>
      </c>
      <c r="D116" s="8">
        <v>970239</v>
      </c>
    </row>
    <row r="117" spans="1:4" x14ac:dyDescent="0.25">
      <c r="A117" s="6">
        <v>2211</v>
      </c>
      <c r="B117" s="7" t="s">
        <v>104</v>
      </c>
      <c r="C117" s="8">
        <v>11479220</v>
      </c>
      <c r="D117" s="8">
        <v>10413014</v>
      </c>
    </row>
    <row r="118" spans="1:4" x14ac:dyDescent="0.25">
      <c r="A118" s="6">
        <v>2212</v>
      </c>
      <c r="B118" s="7" t="s">
        <v>105</v>
      </c>
      <c r="C118" s="8">
        <v>731620</v>
      </c>
      <c r="D118" s="8">
        <v>-228819</v>
      </c>
    </row>
    <row r="119" spans="1:4" x14ac:dyDescent="0.25">
      <c r="A119" s="6">
        <v>2213</v>
      </c>
      <c r="B119" s="7" t="s">
        <v>106</v>
      </c>
      <c r="C119" s="8">
        <v>279547</v>
      </c>
      <c r="D119" s="8">
        <v>94182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2691915</v>
      </c>
      <c r="D121" s="8">
        <v>2109292</v>
      </c>
    </row>
    <row r="122" spans="1:4" ht="15.75" thickBot="1" x14ac:dyDescent="0.3">
      <c r="A122" s="19">
        <v>2216</v>
      </c>
      <c r="B122" s="20" t="s">
        <v>109</v>
      </c>
      <c r="C122" s="8">
        <v>108680135</v>
      </c>
      <c r="D122" s="8">
        <v>101933696</v>
      </c>
    </row>
    <row r="123" spans="1:4" ht="15.75" thickBot="1" x14ac:dyDescent="0.3">
      <c r="A123" s="9" t="s">
        <v>18</v>
      </c>
      <c r="B123" s="10"/>
      <c r="C123" s="11">
        <f>SUM(C107:C122)</f>
        <v>1463792670</v>
      </c>
      <c r="D123" s="11">
        <f>SUM(D107:D122)</f>
        <v>1288209195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1556874</v>
      </c>
      <c r="D125" s="8">
        <v>1481133</v>
      </c>
    </row>
    <row r="126" spans="1:4" x14ac:dyDescent="0.25">
      <c r="A126" s="6">
        <v>2302</v>
      </c>
      <c r="B126" s="7" t="s">
        <v>112</v>
      </c>
      <c r="C126" s="8">
        <v>54103686</v>
      </c>
      <c r="D126" s="8">
        <v>45108694</v>
      </c>
    </row>
    <row r="127" spans="1:4" x14ac:dyDescent="0.25">
      <c r="A127" s="6">
        <v>2303</v>
      </c>
      <c r="B127" s="7" t="s">
        <v>113</v>
      </c>
      <c r="C127" s="8">
        <v>13448912</v>
      </c>
      <c r="D127" s="8">
        <v>11371562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60268182</v>
      </c>
      <c r="D129" s="8">
        <v>28677632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2718796166</v>
      </c>
      <c r="D132" s="8">
        <v>2752686255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-23441593</v>
      </c>
      <c r="D136" s="8">
        <v>-4903221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1734149471</v>
      </c>
      <c r="D138" s="8">
        <v>1742713845</v>
      </c>
    </row>
    <row r="139" spans="1:4" ht="15.75" thickBot="1" x14ac:dyDescent="0.3">
      <c r="A139" s="6">
        <v>2314</v>
      </c>
      <c r="B139" s="7" t="s">
        <v>125</v>
      </c>
      <c r="C139" s="34">
        <v>-758414986</v>
      </c>
      <c r="D139" s="34">
        <v>-989739969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3800466712</v>
      </c>
      <c r="D141" s="11">
        <f>SUM(D125:D140)</f>
        <v>3587395931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27983517</v>
      </c>
      <c r="D143" s="8">
        <v>9216278</v>
      </c>
    </row>
    <row r="144" spans="1:4" x14ac:dyDescent="0.25">
      <c r="A144" s="6">
        <v>2402</v>
      </c>
      <c r="B144" s="7" t="s">
        <v>129</v>
      </c>
      <c r="C144" s="8">
        <v>1039296195</v>
      </c>
      <c r="D144" s="8">
        <v>955588203</v>
      </c>
    </row>
    <row r="145" spans="1:4" x14ac:dyDescent="0.25">
      <c r="A145" s="6">
        <v>2403</v>
      </c>
      <c r="B145" s="7" t="s">
        <v>130</v>
      </c>
      <c r="C145" s="8">
        <v>94013512</v>
      </c>
      <c r="D145" s="8">
        <v>85161500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48211808</v>
      </c>
      <c r="D147" s="8">
        <v>31502401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1209505032</v>
      </c>
      <c r="D149" s="11">
        <f>SUM(D143:D148)</f>
        <v>1081468382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6582546</v>
      </c>
      <c r="D151" s="8">
        <v>159216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25687137</v>
      </c>
      <c r="D155" s="8">
        <v>39467583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32269683</v>
      </c>
      <c r="D157" s="11">
        <f>SUM(D151:D156)</f>
        <v>39626799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53367939</v>
      </c>
      <c r="D160" s="8">
        <v>40452077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8239817</v>
      </c>
      <c r="D162" s="8">
        <v>5619415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27685212</v>
      </c>
      <c r="D164" s="8">
        <v>16014030</v>
      </c>
    </row>
    <row r="165" spans="1:4" x14ac:dyDescent="0.25">
      <c r="A165" s="6">
        <v>2607</v>
      </c>
      <c r="B165" s="7" t="s">
        <v>148</v>
      </c>
      <c r="C165" s="8">
        <v>125012420</v>
      </c>
      <c r="D165" s="8">
        <v>140745217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214305388</v>
      </c>
      <c r="D167" s="11">
        <f>SUM(D159:D166)</f>
        <v>202830739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80754902</v>
      </c>
      <c r="D169" s="8">
        <v>76648430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117738095</v>
      </c>
      <c r="D172" s="8">
        <v>48694368</v>
      </c>
    </row>
    <row r="173" spans="1:4" x14ac:dyDescent="0.25">
      <c r="A173" s="6">
        <v>2705</v>
      </c>
      <c r="B173" s="7" t="s">
        <v>155</v>
      </c>
      <c r="C173" s="8">
        <v>1418176</v>
      </c>
      <c r="D173" s="8">
        <v>3296135</v>
      </c>
    </row>
    <row r="174" spans="1:4" x14ac:dyDescent="0.25">
      <c r="A174" s="6">
        <v>2706</v>
      </c>
      <c r="B174" s="7" t="s">
        <v>156</v>
      </c>
      <c r="C174" s="8">
        <v>841509</v>
      </c>
      <c r="D174" s="8">
        <v>1045492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190567</v>
      </c>
      <c r="D177" s="8">
        <v>177604</v>
      </c>
    </row>
    <row r="178" spans="1:4" x14ac:dyDescent="0.25">
      <c r="A178" s="6">
        <v>2710</v>
      </c>
      <c r="B178" s="7" t="s">
        <v>160</v>
      </c>
      <c r="C178" s="8">
        <v>4520498</v>
      </c>
      <c r="D178" s="8">
        <v>4254954</v>
      </c>
    </row>
    <row r="179" spans="1:4" x14ac:dyDescent="0.25">
      <c r="A179" s="6">
        <v>2711</v>
      </c>
      <c r="B179" s="7" t="s">
        <v>161</v>
      </c>
      <c r="C179" s="8">
        <v>150330</v>
      </c>
      <c r="D179" s="8">
        <v>274068</v>
      </c>
    </row>
    <row r="180" spans="1:4" x14ac:dyDescent="0.25">
      <c r="A180" s="6">
        <v>2712</v>
      </c>
      <c r="B180" s="7" t="s">
        <v>162</v>
      </c>
      <c r="C180" s="8">
        <v>472163</v>
      </c>
      <c r="D180" s="8">
        <v>324122</v>
      </c>
    </row>
    <row r="181" spans="1:4" x14ac:dyDescent="0.25">
      <c r="A181" s="6">
        <v>2713</v>
      </c>
      <c r="B181" s="7" t="s">
        <v>163</v>
      </c>
      <c r="C181" s="8">
        <v>20341855</v>
      </c>
      <c r="D181" s="8">
        <v>23357378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5545093</v>
      </c>
      <c r="D183" s="8">
        <v>5229902</v>
      </c>
    </row>
    <row r="184" spans="1:4" x14ac:dyDescent="0.25">
      <c r="A184" s="6">
        <v>2716</v>
      </c>
      <c r="B184" s="7" t="s">
        <v>166</v>
      </c>
      <c r="C184" s="8">
        <v>33776667</v>
      </c>
      <c r="D184" s="8">
        <v>24537460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137524</v>
      </c>
      <c r="D188" s="8">
        <v>121339</v>
      </c>
    </row>
    <row r="189" spans="1:4" x14ac:dyDescent="0.25">
      <c r="A189" s="16">
        <v>2721</v>
      </c>
      <c r="B189" s="17" t="s">
        <v>171</v>
      </c>
      <c r="C189" s="8">
        <v>2021056</v>
      </c>
      <c r="D189" s="8">
        <v>1793222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159616943</v>
      </c>
      <c r="D191" s="8">
        <v>167342118</v>
      </c>
    </row>
    <row r="192" spans="1:4" ht="15.75" thickBot="1" x14ac:dyDescent="0.3">
      <c r="A192" s="9" t="s">
        <v>18</v>
      </c>
      <c r="B192" s="10"/>
      <c r="C192" s="21">
        <f>SUM(C169:C191)</f>
        <v>427525378</v>
      </c>
      <c r="D192" s="21">
        <f>SUM(D169:D191)</f>
        <v>357096592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62381103</v>
      </c>
      <c r="D195" s="8">
        <v>92879339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62381103</v>
      </c>
      <c r="D200" s="11">
        <f>SUM(D194:D199)</f>
        <v>92879339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445755927</v>
      </c>
      <c r="D202" s="8">
        <v>417955147</v>
      </c>
    </row>
    <row r="203" spans="1:4" x14ac:dyDescent="0.25">
      <c r="A203" s="6">
        <v>2902</v>
      </c>
      <c r="B203" s="7" t="s">
        <v>182</v>
      </c>
      <c r="C203" s="8">
        <v>246298655</v>
      </c>
      <c r="D203" s="8">
        <v>222162426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214981088</v>
      </c>
      <c r="D205" s="8">
        <v>169373006</v>
      </c>
    </row>
    <row r="206" spans="1:4" ht="15.75" thickBot="1" x14ac:dyDescent="0.3">
      <c r="A206" s="16">
        <v>2910</v>
      </c>
      <c r="B206" s="17" t="s">
        <v>38</v>
      </c>
      <c r="C206" s="8">
        <v>144305482</v>
      </c>
      <c r="D206" s="8">
        <v>146819527</v>
      </c>
    </row>
    <row r="207" spans="1:4" ht="15.75" thickBot="1" x14ac:dyDescent="0.3">
      <c r="A207" s="9" t="s">
        <v>18</v>
      </c>
      <c r="B207" s="10"/>
      <c r="C207" s="11">
        <f>SUM(C202:C206)</f>
        <v>1051341152</v>
      </c>
      <c r="D207" s="11">
        <f>SUM(D202:D206)</f>
        <v>956310106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8446473177</v>
      </c>
      <c r="D209" s="29">
        <f>D105+D123+D141+D149+D157+D167+D192+D200+D207</f>
        <v>7776358170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25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3081632997</v>
      </c>
      <c r="D223" s="8">
        <v>2996603453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3587584235</v>
      </c>
      <c r="D225" s="11">
        <f>SUM(D221:D224)</f>
        <v>3502554691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4087584235</v>
      </c>
      <c r="D227" s="29">
        <f>D216+D219+D225</f>
        <v>4002554691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12534057412</v>
      </c>
      <c r="D229" s="29">
        <f>D209+D227</f>
        <v>11778912861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7062361</v>
      </c>
      <c r="D234" s="8">
        <v>8979834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244040561</v>
      </c>
      <c r="D236" s="8">
        <v>193235561</v>
      </c>
    </row>
    <row r="237" spans="1:4" x14ac:dyDescent="0.25">
      <c r="A237" s="6">
        <v>410104</v>
      </c>
      <c r="B237" s="7" t="s">
        <v>205</v>
      </c>
      <c r="C237" s="8">
        <v>40078405</v>
      </c>
      <c r="D237" s="8">
        <v>38869089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251025903</v>
      </c>
      <c r="D242" s="8">
        <v>222573684</v>
      </c>
    </row>
    <row r="243" spans="1:4" x14ac:dyDescent="0.25">
      <c r="A243" s="6">
        <v>410107</v>
      </c>
      <c r="B243" s="7" t="s">
        <v>91</v>
      </c>
      <c r="C243" s="8">
        <v>74455499</v>
      </c>
      <c r="D243" s="8">
        <v>70208711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616662729</v>
      </c>
      <c r="D245" s="21">
        <f>SUM(D234:D244)</f>
        <v>533866879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2910257</v>
      </c>
      <c r="D255" s="8">
        <v>3062882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2910257</v>
      </c>
      <c r="D257" s="11">
        <f>SUM(D247:D256)</f>
        <v>3062882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76817</v>
      </c>
      <c r="D259" s="8">
        <v>70555</v>
      </c>
    </row>
    <row r="260" spans="1:4" x14ac:dyDescent="0.25">
      <c r="A260" s="6">
        <v>410302</v>
      </c>
      <c r="B260" s="7" t="s">
        <v>87</v>
      </c>
      <c r="C260" s="8">
        <v>-32519</v>
      </c>
      <c r="D260" s="8">
        <v>66651</v>
      </c>
    </row>
    <row r="261" spans="1:4" x14ac:dyDescent="0.25">
      <c r="A261" s="6">
        <v>410303</v>
      </c>
      <c r="B261" s="7" t="s">
        <v>88</v>
      </c>
      <c r="C261" s="8">
        <v>-1066</v>
      </c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>
        <v>26135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43232</v>
      </c>
      <c r="D269" s="11">
        <f>SUM(D259:D268)</f>
        <v>163341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3332</v>
      </c>
      <c r="D283" s="8">
        <v>890</v>
      </c>
    </row>
    <row r="284" spans="1:4" x14ac:dyDescent="0.25">
      <c r="A284" s="6">
        <v>410502</v>
      </c>
      <c r="B284" s="7" t="s">
        <v>88</v>
      </c>
      <c r="C284" s="8"/>
      <c r="D284" s="8">
        <v>1047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1235607</v>
      </c>
      <c r="D290" s="8">
        <v>1201330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1238939</v>
      </c>
      <c r="D292" s="11">
        <f>SUM(D283:D291)</f>
        <v>1203267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606456</v>
      </c>
      <c r="D294" s="8">
        <v>534334</v>
      </c>
    </row>
    <row r="295" spans="1:4" x14ac:dyDescent="0.25">
      <c r="A295" s="6">
        <v>410602</v>
      </c>
      <c r="B295" s="7" t="s">
        <v>88</v>
      </c>
      <c r="C295" s="8">
        <v>162283</v>
      </c>
      <c r="D295" s="8">
        <v>124995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101</v>
      </c>
      <c r="D300" s="8">
        <v>83</v>
      </c>
    </row>
    <row r="301" spans="1:4" x14ac:dyDescent="0.25">
      <c r="A301" s="6">
        <v>410605</v>
      </c>
      <c r="B301" s="7" t="s">
        <v>91</v>
      </c>
      <c r="C301" s="8">
        <v>1041617</v>
      </c>
      <c r="D301" s="8">
        <v>1054233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1810457</v>
      </c>
      <c r="D303" s="11">
        <f>SUM(D294:D302)</f>
        <v>1713645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>
        <v>18507</v>
      </c>
      <c r="D307" s="8">
        <v>19683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2389029</v>
      </c>
      <c r="D309" s="8">
        <v>4293080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2407536</v>
      </c>
      <c r="D317" s="11">
        <f>SUM(D305:D316)</f>
        <v>4312763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58884903</v>
      </c>
      <c r="D333" s="8">
        <v>57446260</v>
      </c>
    </row>
    <row r="334" spans="1:4" x14ac:dyDescent="0.25">
      <c r="A334" s="6">
        <v>410902</v>
      </c>
      <c r="B334" s="7" t="s">
        <v>87</v>
      </c>
      <c r="C334" s="8">
        <v>9661778</v>
      </c>
      <c r="D334" s="8">
        <v>8862323</v>
      </c>
    </row>
    <row r="335" spans="1:4" x14ac:dyDescent="0.25">
      <c r="A335" s="6">
        <v>410903</v>
      </c>
      <c r="B335" s="7" t="s">
        <v>88</v>
      </c>
      <c r="C335" s="8">
        <v>1943454</v>
      </c>
      <c r="D335" s="8">
        <v>1611706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11128684</v>
      </c>
      <c r="D341" s="8">
        <v>10202530</v>
      </c>
    </row>
    <row r="342" spans="1:4" x14ac:dyDescent="0.25">
      <c r="A342" s="6">
        <v>410906</v>
      </c>
      <c r="B342" s="7" t="s">
        <v>91</v>
      </c>
      <c r="C342" s="8">
        <v>15034238</v>
      </c>
      <c r="D342" s="8">
        <v>15857266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96653057</v>
      </c>
      <c r="D344" s="11">
        <f>SUM(D333:D343)</f>
        <v>93980085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62923</v>
      </c>
      <c r="D347" s="8">
        <v>60964</v>
      </c>
    </row>
    <row r="348" spans="1:4" x14ac:dyDescent="0.25">
      <c r="A348" s="6">
        <v>411003</v>
      </c>
      <c r="B348" s="7" t="s">
        <v>88</v>
      </c>
      <c r="C348" s="8">
        <v>73388</v>
      </c>
      <c r="D348" s="8">
        <v>77024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30828</v>
      </c>
      <c r="D353" s="8">
        <v>28647</v>
      </c>
    </row>
    <row r="354" spans="1:4" x14ac:dyDescent="0.25">
      <c r="A354" s="6">
        <v>411006</v>
      </c>
      <c r="B354" s="7" t="s">
        <v>91</v>
      </c>
      <c r="C354" s="8">
        <v>9601226</v>
      </c>
      <c r="D354" s="8">
        <v>10558699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9768365</v>
      </c>
      <c r="D356" s="11">
        <f>SUM(D346:D355)</f>
        <v>10725334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1456873</v>
      </c>
      <c r="D358" s="8">
        <v>1481133</v>
      </c>
    </row>
    <row r="359" spans="1:4" x14ac:dyDescent="0.25">
      <c r="A359" s="6">
        <v>411102</v>
      </c>
      <c r="B359" s="7" t="s">
        <v>238</v>
      </c>
      <c r="C359" s="8">
        <v>48685331</v>
      </c>
      <c r="D359" s="8">
        <v>40102977</v>
      </c>
    </row>
    <row r="360" spans="1:4" x14ac:dyDescent="0.25">
      <c r="A360" s="6">
        <v>411103</v>
      </c>
      <c r="B360" s="7" t="s">
        <v>239</v>
      </c>
      <c r="C360" s="8">
        <v>9094429</v>
      </c>
      <c r="D360" s="8">
        <v>13746413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38615076</v>
      </c>
      <c r="D362" s="8">
        <v>26544847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2492487070</v>
      </c>
      <c r="D368" s="8">
        <v>2459054569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2780766562</v>
      </c>
      <c r="D372" s="11">
        <f>SUM(D358:D371)</f>
        <v>2731357722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>
        <v>1300419</v>
      </c>
      <c r="D376" s="8">
        <v>1325708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22141174</v>
      </c>
      <c r="D378" s="8">
        <v>3577512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23441593</v>
      </c>
      <c r="D388" s="11">
        <f>SUM(D374:D387)</f>
        <v>4903220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469406775</v>
      </c>
      <c r="D586" s="8">
        <v>433208509</v>
      </c>
    </row>
    <row r="587" spans="1:4" x14ac:dyDescent="0.25">
      <c r="A587" s="6">
        <v>430102</v>
      </c>
      <c r="B587" s="7" t="s">
        <v>95</v>
      </c>
      <c r="C587" s="8">
        <v>506731426</v>
      </c>
      <c r="D587" s="8">
        <v>465118084</v>
      </c>
    </row>
    <row r="588" spans="1:4" x14ac:dyDescent="0.25">
      <c r="A588" s="6">
        <v>430103</v>
      </c>
      <c r="B588" s="7" t="s">
        <v>96</v>
      </c>
      <c r="C588" s="8">
        <v>-398585</v>
      </c>
      <c r="D588" s="8">
        <v>2534179</v>
      </c>
    </row>
    <row r="589" spans="1:4" x14ac:dyDescent="0.25">
      <c r="A589" s="6">
        <v>430104</v>
      </c>
      <c r="B589" s="7" t="s">
        <v>97</v>
      </c>
      <c r="C589" s="8">
        <v>2618811</v>
      </c>
      <c r="D589" s="8">
        <v>670046</v>
      </c>
    </row>
    <row r="590" spans="1:4" x14ac:dyDescent="0.25">
      <c r="A590" s="6">
        <v>430105</v>
      </c>
      <c r="B590" s="7" t="s">
        <v>98</v>
      </c>
      <c r="C590" s="8">
        <v>28130063</v>
      </c>
      <c r="D590" s="8">
        <v>12143394</v>
      </c>
    </row>
    <row r="591" spans="1:4" x14ac:dyDescent="0.25">
      <c r="A591" s="6">
        <v>430106</v>
      </c>
      <c r="B591" s="7" t="s">
        <v>271</v>
      </c>
      <c r="C591" s="8">
        <v>533525749</v>
      </c>
      <c r="D591" s="8">
        <v>556956269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114707728</v>
      </c>
      <c r="D593" s="8">
        <v>94626289</v>
      </c>
    </row>
    <row r="594" spans="1:4" x14ac:dyDescent="0.25">
      <c r="A594" s="6">
        <v>430109</v>
      </c>
      <c r="B594" s="7" t="s">
        <v>102</v>
      </c>
      <c r="C594" s="8">
        <v>48472136</v>
      </c>
      <c r="D594" s="8">
        <v>56085724</v>
      </c>
    </row>
    <row r="595" spans="1:4" x14ac:dyDescent="0.25">
      <c r="A595" s="6">
        <v>430110</v>
      </c>
      <c r="B595" s="7" t="s">
        <v>103</v>
      </c>
      <c r="C595" s="8">
        <v>2574958</v>
      </c>
      <c r="D595" s="8">
        <v>550435</v>
      </c>
    </row>
    <row r="596" spans="1:4" x14ac:dyDescent="0.25">
      <c r="A596" s="6">
        <v>430111</v>
      </c>
      <c r="B596" s="7" t="s">
        <v>104</v>
      </c>
      <c r="C596" s="8">
        <v>14654723</v>
      </c>
      <c r="D596" s="8">
        <v>7852297</v>
      </c>
    </row>
    <row r="597" spans="1:4" x14ac:dyDescent="0.25">
      <c r="A597" s="6">
        <v>430112</v>
      </c>
      <c r="B597" s="7" t="s">
        <v>105</v>
      </c>
      <c r="C597" s="8">
        <v>5910307</v>
      </c>
      <c r="D597" s="8">
        <v>-443973</v>
      </c>
    </row>
    <row r="598" spans="1:4" x14ac:dyDescent="0.25">
      <c r="A598" s="6">
        <v>430113</v>
      </c>
      <c r="B598" s="7" t="s">
        <v>106</v>
      </c>
      <c r="C598" s="8">
        <v>470341</v>
      </c>
      <c r="D598" s="8">
        <v>408122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6395357</v>
      </c>
      <c r="D600" s="8">
        <v>7270916</v>
      </c>
    </row>
    <row r="601" spans="1:4" ht="15.75" thickBot="1" x14ac:dyDescent="0.3">
      <c r="A601" s="9" t="s">
        <v>18</v>
      </c>
      <c r="B601" s="10"/>
      <c r="C601" s="11">
        <f>SUM(C586:C600)</f>
        <v>1733199789</v>
      </c>
      <c r="D601" s="11">
        <f>SUM(D586:D600)</f>
        <v>1636980291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15873925</v>
      </c>
      <c r="D603" s="8">
        <v>13037562</v>
      </c>
    </row>
    <row r="604" spans="1:4" x14ac:dyDescent="0.25">
      <c r="A604" s="6">
        <v>430202</v>
      </c>
      <c r="B604" s="7" t="s">
        <v>95</v>
      </c>
      <c r="C604" s="8">
        <v>7924268</v>
      </c>
      <c r="D604" s="8">
        <v>6512167</v>
      </c>
    </row>
    <row r="605" spans="1:4" x14ac:dyDescent="0.25">
      <c r="A605" s="6">
        <v>430203</v>
      </c>
      <c r="B605" s="7" t="s">
        <v>96</v>
      </c>
      <c r="C605" s="8">
        <v>-76727</v>
      </c>
      <c r="D605" s="8">
        <v>487829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1655963</v>
      </c>
      <c r="D607" s="8">
        <v>1546975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3399695</v>
      </c>
      <c r="D610" s="8">
        <v>2828420</v>
      </c>
    </row>
    <row r="611" spans="1:4" x14ac:dyDescent="0.25">
      <c r="A611" s="6">
        <v>430209</v>
      </c>
      <c r="B611" s="7" t="s">
        <v>102</v>
      </c>
      <c r="C611" s="8">
        <v>2639877</v>
      </c>
      <c r="D611" s="8">
        <v>2292330</v>
      </c>
    </row>
    <row r="612" spans="1:4" x14ac:dyDescent="0.25">
      <c r="A612" s="6">
        <v>430210</v>
      </c>
      <c r="B612" s="7" t="s">
        <v>103</v>
      </c>
      <c r="C612" s="8">
        <v>56395</v>
      </c>
      <c r="D612" s="8">
        <v>49197</v>
      </c>
    </row>
    <row r="613" spans="1:4" x14ac:dyDescent="0.25">
      <c r="A613" s="6">
        <v>430211</v>
      </c>
      <c r="B613" s="7" t="s">
        <v>104</v>
      </c>
      <c r="C613" s="8">
        <v>947633</v>
      </c>
      <c r="D613" s="8">
        <v>604810</v>
      </c>
    </row>
    <row r="614" spans="1:4" x14ac:dyDescent="0.25">
      <c r="A614" s="6">
        <v>430212</v>
      </c>
      <c r="B614" s="7" t="s">
        <v>105</v>
      </c>
      <c r="C614" s="8">
        <v>1117229</v>
      </c>
      <c r="D614" s="8">
        <v>-85465</v>
      </c>
    </row>
    <row r="615" spans="1:4" x14ac:dyDescent="0.25">
      <c r="A615" s="6">
        <v>430213</v>
      </c>
      <c r="B615" s="7" t="s">
        <v>106</v>
      </c>
      <c r="C615" s="8">
        <v>97008</v>
      </c>
      <c r="D615" s="8">
        <v>84175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363502</v>
      </c>
      <c r="D617" s="8">
        <v>549039</v>
      </c>
    </row>
    <row r="618" spans="1:4" ht="15.75" thickBot="1" x14ac:dyDescent="0.3">
      <c r="A618" s="9" t="s">
        <v>18</v>
      </c>
      <c r="B618" s="10"/>
      <c r="C618" s="11">
        <f>SUM(C603:C617)</f>
        <v>33998768</v>
      </c>
      <c r="D618" s="11">
        <f>SUM(D603:D617)</f>
        <v>27907039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6515142</v>
      </c>
      <c r="D620" s="8">
        <v>6681475</v>
      </c>
    </row>
    <row r="621" spans="1:4" x14ac:dyDescent="0.25">
      <c r="A621" s="6">
        <v>430302</v>
      </c>
      <c r="B621" s="7" t="s">
        <v>95</v>
      </c>
      <c r="C621" s="8">
        <v>6505761</v>
      </c>
      <c r="D621" s="8">
        <v>6600770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117846</v>
      </c>
      <c r="D623" s="8">
        <v>151512</v>
      </c>
    </row>
    <row r="624" spans="1:4" x14ac:dyDescent="0.25">
      <c r="A624" s="6">
        <v>430305</v>
      </c>
      <c r="B624" s="7" t="s">
        <v>98</v>
      </c>
      <c r="C624" s="8">
        <v>3172095</v>
      </c>
      <c r="D624" s="8">
        <v>530680</v>
      </c>
    </row>
    <row r="625" spans="1:4" x14ac:dyDescent="0.25">
      <c r="A625" s="6">
        <v>430306</v>
      </c>
      <c r="B625" s="7" t="s">
        <v>99</v>
      </c>
      <c r="C625" s="8">
        <v>232445</v>
      </c>
      <c r="D625" s="8">
        <v>361539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8876139</v>
      </c>
      <c r="D627" s="8">
        <v>5546810</v>
      </c>
    </row>
    <row r="628" spans="1:4" x14ac:dyDescent="0.25">
      <c r="A628" s="6">
        <v>430309</v>
      </c>
      <c r="B628" s="7" t="s">
        <v>102</v>
      </c>
      <c r="C628" s="8">
        <v>824100</v>
      </c>
      <c r="D628" s="8">
        <v>2566475</v>
      </c>
    </row>
    <row r="629" spans="1:4" x14ac:dyDescent="0.25">
      <c r="A629" s="6">
        <v>430310</v>
      </c>
      <c r="B629" s="7" t="s">
        <v>103</v>
      </c>
      <c r="C629" s="15">
        <v>494004</v>
      </c>
      <c r="D629" s="8"/>
    </row>
    <row r="630" spans="1:4" x14ac:dyDescent="0.25">
      <c r="A630" s="6">
        <v>430311</v>
      </c>
      <c r="B630" s="7" t="s">
        <v>104</v>
      </c>
      <c r="C630" s="8">
        <v>356577</v>
      </c>
      <c r="D630" s="8">
        <v>113354</v>
      </c>
    </row>
    <row r="631" spans="1:4" x14ac:dyDescent="0.25">
      <c r="A631" s="6">
        <v>430312</v>
      </c>
      <c r="B631" s="7" t="s">
        <v>105</v>
      </c>
      <c r="C631" s="8">
        <v>15962</v>
      </c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106584</v>
      </c>
      <c r="D634" s="8">
        <v>241785</v>
      </c>
    </row>
    <row r="635" spans="1:4" ht="15.75" thickBot="1" x14ac:dyDescent="0.3">
      <c r="A635" s="9" t="s">
        <v>18</v>
      </c>
      <c r="B635" s="10"/>
      <c r="C635" s="11">
        <f>SUM(C620:C634)</f>
        <v>27216655</v>
      </c>
      <c r="D635" s="11">
        <f>SUM(D620:D634)</f>
        <v>22794400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2380831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1734913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2719122</v>
      </c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6834866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7887614</v>
      </c>
      <c r="D654" s="8">
        <v>7304933</v>
      </c>
    </row>
    <row r="655" spans="1:4" x14ac:dyDescent="0.25">
      <c r="A655" s="6">
        <v>430502</v>
      </c>
      <c r="B655" s="7" t="s">
        <v>95</v>
      </c>
      <c r="C655" s="8">
        <v>5245175</v>
      </c>
      <c r="D655" s="8">
        <v>4677209</v>
      </c>
    </row>
    <row r="656" spans="1:4" x14ac:dyDescent="0.25">
      <c r="A656" s="6">
        <v>430503</v>
      </c>
      <c r="B656" s="7" t="s">
        <v>96</v>
      </c>
      <c r="C656" s="8">
        <v>195132</v>
      </c>
      <c r="D656" s="8">
        <v>151545</v>
      </c>
    </row>
    <row r="657" spans="1:4" x14ac:dyDescent="0.25">
      <c r="A657" s="6">
        <v>430504</v>
      </c>
      <c r="B657" s="7" t="s">
        <v>97</v>
      </c>
      <c r="C657" s="8">
        <v>60605</v>
      </c>
      <c r="D657" s="8">
        <v>-2507</v>
      </c>
    </row>
    <row r="658" spans="1:4" x14ac:dyDescent="0.25">
      <c r="A658" s="6">
        <v>430505</v>
      </c>
      <c r="B658" s="7" t="s">
        <v>98</v>
      </c>
      <c r="C658" s="8">
        <v>311650</v>
      </c>
      <c r="D658" s="8">
        <v>421415</v>
      </c>
    </row>
    <row r="659" spans="1:4" x14ac:dyDescent="0.25">
      <c r="A659" s="6">
        <v>430506</v>
      </c>
      <c r="B659" s="7" t="s">
        <v>99</v>
      </c>
      <c r="C659" s="8">
        <v>144615</v>
      </c>
      <c r="D659" s="8">
        <v>257750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3350093</v>
      </c>
      <c r="D661" s="8">
        <v>2478290</v>
      </c>
    </row>
    <row r="662" spans="1:4" x14ac:dyDescent="0.25">
      <c r="A662" s="6">
        <v>430509</v>
      </c>
      <c r="B662" s="7" t="s">
        <v>102</v>
      </c>
      <c r="C662" s="8">
        <v>1943519</v>
      </c>
      <c r="D662" s="8">
        <v>2006724</v>
      </c>
    </row>
    <row r="663" spans="1:4" x14ac:dyDescent="0.25">
      <c r="A663" s="6">
        <v>430510</v>
      </c>
      <c r="B663" s="7" t="s">
        <v>103</v>
      </c>
      <c r="C663" s="8">
        <v>19679</v>
      </c>
      <c r="D663" s="8">
        <v>36839</v>
      </c>
    </row>
    <row r="664" spans="1:4" x14ac:dyDescent="0.25">
      <c r="A664" s="6">
        <v>430511</v>
      </c>
      <c r="B664" s="7" t="s">
        <v>104</v>
      </c>
      <c r="C664" s="8">
        <v>287265</v>
      </c>
      <c r="D664" s="8">
        <v>763578</v>
      </c>
    </row>
    <row r="665" spans="1:4" x14ac:dyDescent="0.25">
      <c r="A665" s="6">
        <v>430512</v>
      </c>
      <c r="B665" s="7" t="s">
        <v>105</v>
      </c>
      <c r="C665" s="8">
        <v>-34186</v>
      </c>
      <c r="D665" s="8">
        <v>4104</v>
      </c>
    </row>
    <row r="666" spans="1:4" x14ac:dyDescent="0.25">
      <c r="A666" s="6">
        <v>430513</v>
      </c>
      <c r="B666" s="7" t="s">
        <v>106</v>
      </c>
      <c r="C666" s="8">
        <v>33670</v>
      </c>
      <c r="D666" s="8">
        <v>127289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316329</v>
      </c>
      <c r="D668" s="8">
        <v>595534</v>
      </c>
    </row>
    <row r="669" spans="1:4" ht="15.75" thickBot="1" x14ac:dyDescent="0.3">
      <c r="A669" s="9" t="s">
        <v>18</v>
      </c>
      <c r="B669" s="10"/>
      <c r="C669" s="11">
        <f>SUM(C654:C668)</f>
        <v>19761160</v>
      </c>
      <c r="D669" s="11">
        <f>SUM(D654:D668)</f>
        <v>18822703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4436492</v>
      </c>
      <c r="D671" s="8">
        <v>5994522</v>
      </c>
    </row>
    <row r="672" spans="1:4" x14ac:dyDescent="0.25">
      <c r="A672" s="6">
        <v>430602</v>
      </c>
      <c r="B672" s="7" t="s">
        <v>95</v>
      </c>
      <c r="C672" s="8">
        <v>7395484</v>
      </c>
      <c r="D672" s="8">
        <v>6423820</v>
      </c>
    </row>
    <row r="673" spans="1:4" x14ac:dyDescent="0.25">
      <c r="A673" s="6">
        <v>430603</v>
      </c>
      <c r="B673" s="7" t="s">
        <v>274</v>
      </c>
      <c r="C673" s="8">
        <v>-31489</v>
      </c>
      <c r="D673" s="8">
        <v>101563</v>
      </c>
    </row>
    <row r="674" spans="1:4" x14ac:dyDescent="0.25">
      <c r="A674" s="6">
        <v>430604</v>
      </c>
      <c r="B674" s="7" t="s">
        <v>97</v>
      </c>
      <c r="C674" s="8">
        <v>10475</v>
      </c>
      <c r="D674" s="8">
        <v>15599</v>
      </c>
    </row>
    <row r="675" spans="1:4" x14ac:dyDescent="0.25">
      <c r="A675" s="6">
        <v>430605</v>
      </c>
      <c r="B675" s="7" t="s">
        <v>98</v>
      </c>
      <c r="C675" s="8">
        <v>428215</v>
      </c>
      <c r="D675" s="8">
        <v>206702</v>
      </c>
    </row>
    <row r="676" spans="1:4" x14ac:dyDescent="0.25">
      <c r="A676" s="6">
        <v>430606</v>
      </c>
      <c r="B676" s="7" t="s">
        <v>271</v>
      </c>
      <c r="C676" s="8">
        <v>26694572</v>
      </c>
      <c r="D676" s="8">
        <v>27946233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2227955</v>
      </c>
      <c r="D678" s="8">
        <v>1918097</v>
      </c>
    </row>
    <row r="679" spans="1:4" x14ac:dyDescent="0.25">
      <c r="A679" s="6">
        <v>430609</v>
      </c>
      <c r="B679" s="7" t="s">
        <v>102</v>
      </c>
      <c r="C679" s="8">
        <v>2161072</v>
      </c>
      <c r="D679" s="8">
        <v>2168358</v>
      </c>
    </row>
    <row r="680" spans="1:4" x14ac:dyDescent="0.25">
      <c r="A680" s="6">
        <v>430610</v>
      </c>
      <c r="B680" s="7" t="s">
        <v>103</v>
      </c>
      <c r="C680" s="8">
        <v>109122</v>
      </c>
      <c r="D680" s="8">
        <v>33739</v>
      </c>
    </row>
    <row r="681" spans="1:4" x14ac:dyDescent="0.25">
      <c r="A681" s="6">
        <v>430611</v>
      </c>
      <c r="B681" s="7" t="s">
        <v>104</v>
      </c>
      <c r="C681" s="8">
        <v>460359</v>
      </c>
      <c r="D681" s="8">
        <v>312857</v>
      </c>
    </row>
    <row r="682" spans="1:4" x14ac:dyDescent="0.25">
      <c r="A682" s="6">
        <v>430612</v>
      </c>
      <c r="B682" s="7" t="s">
        <v>105</v>
      </c>
      <c r="C682" s="8">
        <v>281271</v>
      </c>
      <c r="D682" s="8">
        <v>-22199</v>
      </c>
    </row>
    <row r="683" spans="1:4" x14ac:dyDescent="0.25">
      <c r="A683" s="6">
        <v>430613</v>
      </c>
      <c r="B683" s="7" t="s">
        <v>106</v>
      </c>
      <c r="C683" s="8">
        <v>23517</v>
      </c>
      <c r="D683" s="8">
        <v>20406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234424</v>
      </c>
      <c r="D685" s="8">
        <v>123206</v>
      </c>
    </row>
    <row r="686" spans="1:4" ht="15.75" thickBot="1" x14ac:dyDescent="0.3">
      <c r="A686" s="9" t="s">
        <v>18</v>
      </c>
      <c r="B686" s="10"/>
      <c r="C686" s="11">
        <f>SUM(C671:C685)</f>
        <v>44431469</v>
      </c>
      <c r="D686" s="11">
        <f>SUM(D671:D685)</f>
        <v>45242903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39409395</v>
      </c>
      <c r="D688" s="8">
        <v>309720244</v>
      </c>
    </row>
    <row r="689" spans="1:4" x14ac:dyDescent="0.25">
      <c r="A689" s="6">
        <v>430702</v>
      </c>
      <c r="B689" s="7" t="s">
        <v>95</v>
      </c>
      <c r="C689" s="8">
        <v>303957</v>
      </c>
      <c r="D689" s="8">
        <v>11137710</v>
      </c>
    </row>
    <row r="690" spans="1:4" x14ac:dyDescent="0.25">
      <c r="A690" s="6">
        <v>430703</v>
      </c>
      <c r="B690" s="7" t="s">
        <v>96</v>
      </c>
      <c r="C690" s="8">
        <v>232349</v>
      </c>
      <c r="D690" s="8">
        <v>119453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1193040</v>
      </c>
      <c r="D692" s="8">
        <v>1810301</v>
      </c>
    </row>
    <row r="693" spans="1:4" x14ac:dyDescent="0.25">
      <c r="A693" s="6">
        <v>430706</v>
      </c>
      <c r="B693" s="7" t="s">
        <v>99</v>
      </c>
      <c r="C693" s="8">
        <v>210118</v>
      </c>
      <c r="D693" s="8">
        <v>289911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20345822</v>
      </c>
      <c r="D695" s="8">
        <v>47023204</v>
      </c>
    </row>
    <row r="696" spans="1:4" x14ac:dyDescent="0.25">
      <c r="A696" s="6">
        <v>430709</v>
      </c>
      <c r="B696" s="7" t="s">
        <v>102</v>
      </c>
      <c r="C696" s="8">
        <v>17332968</v>
      </c>
      <c r="D696" s="8">
        <v>503160</v>
      </c>
    </row>
    <row r="697" spans="1:4" x14ac:dyDescent="0.25">
      <c r="A697" s="6">
        <v>430710</v>
      </c>
      <c r="B697" s="7" t="s">
        <v>103</v>
      </c>
      <c r="C697" s="8">
        <v>7542</v>
      </c>
      <c r="D697" s="8">
        <v>41875</v>
      </c>
    </row>
    <row r="698" spans="1:4" x14ac:dyDescent="0.25">
      <c r="A698" s="6">
        <v>430711</v>
      </c>
      <c r="B698" s="7" t="s">
        <v>104</v>
      </c>
      <c r="C698" s="8">
        <v>1518571</v>
      </c>
      <c r="D698" s="8">
        <v>5118899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571758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81125520</v>
      </c>
      <c r="D703" s="11">
        <f>SUM(D688:D702)</f>
        <v>375764757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84754</v>
      </c>
      <c r="D722" s="8">
        <v>8474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11069080</v>
      </c>
      <c r="D727" s="8">
        <v>17251843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15254</v>
      </c>
      <c r="D729" s="8">
        <v>24576</v>
      </c>
    </row>
    <row r="730" spans="1:4" x14ac:dyDescent="0.25">
      <c r="A730" s="6">
        <v>430909</v>
      </c>
      <c r="B730" s="7" t="s">
        <v>102</v>
      </c>
      <c r="C730" s="8">
        <v>127119</v>
      </c>
      <c r="D730" s="8">
        <v>4237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11296207</v>
      </c>
      <c r="D737" s="11">
        <f>SUM(D722:D736)</f>
        <v>17289130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173283403</v>
      </c>
      <c r="D739" s="8">
        <v>143315607</v>
      </c>
    </row>
    <row r="740" spans="1:4" x14ac:dyDescent="0.25">
      <c r="A740" s="6">
        <v>431002</v>
      </c>
      <c r="B740" s="7" t="s">
        <v>95</v>
      </c>
      <c r="C740" s="8">
        <v>186047234</v>
      </c>
      <c r="D740" s="8">
        <v>155300501</v>
      </c>
    </row>
    <row r="741" spans="1:4" x14ac:dyDescent="0.25">
      <c r="A741" s="6">
        <v>431003</v>
      </c>
      <c r="B741" s="7" t="s">
        <v>274</v>
      </c>
      <c r="C741" s="8">
        <v>1013672</v>
      </c>
      <c r="D741" s="8">
        <v>787245</v>
      </c>
    </row>
    <row r="742" spans="1:4" x14ac:dyDescent="0.25">
      <c r="A742" s="6">
        <v>431004</v>
      </c>
      <c r="B742" s="7" t="s">
        <v>97</v>
      </c>
      <c r="C742" s="8">
        <v>268018</v>
      </c>
      <c r="D742" s="8">
        <v>-69138</v>
      </c>
    </row>
    <row r="743" spans="1:4" x14ac:dyDescent="0.25">
      <c r="A743" s="6">
        <v>431005</v>
      </c>
      <c r="B743" s="7" t="s">
        <v>98</v>
      </c>
      <c r="C743" s="8">
        <v>1821509</v>
      </c>
      <c r="D743" s="8">
        <v>2424671</v>
      </c>
    </row>
    <row r="744" spans="1:4" x14ac:dyDescent="0.25">
      <c r="A744" s="6">
        <v>431006</v>
      </c>
      <c r="B744" s="7" t="s">
        <v>99</v>
      </c>
      <c r="C744" s="8">
        <v>222782508</v>
      </c>
      <c r="D744" s="8">
        <v>196777408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37850516</v>
      </c>
      <c r="D746" s="8">
        <v>30883460</v>
      </c>
    </row>
    <row r="747" spans="1:4" x14ac:dyDescent="0.25">
      <c r="A747" s="6">
        <v>431009</v>
      </c>
      <c r="B747" s="7" t="s">
        <v>102</v>
      </c>
      <c r="C747" s="8">
        <v>22434290</v>
      </c>
      <c r="D747" s="8">
        <v>18841011</v>
      </c>
    </row>
    <row r="748" spans="1:4" x14ac:dyDescent="0.25">
      <c r="A748" s="6">
        <v>431010</v>
      </c>
      <c r="B748" s="7" t="s">
        <v>103</v>
      </c>
      <c r="C748" s="8">
        <v>220174</v>
      </c>
      <c r="D748" s="8">
        <v>424040</v>
      </c>
    </row>
    <row r="749" spans="1:4" x14ac:dyDescent="0.25">
      <c r="A749" s="6">
        <v>431011</v>
      </c>
      <c r="B749" s="7" t="s">
        <v>104</v>
      </c>
      <c r="C749" s="8">
        <v>3140919</v>
      </c>
      <c r="D749" s="8">
        <v>4892858</v>
      </c>
    </row>
    <row r="750" spans="1:4" x14ac:dyDescent="0.25">
      <c r="A750" s="6">
        <v>431012</v>
      </c>
      <c r="B750" s="7" t="s">
        <v>105</v>
      </c>
      <c r="C750" s="15">
        <v>-177589</v>
      </c>
      <c r="D750" s="8">
        <v>128478</v>
      </c>
    </row>
    <row r="751" spans="1:4" x14ac:dyDescent="0.25">
      <c r="A751" s="6">
        <v>431013</v>
      </c>
      <c r="B751" s="7" t="s">
        <v>106</v>
      </c>
      <c r="C751" s="8">
        <v>163249</v>
      </c>
      <c r="D751" s="8">
        <v>658303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2908366</v>
      </c>
      <c r="D753" s="8">
        <v>3057199</v>
      </c>
    </row>
    <row r="754" spans="1:4" ht="15.75" thickBot="1" x14ac:dyDescent="0.3">
      <c r="A754" s="9" t="s">
        <v>18</v>
      </c>
      <c r="B754" s="10"/>
      <c r="C754" s="11">
        <f>SUM(C739:C753)</f>
        <v>651756269</v>
      </c>
      <c r="D754" s="11">
        <f>SUM(D739:D753)</f>
        <v>557421643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129833488</v>
      </c>
      <c r="D756" s="8">
        <v>150530450</v>
      </c>
    </row>
    <row r="757" spans="1:4" x14ac:dyDescent="0.25">
      <c r="A757" s="6">
        <v>431102</v>
      </c>
      <c r="B757" s="7" t="s">
        <v>95</v>
      </c>
      <c r="C757" s="8">
        <v>185289729</v>
      </c>
      <c r="D757" s="8">
        <v>173525923</v>
      </c>
    </row>
    <row r="758" spans="1:4" x14ac:dyDescent="0.25">
      <c r="A758" s="6">
        <v>431103</v>
      </c>
      <c r="B758" s="7" t="s">
        <v>274</v>
      </c>
      <c r="C758" s="8">
        <v>-111604</v>
      </c>
      <c r="D758" s="8">
        <v>709570</v>
      </c>
    </row>
    <row r="759" spans="1:4" x14ac:dyDescent="0.25">
      <c r="A759" s="6">
        <v>431104</v>
      </c>
      <c r="B759" s="7" t="s">
        <v>97</v>
      </c>
      <c r="C759" s="8">
        <v>1047525</v>
      </c>
      <c r="D759" s="8">
        <v>268019</v>
      </c>
    </row>
    <row r="760" spans="1:4" x14ac:dyDescent="0.25">
      <c r="A760" s="6">
        <v>431105</v>
      </c>
      <c r="B760" s="7" t="s">
        <v>98</v>
      </c>
      <c r="C760" s="8">
        <v>3693239</v>
      </c>
      <c r="D760" s="8">
        <v>1308455</v>
      </c>
    </row>
    <row r="761" spans="1:4" x14ac:dyDescent="0.25">
      <c r="A761" s="6">
        <v>431106</v>
      </c>
      <c r="B761" s="7" t="s">
        <v>99</v>
      </c>
      <c r="C761" s="8">
        <v>8773131</v>
      </c>
      <c r="D761" s="8">
        <v>7614550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39694213</v>
      </c>
      <c r="D763" s="8">
        <v>33836995</v>
      </c>
    </row>
    <row r="764" spans="1:4" x14ac:dyDescent="0.25">
      <c r="A764" s="6">
        <v>431109</v>
      </c>
      <c r="B764" s="7" t="s">
        <v>102</v>
      </c>
      <c r="C764" s="8">
        <v>13015369</v>
      </c>
      <c r="D764" s="8">
        <v>16871673</v>
      </c>
    </row>
    <row r="765" spans="1:4" x14ac:dyDescent="0.25">
      <c r="A765" s="6">
        <v>431110</v>
      </c>
      <c r="B765" s="7" t="s">
        <v>103</v>
      </c>
      <c r="C765" s="8">
        <v>857758</v>
      </c>
      <c r="D765" s="8">
        <v>78232</v>
      </c>
    </row>
    <row r="766" spans="1:4" x14ac:dyDescent="0.25">
      <c r="A766" s="6">
        <v>431111</v>
      </c>
      <c r="B766" s="7" t="s">
        <v>104</v>
      </c>
      <c r="C766" s="8">
        <v>3043001</v>
      </c>
      <c r="D766" s="8">
        <v>1343769</v>
      </c>
    </row>
    <row r="767" spans="1:4" x14ac:dyDescent="0.25">
      <c r="A767" s="6">
        <v>431112</v>
      </c>
      <c r="B767" s="7" t="s">
        <v>105</v>
      </c>
      <c r="C767" s="8">
        <v>2141788</v>
      </c>
      <c r="D767" s="8">
        <v>-124313</v>
      </c>
    </row>
    <row r="768" spans="1:4" x14ac:dyDescent="0.25">
      <c r="A768" s="6">
        <v>431113</v>
      </c>
      <c r="B768" s="7" t="s">
        <v>106</v>
      </c>
      <c r="C768" s="8">
        <v>141102</v>
      </c>
      <c r="D768" s="8">
        <v>122437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1283255</v>
      </c>
      <c r="D770" s="8">
        <v>2639862</v>
      </c>
    </row>
    <row r="771" spans="1:4" ht="15.75" thickBot="1" x14ac:dyDescent="0.3">
      <c r="A771" s="9" t="s">
        <v>18</v>
      </c>
      <c r="B771" s="10"/>
      <c r="C771" s="11">
        <f>SUM(C756:C770)</f>
        <v>388701994</v>
      </c>
      <c r="D771" s="11">
        <f>SUM(D756:D770)</f>
        <v>388725622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216554100</v>
      </c>
      <c r="D773" s="8">
        <v>935415172</v>
      </c>
    </row>
    <row r="774" spans="1:4" x14ac:dyDescent="0.25">
      <c r="A774" s="6">
        <v>431202</v>
      </c>
      <c r="B774" s="7" t="s">
        <v>95</v>
      </c>
      <c r="C774" s="8">
        <v>42589542</v>
      </c>
      <c r="D774" s="8">
        <v>87846190</v>
      </c>
    </row>
    <row r="775" spans="1:4" x14ac:dyDescent="0.25">
      <c r="A775" s="6">
        <v>431203</v>
      </c>
      <c r="B775" s="7" t="s">
        <v>96</v>
      </c>
      <c r="C775" s="8">
        <v>4409865</v>
      </c>
      <c r="D775" s="8">
        <v>4975719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16764935</v>
      </c>
      <c r="D777" s="8">
        <v>2839768</v>
      </c>
    </row>
    <row r="778" spans="1:4" x14ac:dyDescent="0.25">
      <c r="A778" s="6">
        <v>431206</v>
      </c>
      <c r="B778" s="7" t="s">
        <v>99</v>
      </c>
      <c r="C778" s="8">
        <v>644565084</v>
      </c>
      <c r="D778" s="8">
        <v>537176277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443770777</v>
      </c>
      <c r="D780" s="8">
        <v>417907050</v>
      </c>
    </row>
    <row r="781" spans="1:4" x14ac:dyDescent="0.25">
      <c r="A781" s="6">
        <v>431209</v>
      </c>
      <c r="B781" s="7" t="s">
        <v>102</v>
      </c>
      <c r="C781" s="8">
        <v>20739830</v>
      </c>
      <c r="D781" s="8">
        <v>81396590</v>
      </c>
    </row>
    <row r="782" spans="1:4" x14ac:dyDescent="0.25">
      <c r="A782" s="6">
        <v>431210</v>
      </c>
      <c r="B782" s="7" t="s">
        <v>103</v>
      </c>
      <c r="C782" s="8">
        <v>147563</v>
      </c>
      <c r="D782" s="8">
        <v>217758</v>
      </c>
    </row>
    <row r="783" spans="1:4" x14ac:dyDescent="0.25">
      <c r="A783" s="6">
        <v>431211</v>
      </c>
      <c r="B783" s="7" t="s">
        <v>104</v>
      </c>
      <c r="C783" s="8">
        <v>94178085</v>
      </c>
      <c r="D783" s="8">
        <v>246494546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33535265</v>
      </c>
      <c r="D787" s="8">
        <v>9505533</v>
      </c>
    </row>
    <row r="788" spans="1:4" ht="15.75" thickBot="1" x14ac:dyDescent="0.3">
      <c r="A788" s="9" t="s">
        <v>18</v>
      </c>
      <c r="B788" s="10"/>
      <c r="C788" s="11">
        <f>SUM(C773:C787)</f>
        <v>1517255046</v>
      </c>
      <c r="D788" s="11">
        <f>SUM(D773:D787)</f>
        <v>2323774603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269704068</v>
      </c>
      <c r="D790" s="8">
        <v>448261122</v>
      </c>
    </row>
    <row r="791" spans="1:4" x14ac:dyDescent="0.25">
      <c r="A791" s="6">
        <v>431302</v>
      </c>
      <c r="B791" s="7" t="s">
        <v>95</v>
      </c>
      <c r="C791" s="8">
        <v>2886663</v>
      </c>
      <c r="D791" s="8">
        <v>66232754</v>
      </c>
    </row>
    <row r="792" spans="1:4" x14ac:dyDescent="0.25">
      <c r="A792" s="6">
        <v>431303</v>
      </c>
      <c r="B792" s="7" t="s">
        <v>96</v>
      </c>
      <c r="C792" s="8">
        <v>3133802</v>
      </c>
      <c r="D792" s="8">
        <v>5694786</v>
      </c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10642672</v>
      </c>
      <c r="D794" s="8">
        <v>921361</v>
      </c>
    </row>
    <row r="795" spans="1:4" x14ac:dyDescent="0.25">
      <c r="A795" s="6">
        <v>431306</v>
      </c>
      <c r="B795" s="7" t="s">
        <v>99</v>
      </c>
      <c r="C795" s="8">
        <v>200436</v>
      </c>
      <c r="D795" s="8">
        <v>287020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370642077</v>
      </c>
      <c r="D797" s="8">
        <v>317469470</v>
      </c>
    </row>
    <row r="798" spans="1:4" x14ac:dyDescent="0.25">
      <c r="A798" s="6">
        <v>431309</v>
      </c>
      <c r="B798" s="7" t="s">
        <v>102</v>
      </c>
      <c r="C798" s="8">
        <v>6582918</v>
      </c>
      <c r="D798" s="8">
        <v>53586031</v>
      </c>
    </row>
    <row r="799" spans="1:4" x14ac:dyDescent="0.25">
      <c r="A799" s="6">
        <v>431310</v>
      </c>
      <c r="B799" s="7" t="s">
        <v>103</v>
      </c>
      <c r="C799" s="8">
        <v>98197</v>
      </c>
      <c r="D799" s="8">
        <v>110574</v>
      </c>
    </row>
    <row r="800" spans="1:4" x14ac:dyDescent="0.25">
      <c r="A800" s="6">
        <v>431311</v>
      </c>
      <c r="B800" s="7" t="s">
        <v>104</v>
      </c>
      <c r="C800" s="8">
        <v>88788217</v>
      </c>
      <c r="D800" s="8">
        <v>89399276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5735938</v>
      </c>
      <c r="D804" s="8">
        <v>7777576</v>
      </c>
    </row>
    <row r="805" spans="1:4" x14ac:dyDescent="0.25">
      <c r="A805" s="22" t="s">
        <v>18</v>
      </c>
      <c r="B805" s="23"/>
      <c r="C805" s="24">
        <f>SUM(C790:C804)</f>
        <v>758414988</v>
      </c>
      <c r="D805" s="24">
        <f>SUM(D790:D804)</f>
        <v>989739970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65795610</v>
      </c>
      <c r="D1092" s="8">
        <v>59023259</v>
      </c>
    </row>
    <row r="1093" spans="1:4" x14ac:dyDescent="0.25">
      <c r="A1093" s="6">
        <v>450106</v>
      </c>
      <c r="B1093" s="7" t="s">
        <v>300</v>
      </c>
      <c r="C1093" s="8">
        <v>7812930</v>
      </c>
      <c r="D1093" s="8">
        <v>5750503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70754688</v>
      </c>
      <c r="D1095" s="8">
        <v>83553297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1303537</v>
      </c>
      <c r="D1097" s="8">
        <v>570516</v>
      </c>
    </row>
    <row r="1098" spans="1:4" x14ac:dyDescent="0.25">
      <c r="A1098" s="6">
        <v>450109</v>
      </c>
      <c r="B1098" s="7" t="s">
        <v>305</v>
      </c>
      <c r="C1098" s="8">
        <v>155270</v>
      </c>
      <c r="D1098" s="8">
        <v>84719</v>
      </c>
    </row>
    <row r="1099" spans="1:4" x14ac:dyDescent="0.25">
      <c r="A1099" s="6">
        <v>450110</v>
      </c>
      <c r="B1099" s="7" t="s">
        <v>306</v>
      </c>
      <c r="C1099" s="8">
        <v>2387922</v>
      </c>
      <c r="D1099" s="8">
        <v>3270363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148209957</v>
      </c>
      <c r="D1102" s="11">
        <f>SUM(D1087:D1101)</f>
        <v>152252657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105097</v>
      </c>
      <c r="D1109" s="8">
        <v>-138062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56286126</v>
      </c>
      <c r="D1111" s="8">
        <v>13891257</v>
      </c>
    </row>
    <row r="1112" spans="1:4" ht="15.75" thickBot="1" x14ac:dyDescent="0.3">
      <c r="A1112" s="16">
        <v>450310</v>
      </c>
      <c r="B1112" s="17" t="s">
        <v>38</v>
      </c>
      <c r="C1112" s="8">
        <v>23937049</v>
      </c>
      <c r="D1112" s="8">
        <v>20760961</v>
      </c>
    </row>
    <row r="1113" spans="1:4" ht="15.75" thickBot="1" x14ac:dyDescent="0.3">
      <c r="A1113" s="9" t="s">
        <v>18</v>
      </c>
      <c r="B1113" s="10"/>
      <c r="C1113" s="11">
        <f>SUM(C1108:C1112)</f>
        <v>80328272</v>
      </c>
      <c r="D1113" s="11">
        <f>SUM(D1108:D1112)</f>
        <v>34514156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9038233687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9976519012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799000</v>
      </c>
      <c r="D1120" s="8"/>
    </row>
    <row r="1121" spans="1:4" x14ac:dyDescent="0.25">
      <c r="A1121" s="6">
        <v>510102</v>
      </c>
      <c r="B1121" s="7" t="s">
        <v>319</v>
      </c>
      <c r="C1121" s="8">
        <v>55507143</v>
      </c>
      <c r="D1121" s="8">
        <v>34404299</v>
      </c>
    </row>
    <row r="1122" spans="1:4" x14ac:dyDescent="0.25">
      <c r="A1122" s="6">
        <v>510103</v>
      </c>
      <c r="B1122" s="7" t="s">
        <v>320</v>
      </c>
      <c r="C1122" s="8">
        <v>2278221</v>
      </c>
      <c r="D1122" s="8">
        <v>4265715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16669887</v>
      </c>
      <c r="D1124" s="8">
        <v>11760958</v>
      </c>
    </row>
    <row r="1125" spans="1:4" ht="15.75" thickBot="1" x14ac:dyDescent="0.3">
      <c r="A1125" s="9" t="s">
        <v>18</v>
      </c>
      <c r="B1125" s="10"/>
      <c r="C1125" s="11">
        <f>SUM(C1120:C1124)</f>
        <v>75254251</v>
      </c>
      <c r="D1125" s="11">
        <f>SUM(D1120:D1124)</f>
        <v>50430972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195433</v>
      </c>
      <c r="D1128" s="8">
        <v>245174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72873869</v>
      </c>
      <c r="D1132" s="8">
        <v>66921916</v>
      </c>
    </row>
    <row r="1133" spans="1:4" ht="15.75" thickBot="1" x14ac:dyDescent="0.3">
      <c r="A1133" s="6">
        <v>510204</v>
      </c>
      <c r="B1133" s="7" t="s">
        <v>227</v>
      </c>
      <c r="C1133" s="8">
        <v>141265</v>
      </c>
      <c r="D1133" s="8">
        <v>145121</v>
      </c>
    </row>
    <row r="1134" spans="1:4" ht="15.75" thickBot="1" x14ac:dyDescent="0.3">
      <c r="A1134" s="9" t="s">
        <v>18</v>
      </c>
      <c r="B1134" s="10"/>
      <c r="C1134" s="11">
        <f>SUM(C1127:C1133)</f>
        <v>73210567</v>
      </c>
      <c r="D1134" s="11">
        <f>SUM(D1127:D1133)</f>
        <v>67312211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502254</v>
      </c>
      <c r="D1136" s="8">
        <v>737321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12129114</v>
      </c>
      <c r="D1138" s="8">
        <v>10686660</v>
      </c>
    </row>
    <row r="1139" spans="1:4" x14ac:dyDescent="0.25">
      <c r="A1139" s="6">
        <v>510304</v>
      </c>
      <c r="B1139" s="7" t="s">
        <v>88</v>
      </c>
      <c r="C1139" s="8">
        <v>3245649</v>
      </c>
      <c r="D1139" s="8">
        <v>2499908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2027</v>
      </c>
      <c r="D1144" s="8">
        <v>1663</v>
      </c>
    </row>
    <row r="1145" spans="1:4" x14ac:dyDescent="0.25">
      <c r="A1145" s="6">
        <v>510307</v>
      </c>
      <c r="B1145" s="7" t="s">
        <v>91</v>
      </c>
      <c r="C1145" s="8">
        <v>5111342</v>
      </c>
      <c r="D1145" s="8">
        <v>4870180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20990386</v>
      </c>
      <c r="D1147" s="11">
        <f>SUM(D1136:D1146)</f>
        <v>18795732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534334</v>
      </c>
      <c r="D1149" s="8">
        <v>533673</v>
      </c>
    </row>
    <row r="1150" spans="1:4" x14ac:dyDescent="0.25">
      <c r="A1150" s="6">
        <v>510402</v>
      </c>
      <c r="B1150" s="7" t="s">
        <v>88</v>
      </c>
      <c r="C1150" s="8">
        <v>124995</v>
      </c>
      <c r="D1150" s="8">
        <v>105631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>
        <v>83</v>
      </c>
      <c r="D1155" s="8">
        <v>104</v>
      </c>
    </row>
    <row r="1156" spans="1:4" x14ac:dyDescent="0.25">
      <c r="A1156" s="6">
        <v>510405</v>
      </c>
      <c r="B1156" s="7" t="s">
        <v>91</v>
      </c>
      <c r="C1156" s="8">
        <v>1054233</v>
      </c>
      <c r="D1156" s="8">
        <v>988224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1713645</v>
      </c>
      <c r="D1158" s="11">
        <f>SUM(D1149:D1157)</f>
        <v>1627632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-1626</v>
      </c>
      <c r="D1160" s="8">
        <v>3332</v>
      </c>
    </row>
    <row r="1161" spans="1:4" x14ac:dyDescent="0.25">
      <c r="A1161" s="6">
        <v>510502</v>
      </c>
      <c r="B1161" s="7" t="s">
        <v>88</v>
      </c>
      <c r="C1161" s="8">
        <v>-53</v>
      </c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1164101</v>
      </c>
      <c r="D1167" s="8">
        <v>1235607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1162422</v>
      </c>
      <c r="D1169" s="11">
        <f>SUM(D1160:D1168)</f>
        <v>1238939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543182</v>
      </c>
      <c r="D1185" s="8">
        <v>591915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35874758</v>
      </c>
      <c r="D1191" s="8">
        <v>35128440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36417940</v>
      </c>
      <c r="D1193" s="11">
        <f>SUM(D1183:D1192)</f>
        <v>35720355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217723</v>
      </c>
      <c r="D1207" s="8">
        <v>178765</v>
      </c>
    </row>
    <row r="1208" spans="1:4" x14ac:dyDescent="0.25">
      <c r="A1208" s="6">
        <v>510902</v>
      </c>
      <c r="B1208" s="7" t="s">
        <v>87</v>
      </c>
      <c r="C1208" s="8">
        <v>109513</v>
      </c>
      <c r="D1208" s="8">
        <v>281282</v>
      </c>
    </row>
    <row r="1209" spans="1:4" x14ac:dyDescent="0.25">
      <c r="A1209" s="6">
        <v>510903</v>
      </c>
      <c r="B1209" s="7" t="s">
        <v>88</v>
      </c>
      <c r="C1209" s="8">
        <v>740497</v>
      </c>
      <c r="D1209" s="8">
        <v>785923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>
        <v>133682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1067733</v>
      </c>
      <c r="D1217" s="11">
        <f>SUM(D1207:D1216)</f>
        <v>1379652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33509</v>
      </c>
      <c r="D1231" s="8">
        <v>33621</v>
      </c>
    </row>
    <row r="1232" spans="1:4" x14ac:dyDescent="0.25">
      <c r="A1232" s="6">
        <v>511102</v>
      </c>
      <c r="B1232" s="7" t="s">
        <v>87</v>
      </c>
      <c r="C1232" s="8">
        <v>1148961</v>
      </c>
      <c r="D1232" s="8">
        <v>938003</v>
      </c>
    </row>
    <row r="1233" spans="1:4" x14ac:dyDescent="0.25">
      <c r="A1233" s="6">
        <v>511103</v>
      </c>
      <c r="B1233" s="7" t="s">
        <v>334</v>
      </c>
      <c r="C1233" s="8">
        <v>184088</v>
      </c>
      <c r="D1233" s="8">
        <v>162637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>
        <v>616550</v>
      </c>
      <c r="D1238" s="8">
        <v>572933</v>
      </c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1983108</v>
      </c>
      <c r="D1241" s="11">
        <f>SUM(D1231:D1240)</f>
        <v>1707194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59203250</v>
      </c>
      <c r="D1243" s="8">
        <v>58785731</v>
      </c>
    </row>
    <row r="1244" spans="1:4" x14ac:dyDescent="0.25">
      <c r="A1244" s="49">
        <v>511202</v>
      </c>
      <c r="B1244" s="7" t="s">
        <v>87</v>
      </c>
      <c r="C1244" s="8">
        <v>12202028</v>
      </c>
      <c r="D1244" s="8">
        <v>9661778</v>
      </c>
    </row>
    <row r="1245" spans="1:4" x14ac:dyDescent="0.25">
      <c r="A1245" s="49">
        <v>511203</v>
      </c>
      <c r="B1245" s="7" t="s">
        <v>334</v>
      </c>
      <c r="C1245" s="8">
        <v>2003920</v>
      </c>
      <c r="D1245" s="8">
        <v>1943454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12551295</v>
      </c>
      <c r="D1250" s="8">
        <v>11128684</v>
      </c>
    </row>
    <row r="1251" spans="1:4" x14ac:dyDescent="0.25">
      <c r="A1251" s="6">
        <v>511206</v>
      </c>
      <c r="B1251" s="7" t="s">
        <v>91</v>
      </c>
      <c r="C1251" s="8">
        <v>14301520</v>
      </c>
      <c r="D1251" s="8">
        <v>15034238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100262013</v>
      </c>
      <c r="D1253" s="11">
        <f>SUM(D1243:D1252)</f>
        <v>96553885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60964</v>
      </c>
      <c r="D1256" s="8">
        <v>63752</v>
      </c>
    </row>
    <row r="1257" spans="1:4" x14ac:dyDescent="0.25">
      <c r="A1257" s="6">
        <v>511303</v>
      </c>
      <c r="B1257" s="7" t="s">
        <v>334</v>
      </c>
      <c r="C1257" s="8">
        <v>77024</v>
      </c>
      <c r="D1257" s="8">
        <v>75789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28647</v>
      </c>
      <c r="D1262" s="8">
        <v>30079</v>
      </c>
    </row>
    <row r="1263" spans="1:4" x14ac:dyDescent="0.25">
      <c r="A1263" s="6">
        <v>511306</v>
      </c>
      <c r="B1263" s="7" t="s">
        <v>91</v>
      </c>
      <c r="C1263" s="8">
        <v>10558699</v>
      </c>
      <c r="D1263" s="8">
        <v>10539935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10725334</v>
      </c>
      <c r="D1265" s="11">
        <f>SUM(D1255:D1264)</f>
        <v>10709555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1556874</v>
      </c>
      <c r="D1267" s="8">
        <v>1481133</v>
      </c>
    </row>
    <row r="1268" spans="1:4" x14ac:dyDescent="0.25">
      <c r="A1268" s="6">
        <v>511402</v>
      </c>
      <c r="B1268" s="7" t="s">
        <v>339</v>
      </c>
      <c r="C1268" s="8">
        <v>54103686</v>
      </c>
      <c r="D1268" s="8">
        <v>45108694</v>
      </c>
    </row>
    <row r="1269" spans="1:4" x14ac:dyDescent="0.25">
      <c r="A1269" s="6">
        <v>511403</v>
      </c>
      <c r="B1269" s="7" t="s">
        <v>340</v>
      </c>
      <c r="C1269" s="8">
        <v>13448912</v>
      </c>
      <c r="D1269" s="8">
        <v>11371562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60268182</v>
      </c>
      <c r="D1271" s="8">
        <v>28677632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2528368384</v>
      </c>
      <c r="D1277" s="8">
        <v>2562258472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2848173821</v>
      </c>
      <c r="D1281" s="11">
        <f>SUM(D1267:D1280)</f>
        <v>2839325276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>
        <v>1334837</v>
      </c>
      <c r="D1285" s="8">
        <v>1302804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6082150</v>
      </c>
      <c r="D1287" s="8">
        <v>2984083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7416987</v>
      </c>
      <c r="D1297" s="11">
        <f>SUM(D1283:D1296)</f>
        <v>4286887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349770</v>
      </c>
      <c r="D1299" s="8">
        <v>333090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171537</v>
      </c>
      <c r="D1302" s="8">
        <v>178880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39000</v>
      </c>
      <c r="D1330" s="8">
        <v>33000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4506</v>
      </c>
      <c r="D1342" s="8">
        <v>3738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10434</v>
      </c>
      <c r="D1344" s="18">
        <v>7313</v>
      </c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146748284</v>
      </c>
      <c r="D1348" s="18">
        <v>121548489</v>
      </c>
    </row>
    <row r="1349" spans="1:4" ht="15.75" thickBot="1" x14ac:dyDescent="0.3">
      <c r="A1349" s="9" t="s">
        <v>18</v>
      </c>
      <c r="B1349" s="10"/>
      <c r="C1349" s="11">
        <f>SUM(C1299:C1348)</f>
        <v>147323531</v>
      </c>
      <c r="D1349" s="11">
        <f>SUM(D1299:D1348)</f>
        <v>122104510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96856256</v>
      </c>
      <c r="D1612" s="8">
        <v>366094546</v>
      </c>
    </row>
    <row r="1613" spans="1:4" x14ac:dyDescent="0.25">
      <c r="A1613" s="6">
        <v>530102</v>
      </c>
      <c r="B1613" s="7" t="s">
        <v>95</v>
      </c>
      <c r="C1613" s="8">
        <v>1215827</v>
      </c>
      <c r="D1613" s="8">
        <v>21003928</v>
      </c>
    </row>
    <row r="1614" spans="1:4" x14ac:dyDescent="0.25">
      <c r="A1614" s="6">
        <v>530103</v>
      </c>
      <c r="B1614" s="7" t="s">
        <v>96</v>
      </c>
      <c r="C1614" s="8">
        <v>331928</v>
      </c>
      <c r="D1614" s="8">
        <v>170648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1499412</v>
      </c>
      <c r="D1616" s="8">
        <v>2064111</v>
      </c>
    </row>
    <row r="1617" spans="1:4" x14ac:dyDescent="0.25">
      <c r="A1617" s="6">
        <v>530106</v>
      </c>
      <c r="B1617" s="7" t="s">
        <v>99</v>
      </c>
      <c r="C1617" s="8">
        <v>317906375</v>
      </c>
      <c r="D1617" s="8">
        <v>313103161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28994820</v>
      </c>
      <c r="D1619" s="8">
        <v>54869261</v>
      </c>
    </row>
    <row r="1620" spans="1:4" x14ac:dyDescent="0.25">
      <c r="A1620" s="6">
        <v>530109</v>
      </c>
      <c r="B1620" s="7" t="s">
        <v>102</v>
      </c>
      <c r="C1620" s="8">
        <v>30965583</v>
      </c>
      <c r="D1620" s="8">
        <v>7321752</v>
      </c>
    </row>
    <row r="1621" spans="1:4" x14ac:dyDescent="0.25">
      <c r="A1621" s="6">
        <v>530110</v>
      </c>
      <c r="B1621" s="7" t="s">
        <v>103</v>
      </c>
      <c r="C1621" s="8">
        <v>21550</v>
      </c>
      <c r="D1621" s="8">
        <v>118262</v>
      </c>
    </row>
    <row r="1622" spans="1:4" x14ac:dyDescent="0.25">
      <c r="A1622" s="6">
        <v>530111</v>
      </c>
      <c r="B1622" s="7" t="s">
        <v>104</v>
      </c>
      <c r="C1622" s="8">
        <v>4195163</v>
      </c>
      <c r="D1622" s="8">
        <v>9747356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745553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482732467</v>
      </c>
      <c r="D1627" s="11">
        <f>SUM(D1612:D1626)</f>
        <v>774493025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11091230</v>
      </c>
      <c r="D1629" s="8">
        <v>14986304</v>
      </c>
    </row>
    <row r="1630" spans="1:4" x14ac:dyDescent="0.25">
      <c r="A1630" s="6">
        <v>530202</v>
      </c>
      <c r="B1630" s="7" t="s">
        <v>95</v>
      </c>
      <c r="C1630" s="8">
        <v>18488710</v>
      </c>
      <c r="D1630" s="8">
        <v>16059549</v>
      </c>
    </row>
    <row r="1631" spans="1:4" x14ac:dyDescent="0.25">
      <c r="A1631" s="6">
        <v>530203</v>
      </c>
      <c r="B1631" s="7" t="s">
        <v>96</v>
      </c>
      <c r="C1631" s="8">
        <v>-78723</v>
      </c>
      <c r="D1631" s="8">
        <v>253907</v>
      </c>
    </row>
    <row r="1632" spans="1:4" x14ac:dyDescent="0.25">
      <c r="A1632" s="6">
        <v>530204</v>
      </c>
      <c r="B1632" s="7" t="s">
        <v>97</v>
      </c>
      <c r="C1632" s="8">
        <v>26188</v>
      </c>
      <c r="D1632" s="8">
        <v>38996</v>
      </c>
    </row>
    <row r="1633" spans="1:4" x14ac:dyDescent="0.25">
      <c r="A1633" s="6">
        <v>530205</v>
      </c>
      <c r="B1633" s="7" t="s">
        <v>98</v>
      </c>
      <c r="C1633" s="8">
        <v>2854764</v>
      </c>
      <c r="D1633" s="8">
        <v>1378015</v>
      </c>
    </row>
    <row r="1634" spans="1:4" x14ac:dyDescent="0.25">
      <c r="A1634" s="6">
        <v>530206</v>
      </c>
      <c r="B1634" s="7" t="s">
        <v>99</v>
      </c>
      <c r="C1634" s="8">
        <v>66736431</v>
      </c>
      <c r="D1634" s="8">
        <v>69865583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5569886</v>
      </c>
      <c r="D1636" s="8">
        <v>4795243</v>
      </c>
    </row>
    <row r="1637" spans="1:4" x14ac:dyDescent="0.25">
      <c r="A1637" s="6">
        <v>530209</v>
      </c>
      <c r="B1637" s="7" t="s">
        <v>102</v>
      </c>
      <c r="C1637" s="8">
        <v>5402681</v>
      </c>
      <c r="D1637" s="8">
        <v>5420895</v>
      </c>
    </row>
    <row r="1638" spans="1:4" x14ac:dyDescent="0.25">
      <c r="A1638" s="6">
        <v>530210</v>
      </c>
      <c r="B1638" s="7" t="s">
        <v>103</v>
      </c>
      <c r="C1638" s="8">
        <v>272806</v>
      </c>
      <c r="D1638" s="8">
        <v>84347</v>
      </c>
    </row>
    <row r="1639" spans="1:4" x14ac:dyDescent="0.25">
      <c r="A1639" s="6">
        <v>530211</v>
      </c>
      <c r="B1639" s="7" t="s">
        <v>104</v>
      </c>
      <c r="C1639" s="8">
        <v>1150898</v>
      </c>
      <c r="D1639" s="8">
        <v>782142</v>
      </c>
    </row>
    <row r="1640" spans="1:4" x14ac:dyDescent="0.25">
      <c r="A1640" s="6">
        <v>530212</v>
      </c>
      <c r="B1640" s="7" t="s">
        <v>105</v>
      </c>
      <c r="C1640" s="8">
        <v>703178</v>
      </c>
      <c r="D1640" s="8">
        <v>-55497</v>
      </c>
    </row>
    <row r="1641" spans="1:4" x14ac:dyDescent="0.25">
      <c r="A1641" s="6">
        <v>530213</v>
      </c>
      <c r="B1641" s="7" t="s">
        <v>106</v>
      </c>
      <c r="C1641" s="8">
        <v>58793</v>
      </c>
      <c r="D1641" s="8">
        <v>51015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586060</v>
      </c>
      <c r="D1643" s="8">
        <v>308014</v>
      </c>
    </row>
    <row r="1644" spans="1:4" ht="15.75" thickBot="1" x14ac:dyDescent="0.3">
      <c r="A1644" s="9" t="s">
        <v>18</v>
      </c>
      <c r="B1644" s="10"/>
      <c r="C1644" s="11">
        <f>SUM(C1629:C1643)</f>
        <v>112862902</v>
      </c>
      <c r="D1644" s="11">
        <f>SUM(D1629:D1643)</f>
        <v>113968513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5994522</v>
      </c>
      <c r="D1646" s="8">
        <v>6544383</v>
      </c>
    </row>
    <row r="1647" spans="1:4" x14ac:dyDescent="0.25">
      <c r="A1647" s="6">
        <v>530302</v>
      </c>
      <c r="B1647" s="7" t="s">
        <v>95</v>
      </c>
      <c r="C1647" s="8">
        <v>6423820</v>
      </c>
      <c r="D1647" s="8">
        <v>6627271</v>
      </c>
    </row>
    <row r="1648" spans="1:4" x14ac:dyDescent="0.25">
      <c r="A1648" s="6">
        <v>530303</v>
      </c>
      <c r="B1648" s="7" t="s">
        <v>96</v>
      </c>
      <c r="C1648" s="8">
        <v>101563</v>
      </c>
      <c r="D1648" s="8">
        <v>74393</v>
      </c>
    </row>
    <row r="1649" spans="1:4" x14ac:dyDescent="0.25">
      <c r="A1649" s="6">
        <v>530304</v>
      </c>
      <c r="B1649" s="7" t="s">
        <v>97</v>
      </c>
      <c r="C1649" s="8">
        <v>15599</v>
      </c>
      <c r="D1649" s="8">
        <v>-102</v>
      </c>
    </row>
    <row r="1650" spans="1:4" x14ac:dyDescent="0.25">
      <c r="A1650" s="6">
        <v>530305</v>
      </c>
      <c r="B1650" s="7" t="s">
        <v>98</v>
      </c>
      <c r="C1650" s="8">
        <v>206702</v>
      </c>
      <c r="D1650" s="8">
        <v>287135</v>
      </c>
    </row>
    <row r="1651" spans="1:4" x14ac:dyDescent="0.25">
      <c r="A1651" s="6">
        <v>530306</v>
      </c>
      <c r="B1651" s="7" t="s">
        <v>99</v>
      </c>
      <c r="C1651" s="8">
        <v>27946233</v>
      </c>
      <c r="D1651" s="8">
        <v>24629951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1918097</v>
      </c>
      <c r="D1653" s="8">
        <v>1575696</v>
      </c>
    </row>
    <row r="1654" spans="1:4" x14ac:dyDescent="0.25">
      <c r="A1654" s="6">
        <v>530309</v>
      </c>
      <c r="B1654" s="7" t="s">
        <v>102</v>
      </c>
      <c r="C1654" s="8">
        <v>2168358</v>
      </c>
      <c r="D1654" s="8">
        <v>2050435</v>
      </c>
    </row>
    <row r="1655" spans="1:4" x14ac:dyDescent="0.25">
      <c r="A1655" s="6">
        <v>530310</v>
      </c>
      <c r="B1655" s="7" t="s">
        <v>103</v>
      </c>
      <c r="C1655" s="8">
        <v>33739</v>
      </c>
      <c r="D1655" s="8">
        <v>49639</v>
      </c>
    </row>
    <row r="1656" spans="1:4" x14ac:dyDescent="0.25">
      <c r="A1656" s="6">
        <v>530311</v>
      </c>
      <c r="B1656" s="7" t="s">
        <v>104</v>
      </c>
      <c r="C1656" s="8">
        <v>312857</v>
      </c>
      <c r="D1656" s="8">
        <v>403870</v>
      </c>
    </row>
    <row r="1657" spans="1:4" x14ac:dyDescent="0.25">
      <c r="A1657" s="6">
        <v>530312</v>
      </c>
      <c r="B1657" s="7" t="s">
        <v>105</v>
      </c>
      <c r="C1657" s="8">
        <v>-22199</v>
      </c>
      <c r="D1657" s="8">
        <v>17178</v>
      </c>
    </row>
    <row r="1658" spans="1:4" x14ac:dyDescent="0.25">
      <c r="A1658" s="6">
        <v>530313</v>
      </c>
      <c r="B1658" s="7" t="s">
        <v>106</v>
      </c>
      <c r="C1658" s="8">
        <v>20406</v>
      </c>
      <c r="D1658" s="8">
        <v>4492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123206</v>
      </c>
      <c r="D1660" s="8">
        <v>377996</v>
      </c>
    </row>
    <row r="1661" spans="1:4" ht="15.75" thickBot="1" x14ac:dyDescent="0.3">
      <c r="A1661" s="9" t="s">
        <v>18</v>
      </c>
      <c r="B1661" s="10"/>
      <c r="C1661" s="24">
        <f>SUM(C1646:C1660)</f>
        <v>45242903</v>
      </c>
      <c r="D1661" s="24">
        <f>SUM(D1646:D1660)</f>
        <v>42642337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8955628</v>
      </c>
      <c r="D1663" s="8">
        <v>7887614</v>
      </c>
    </row>
    <row r="1664" spans="1:4" x14ac:dyDescent="0.25">
      <c r="A1664" s="6">
        <v>530402</v>
      </c>
      <c r="B1664" s="7" t="s">
        <v>95</v>
      </c>
      <c r="C1664" s="8">
        <v>5772013</v>
      </c>
      <c r="D1664" s="8">
        <v>5245175</v>
      </c>
    </row>
    <row r="1665" spans="1:4" x14ac:dyDescent="0.25">
      <c r="A1665" s="6">
        <v>530403</v>
      </c>
      <c r="B1665" s="7" t="s">
        <v>96</v>
      </c>
      <c r="C1665" s="8">
        <v>-30691</v>
      </c>
      <c r="D1665" s="8">
        <v>195132</v>
      </c>
    </row>
    <row r="1666" spans="1:4" x14ac:dyDescent="0.25">
      <c r="A1666" s="6">
        <v>530404</v>
      </c>
      <c r="B1666" s="7" t="s">
        <v>97</v>
      </c>
      <c r="C1666" s="8">
        <v>47139</v>
      </c>
      <c r="D1666" s="8">
        <v>60605</v>
      </c>
    </row>
    <row r="1667" spans="1:4" x14ac:dyDescent="0.25">
      <c r="A1667" s="6">
        <v>530405</v>
      </c>
      <c r="B1667" s="7" t="s">
        <v>98</v>
      </c>
      <c r="C1667" s="8">
        <v>724209</v>
      </c>
      <c r="D1667" s="8">
        <v>311650</v>
      </c>
    </row>
    <row r="1668" spans="1:4" x14ac:dyDescent="0.25">
      <c r="A1668" s="6">
        <v>530406</v>
      </c>
      <c r="B1668" s="7" t="s">
        <v>99</v>
      </c>
      <c r="C1668" s="8">
        <v>92978</v>
      </c>
      <c r="D1668" s="8">
        <v>144615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4910332</v>
      </c>
      <c r="D1670" s="8">
        <v>3350093</v>
      </c>
    </row>
    <row r="1671" spans="1:4" x14ac:dyDescent="0.25">
      <c r="A1671" s="6">
        <v>530409</v>
      </c>
      <c r="B1671" s="7" t="s">
        <v>102</v>
      </c>
      <c r="C1671" s="8">
        <v>1385590</v>
      </c>
      <c r="D1671" s="8">
        <v>1943519</v>
      </c>
    </row>
    <row r="1672" spans="1:4" x14ac:dyDescent="0.25">
      <c r="A1672" s="6">
        <v>530410</v>
      </c>
      <c r="B1672" s="7" t="s">
        <v>103</v>
      </c>
      <c r="C1672" s="8">
        <v>220159</v>
      </c>
      <c r="D1672" s="8">
        <v>19679</v>
      </c>
    </row>
    <row r="1673" spans="1:4" x14ac:dyDescent="0.25">
      <c r="A1673" s="6">
        <v>530411</v>
      </c>
      <c r="B1673" s="7" t="s">
        <v>104</v>
      </c>
      <c r="C1673" s="8">
        <v>521685</v>
      </c>
      <c r="D1673" s="8">
        <v>287265</v>
      </c>
    </row>
    <row r="1674" spans="1:4" x14ac:dyDescent="0.25">
      <c r="A1674" s="6">
        <v>530412</v>
      </c>
      <c r="B1674" s="7" t="s">
        <v>105</v>
      </c>
      <c r="C1674" s="8">
        <v>453276</v>
      </c>
      <c r="D1674" s="8">
        <v>-34186</v>
      </c>
    </row>
    <row r="1675" spans="1:4" x14ac:dyDescent="0.25">
      <c r="A1675" s="6">
        <v>530413</v>
      </c>
      <c r="B1675" s="7" t="s">
        <v>106</v>
      </c>
      <c r="C1675" s="8">
        <v>38803</v>
      </c>
      <c r="D1675" s="8">
        <v>33670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188035</v>
      </c>
      <c r="D1677" s="8">
        <v>316329</v>
      </c>
    </row>
    <row r="1678" spans="1:4" ht="15.75" thickBot="1" x14ac:dyDescent="0.3">
      <c r="A1678" s="9" t="s">
        <v>18</v>
      </c>
      <c r="B1678" s="10"/>
      <c r="C1678" s="51">
        <f>SUM(C1663:C1677)</f>
        <v>23279156</v>
      </c>
      <c r="D1678" s="51">
        <f>SUM(D1663:D1677)</f>
        <v>19761160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47215171</v>
      </c>
      <c r="D1697" s="8">
        <v>38778687</v>
      </c>
    </row>
    <row r="1698" spans="1:4" x14ac:dyDescent="0.25">
      <c r="A1698" s="6">
        <v>530602</v>
      </c>
      <c r="B1698" s="7" t="s">
        <v>95</v>
      </c>
      <c r="C1698" s="8">
        <v>48025776</v>
      </c>
      <c r="D1698" s="8">
        <v>39467628</v>
      </c>
    </row>
    <row r="1699" spans="1:4" x14ac:dyDescent="0.25">
      <c r="A1699" s="6">
        <v>530603</v>
      </c>
      <c r="B1699" s="7" t="s">
        <v>96</v>
      </c>
      <c r="C1699" s="8">
        <v>-279011</v>
      </c>
      <c r="D1699" s="8">
        <v>1773925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6623831</v>
      </c>
      <c r="D1701" s="8">
        <v>6187874</v>
      </c>
    </row>
    <row r="1702" spans="1:4" x14ac:dyDescent="0.25">
      <c r="A1702" s="6">
        <v>530606</v>
      </c>
      <c r="B1702" s="7" t="s">
        <v>99</v>
      </c>
      <c r="C1702" s="8">
        <v>15538438</v>
      </c>
      <c r="D1702" s="8">
        <v>13847617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11332284</v>
      </c>
      <c r="D1704" s="8">
        <v>9428044</v>
      </c>
    </row>
    <row r="1705" spans="1:4" x14ac:dyDescent="0.25">
      <c r="A1705" s="6">
        <v>530609</v>
      </c>
      <c r="B1705" s="7" t="s">
        <v>102</v>
      </c>
      <c r="C1705" s="8">
        <v>10040987</v>
      </c>
      <c r="D1705" s="8">
        <v>8711704</v>
      </c>
    </row>
    <row r="1706" spans="1:4" x14ac:dyDescent="0.25">
      <c r="A1706" s="6">
        <v>530610</v>
      </c>
      <c r="B1706" s="7" t="s">
        <v>103</v>
      </c>
      <c r="C1706" s="8">
        <v>226902</v>
      </c>
      <c r="D1706" s="15">
        <v>195579</v>
      </c>
    </row>
    <row r="1707" spans="1:4" x14ac:dyDescent="0.25">
      <c r="A1707" s="6">
        <v>530611</v>
      </c>
      <c r="B1707" s="7" t="s">
        <v>104</v>
      </c>
      <c r="C1707" s="8">
        <v>3791775</v>
      </c>
      <c r="D1707" s="8">
        <v>2419239</v>
      </c>
    </row>
    <row r="1708" spans="1:4" x14ac:dyDescent="0.25">
      <c r="A1708" s="6">
        <v>530612</v>
      </c>
      <c r="B1708" s="7" t="s">
        <v>105</v>
      </c>
      <c r="C1708" s="8">
        <v>5069583</v>
      </c>
      <c r="D1708" s="8">
        <v>-310781</v>
      </c>
    </row>
    <row r="1709" spans="1:4" x14ac:dyDescent="0.25">
      <c r="A1709" s="6">
        <v>530613</v>
      </c>
      <c r="B1709" s="7" t="s">
        <v>106</v>
      </c>
      <c r="C1709" s="8">
        <v>352755</v>
      </c>
      <c r="D1709" s="8">
        <v>306091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1321820</v>
      </c>
      <c r="D1711" s="8">
        <v>1996505</v>
      </c>
    </row>
    <row r="1712" spans="1:4" ht="15.75" thickBot="1" x14ac:dyDescent="0.3">
      <c r="A1712" s="9" t="s">
        <v>18</v>
      </c>
      <c r="B1712" s="10"/>
      <c r="C1712" s="11">
        <f>SUM(C1697:C1711)</f>
        <v>149260311</v>
      </c>
      <c r="D1712" s="11">
        <f>SUM(D1697:D1711)</f>
        <v>122802112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1170536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3059357</v>
      </c>
      <c r="D1721" s="8">
        <v>5390388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-970051</v>
      </c>
      <c r="D1724" s="8">
        <v>297582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3259842</v>
      </c>
      <c r="D1729" s="11">
        <f>SUM(D1714:D1728)</f>
        <v>5687970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261926478</v>
      </c>
      <c r="D1731" s="8">
        <v>257896900</v>
      </c>
    </row>
    <row r="1732" spans="1:4" x14ac:dyDescent="0.25">
      <c r="A1732" s="6">
        <v>530802</v>
      </c>
      <c r="B1732" s="7" t="s">
        <v>95</v>
      </c>
      <c r="C1732" s="8">
        <v>261926478</v>
      </c>
      <c r="D1732" s="8">
        <v>257635462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2618811</v>
      </c>
      <c r="D1734" s="8">
        <v>670046</v>
      </c>
    </row>
    <row r="1735" spans="1:4" x14ac:dyDescent="0.25">
      <c r="A1735" s="6">
        <v>530805</v>
      </c>
      <c r="B1735" s="7" t="s">
        <v>98</v>
      </c>
      <c r="C1735" s="8">
        <v>16827221</v>
      </c>
      <c r="D1735" s="8">
        <v>2535163</v>
      </c>
    </row>
    <row r="1736" spans="1:4" x14ac:dyDescent="0.25">
      <c r="A1736" s="6">
        <v>530806</v>
      </c>
      <c r="B1736" s="7" t="s">
        <v>99</v>
      </c>
      <c r="C1736" s="8">
        <v>1399311</v>
      </c>
      <c r="D1736" s="8">
        <v>975453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84843891</v>
      </c>
      <c r="D1738" s="8">
        <v>69774053</v>
      </c>
    </row>
    <row r="1739" spans="1:4" x14ac:dyDescent="0.25">
      <c r="A1739" s="6">
        <v>530809</v>
      </c>
      <c r="B1739" s="7" t="s">
        <v>102</v>
      </c>
      <c r="C1739" s="8">
        <v>8235763</v>
      </c>
      <c r="D1739" s="8">
        <v>21250157</v>
      </c>
    </row>
    <row r="1740" spans="1:4" x14ac:dyDescent="0.25">
      <c r="A1740" s="6">
        <v>530810</v>
      </c>
      <c r="B1740" s="7" t="s">
        <v>103</v>
      </c>
      <c r="C1740" s="8">
        <v>1917494</v>
      </c>
      <c r="D1740" s="8"/>
    </row>
    <row r="1741" spans="1:4" x14ac:dyDescent="0.25">
      <c r="A1741" s="6">
        <v>530811</v>
      </c>
      <c r="B1741" s="7" t="s">
        <v>104</v>
      </c>
      <c r="C1741" s="8">
        <v>4785779</v>
      </c>
      <c r="D1741" s="8">
        <v>642603</v>
      </c>
    </row>
    <row r="1742" spans="1:4" x14ac:dyDescent="0.25">
      <c r="A1742" s="6">
        <v>530812</v>
      </c>
      <c r="B1742" s="7" t="s">
        <v>105</v>
      </c>
      <c r="C1742" s="8">
        <v>284886</v>
      </c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1886320</v>
      </c>
      <c r="D1745" s="8">
        <v>4603151</v>
      </c>
    </row>
    <row r="1746" spans="1:4" ht="15.75" thickBot="1" x14ac:dyDescent="0.3">
      <c r="A1746" s="9" t="s">
        <v>18</v>
      </c>
      <c r="B1746" s="10"/>
      <c r="C1746" s="24">
        <f>SUM(C1731:C1745)</f>
        <v>646652432</v>
      </c>
      <c r="D1746" s="24">
        <f>SUM(D1731:D1745)</f>
        <v>615982988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15442070</v>
      </c>
      <c r="D1765" s="8">
        <v>79650533</v>
      </c>
    </row>
    <row r="1766" spans="1:4" x14ac:dyDescent="0.25">
      <c r="A1766" s="6">
        <v>531002</v>
      </c>
      <c r="B1766" s="7" t="s">
        <v>95</v>
      </c>
      <c r="C1766" s="8">
        <v>153272066</v>
      </c>
      <c r="D1766" s="8">
        <v>136711715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4995080</v>
      </c>
      <c r="D1770" s="8">
        <v>4213301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14261679</v>
      </c>
      <c r="D1773" s="8">
        <v>12217322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187970895</v>
      </c>
      <c r="D1780" s="11">
        <f>SUM(D1765:D1779)</f>
        <v>232792871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187762710</v>
      </c>
      <c r="D1782" s="8">
        <v>173283403</v>
      </c>
    </row>
    <row r="1783" spans="1:4" x14ac:dyDescent="0.25">
      <c r="A1783" s="6">
        <v>531102</v>
      </c>
      <c r="B1783" s="7" t="s">
        <v>95</v>
      </c>
      <c r="C1783" s="8">
        <v>202692570</v>
      </c>
      <c r="D1783" s="8">
        <v>186047234</v>
      </c>
    </row>
    <row r="1784" spans="1:4" x14ac:dyDescent="0.25">
      <c r="A1784" s="6">
        <v>531103</v>
      </c>
      <c r="B1784" s="7" t="s">
        <v>96</v>
      </c>
      <c r="C1784" s="8">
        <v>-159434</v>
      </c>
      <c r="D1784" s="8">
        <v>1013672</v>
      </c>
    </row>
    <row r="1785" spans="1:4" x14ac:dyDescent="0.25">
      <c r="A1785" s="6">
        <v>531104</v>
      </c>
      <c r="B1785" s="7" t="s">
        <v>97</v>
      </c>
      <c r="C1785" s="8">
        <v>1047525</v>
      </c>
      <c r="D1785" s="8">
        <v>268018</v>
      </c>
    </row>
    <row r="1786" spans="1:4" x14ac:dyDescent="0.25">
      <c r="A1786" s="6">
        <v>531105</v>
      </c>
      <c r="B1786" s="7" t="s">
        <v>98</v>
      </c>
      <c r="C1786" s="8">
        <v>4219509</v>
      </c>
      <c r="D1786" s="8">
        <v>1821509</v>
      </c>
    </row>
    <row r="1787" spans="1:4" x14ac:dyDescent="0.25">
      <c r="A1787" s="6">
        <v>531106</v>
      </c>
      <c r="B1787" s="7" t="s">
        <v>99</v>
      </c>
      <c r="C1787" s="8">
        <v>213410300</v>
      </c>
      <c r="D1787" s="8">
        <v>222782508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45883091</v>
      </c>
      <c r="D1789" s="8">
        <v>37850516</v>
      </c>
    </row>
    <row r="1790" spans="1:4" x14ac:dyDescent="0.25">
      <c r="A1790" s="6">
        <v>531109</v>
      </c>
      <c r="B1790" s="7" t="s">
        <v>102</v>
      </c>
      <c r="C1790" s="8">
        <v>19388854</v>
      </c>
      <c r="D1790" s="8">
        <v>22434290</v>
      </c>
    </row>
    <row r="1791" spans="1:4" x14ac:dyDescent="0.25">
      <c r="A1791" s="6">
        <v>531110</v>
      </c>
      <c r="B1791" s="7" t="s">
        <v>103</v>
      </c>
      <c r="C1791" s="8">
        <v>1029983</v>
      </c>
      <c r="D1791" s="8">
        <v>220174</v>
      </c>
    </row>
    <row r="1792" spans="1:4" x14ac:dyDescent="0.25">
      <c r="A1792" s="6">
        <v>531111</v>
      </c>
      <c r="B1792" s="7" t="s">
        <v>104</v>
      </c>
      <c r="C1792" s="8">
        <v>5861889</v>
      </c>
      <c r="D1792" s="8">
        <v>3140919</v>
      </c>
    </row>
    <row r="1793" spans="1:4" x14ac:dyDescent="0.25">
      <c r="A1793" s="6">
        <v>531112</v>
      </c>
      <c r="B1793" s="7" t="s">
        <v>105</v>
      </c>
      <c r="C1793" s="8">
        <v>2364123</v>
      </c>
      <c r="D1793" s="8">
        <v>-177589</v>
      </c>
    </row>
    <row r="1794" spans="1:4" x14ac:dyDescent="0.25">
      <c r="A1794" s="6">
        <v>531113</v>
      </c>
      <c r="B1794" s="7" t="s">
        <v>106</v>
      </c>
      <c r="C1794" s="8">
        <v>188136</v>
      </c>
      <c r="D1794" s="8">
        <v>163249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2558143</v>
      </c>
      <c r="D1796" s="8">
        <v>2908366</v>
      </c>
    </row>
    <row r="1797" spans="1:4" ht="15.75" thickBot="1" x14ac:dyDescent="0.3">
      <c r="A1797" s="9" t="s">
        <v>18</v>
      </c>
      <c r="B1797" s="10"/>
      <c r="C1797" s="11">
        <f>SUM(C1782:C1796)</f>
        <v>686247399</v>
      </c>
      <c r="D1797" s="11">
        <f>SUM(D1782:D1796)</f>
        <v>651756269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150530450</v>
      </c>
      <c r="D1799" s="8">
        <v>94275846</v>
      </c>
    </row>
    <row r="1800" spans="1:4" x14ac:dyDescent="0.25">
      <c r="A1800" s="6">
        <v>531202</v>
      </c>
      <c r="B1800" s="7" t="s">
        <v>95</v>
      </c>
      <c r="C1800" s="8">
        <v>173525923</v>
      </c>
      <c r="D1800" s="8">
        <v>139684740</v>
      </c>
    </row>
    <row r="1801" spans="1:4" x14ac:dyDescent="0.25">
      <c r="A1801" s="6">
        <v>531203</v>
      </c>
      <c r="B1801" s="7" t="s">
        <v>96</v>
      </c>
      <c r="C1801" s="8">
        <v>709570</v>
      </c>
      <c r="D1801" s="8">
        <v>551071</v>
      </c>
    </row>
    <row r="1802" spans="1:4" x14ac:dyDescent="0.25">
      <c r="A1802" s="6">
        <v>531204</v>
      </c>
      <c r="B1802" s="7" t="s">
        <v>97</v>
      </c>
      <c r="C1802" s="8">
        <v>268019</v>
      </c>
      <c r="D1802" s="8">
        <v>-69138</v>
      </c>
    </row>
    <row r="1803" spans="1:4" x14ac:dyDescent="0.25">
      <c r="A1803" s="6">
        <v>531205</v>
      </c>
      <c r="B1803" s="7" t="s">
        <v>98</v>
      </c>
      <c r="C1803" s="8">
        <v>1308455</v>
      </c>
      <c r="D1803" s="8">
        <v>1773868</v>
      </c>
    </row>
    <row r="1804" spans="1:4" x14ac:dyDescent="0.25">
      <c r="A1804" s="6">
        <v>531206</v>
      </c>
      <c r="B1804" s="7" t="s">
        <v>99</v>
      </c>
      <c r="C1804" s="8">
        <v>7614550</v>
      </c>
      <c r="D1804" s="8">
        <v>6295693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33836995</v>
      </c>
      <c r="D1806" s="8">
        <v>26293530</v>
      </c>
    </row>
    <row r="1807" spans="1:4" x14ac:dyDescent="0.25">
      <c r="A1807" s="6">
        <v>531209</v>
      </c>
      <c r="B1807" s="7" t="s">
        <v>102</v>
      </c>
      <c r="C1807" s="8">
        <v>16871673</v>
      </c>
      <c r="D1807" s="8">
        <v>13153716</v>
      </c>
    </row>
    <row r="1808" spans="1:4" x14ac:dyDescent="0.25">
      <c r="A1808" s="6">
        <v>531210</v>
      </c>
      <c r="B1808" s="7" t="s">
        <v>103</v>
      </c>
      <c r="C1808" s="8">
        <v>78232</v>
      </c>
      <c r="D1808" s="8">
        <v>147642</v>
      </c>
    </row>
    <row r="1809" spans="1:4" x14ac:dyDescent="0.25">
      <c r="A1809" s="6">
        <v>531211</v>
      </c>
      <c r="B1809" s="7" t="s">
        <v>104</v>
      </c>
      <c r="C1809" s="8">
        <v>1343769</v>
      </c>
      <c r="D1809" s="8">
        <v>2765597</v>
      </c>
    </row>
    <row r="1810" spans="1:4" x14ac:dyDescent="0.25">
      <c r="A1810" s="6">
        <v>531212</v>
      </c>
      <c r="B1810" s="7" t="s">
        <v>105</v>
      </c>
      <c r="C1810" s="8">
        <v>-124313</v>
      </c>
      <c r="D1810" s="8">
        <v>14923</v>
      </c>
    </row>
    <row r="1811" spans="1:4" x14ac:dyDescent="0.25">
      <c r="A1811" s="6">
        <v>531213</v>
      </c>
      <c r="B1811" s="7" t="s">
        <v>106</v>
      </c>
      <c r="C1811" s="8">
        <v>122437</v>
      </c>
      <c r="D1811" s="8">
        <v>462870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2639862</v>
      </c>
      <c r="D1813" s="8">
        <v>2519940</v>
      </c>
    </row>
    <row r="1814" spans="1:4" ht="15.75" thickBot="1" x14ac:dyDescent="0.3">
      <c r="A1814" s="9" t="s">
        <v>18</v>
      </c>
      <c r="B1814" s="10"/>
      <c r="C1814" s="11">
        <f>SUM(C1799:C1813)</f>
        <v>388725622</v>
      </c>
      <c r="D1814" s="11">
        <f>SUM(D1799:D1813)</f>
        <v>287870298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363411785</v>
      </c>
      <c r="D1816" s="8">
        <v>529807423</v>
      </c>
    </row>
    <row r="1817" spans="1:4" x14ac:dyDescent="0.25">
      <c r="A1817" s="6">
        <v>531302</v>
      </c>
      <c r="B1817" s="7" t="s">
        <v>95</v>
      </c>
      <c r="C1817" s="8">
        <v>27542100</v>
      </c>
      <c r="D1817" s="8">
        <v>88075565</v>
      </c>
    </row>
    <row r="1818" spans="1:4" x14ac:dyDescent="0.25">
      <c r="A1818" s="6">
        <v>531303</v>
      </c>
      <c r="B1818" s="7" t="s">
        <v>96</v>
      </c>
      <c r="C1818" s="8">
        <v>4800074</v>
      </c>
      <c r="D1818" s="8">
        <v>8438473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15654837</v>
      </c>
      <c r="D1820" s="8">
        <v>1613891</v>
      </c>
    </row>
    <row r="1821" spans="1:4" x14ac:dyDescent="0.25">
      <c r="A1821" s="6">
        <v>531306</v>
      </c>
      <c r="B1821" s="7" t="s">
        <v>99</v>
      </c>
      <c r="C1821" s="8">
        <v>783855167</v>
      </c>
      <c r="D1821" s="8">
        <v>581260381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412206116</v>
      </c>
      <c r="D1823" s="8">
        <v>361509587</v>
      </c>
    </row>
    <row r="1824" spans="1:4" x14ac:dyDescent="0.25">
      <c r="A1824" s="6">
        <v>531309</v>
      </c>
      <c r="B1824" s="7" t="s">
        <v>102</v>
      </c>
      <c r="C1824" s="8">
        <v>15553259</v>
      </c>
      <c r="D1824" s="8">
        <v>61268926</v>
      </c>
    </row>
    <row r="1825" spans="1:4" x14ac:dyDescent="0.25">
      <c r="A1825" s="6">
        <v>531310</v>
      </c>
      <c r="B1825" s="7" t="s">
        <v>103</v>
      </c>
      <c r="C1825" s="8">
        <v>280561</v>
      </c>
      <c r="D1825" s="8">
        <v>315926</v>
      </c>
    </row>
    <row r="1826" spans="1:4" x14ac:dyDescent="0.25">
      <c r="A1826" s="6">
        <v>531311</v>
      </c>
      <c r="B1826" s="7" t="s">
        <v>104</v>
      </c>
      <c r="C1826" s="8">
        <v>103225063</v>
      </c>
      <c r="D1826" s="8">
        <v>100896881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7620508</v>
      </c>
      <c r="D1830" s="8">
        <v>9526792</v>
      </c>
    </row>
    <row r="1831" spans="1:4" ht="15.75" thickBot="1" x14ac:dyDescent="0.3">
      <c r="A1831" s="9" t="s">
        <v>18</v>
      </c>
      <c r="B1831" s="10"/>
      <c r="C1831" s="11">
        <f>SUM(C1816:C1830)</f>
        <v>1734149470</v>
      </c>
      <c r="D1831" s="11">
        <f>SUM(D1816:D1830)</f>
        <v>1742713845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80849787</v>
      </c>
      <c r="D1833" s="8">
        <v>801664843</v>
      </c>
    </row>
    <row r="1834" spans="1:4" x14ac:dyDescent="0.25">
      <c r="A1834" s="6">
        <v>531402</v>
      </c>
      <c r="B1834" s="7" t="s">
        <v>95</v>
      </c>
      <c r="C1834" s="8">
        <v>2638556</v>
      </c>
      <c r="D1834" s="8">
        <v>67081397</v>
      </c>
    </row>
    <row r="1835" spans="1:4" x14ac:dyDescent="0.25">
      <c r="A1835" s="6">
        <v>531403</v>
      </c>
      <c r="B1835" s="7" t="s">
        <v>96</v>
      </c>
      <c r="C1835" s="8">
        <v>2864644</v>
      </c>
      <c r="D1835" s="8">
        <v>3272006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11298619</v>
      </c>
      <c r="D1837" s="8">
        <v>2091948</v>
      </c>
    </row>
    <row r="1838" spans="1:4" x14ac:dyDescent="0.25">
      <c r="A1838" s="6">
        <v>531406</v>
      </c>
      <c r="B1838" s="7" t="s">
        <v>99</v>
      </c>
      <c r="C1838" s="8">
        <v>152334</v>
      </c>
      <c r="D1838" s="8">
        <v>396834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402547733</v>
      </c>
      <c r="D1840" s="8">
        <v>386461225</v>
      </c>
    </row>
    <row r="1841" spans="1:4" x14ac:dyDescent="0.25">
      <c r="A1841" s="6">
        <v>531409</v>
      </c>
      <c r="B1841" s="7" t="s">
        <v>102</v>
      </c>
      <c r="C1841" s="8">
        <v>16882216</v>
      </c>
      <c r="D1841" s="8">
        <v>69474768</v>
      </c>
    </row>
    <row r="1842" spans="1:4" x14ac:dyDescent="0.25">
      <c r="A1842" s="6">
        <v>531410</v>
      </c>
      <c r="B1842" s="7" t="s">
        <v>103</v>
      </c>
      <c r="C1842" s="8">
        <v>51647</v>
      </c>
      <c r="D1842" s="8">
        <v>79115</v>
      </c>
    </row>
    <row r="1843" spans="1:4" x14ac:dyDescent="0.25">
      <c r="A1843" s="6">
        <v>531411</v>
      </c>
      <c r="B1843" s="7" t="s">
        <v>104</v>
      </c>
      <c r="C1843" s="8">
        <v>85040486</v>
      </c>
      <c r="D1843" s="8">
        <v>230376839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31653081</v>
      </c>
      <c r="D1847" s="8">
        <v>7756316</v>
      </c>
    </row>
    <row r="1848" spans="1:4" ht="15.75" thickBot="1" x14ac:dyDescent="0.3">
      <c r="A1848" s="9" t="s">
        <v>18</v>
      </c>
      <c r="B1848" s="10"/>
      <c r="C1848" s="11">
        <f>SUM(C1833:C1847)</f>
        <v>633979103</v>
      </c>
      <c r="D1848" s="11">
        <f>SUM(D1833:D1847)</f>
        <v>1568655291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>
        <v>25002</v>
      </c>
      <c r="D1850" s="8">
        <v>2500</v>
      </c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>
        <v>23518</v>
      </c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>
        <v>6300</v>
      </c>
      <c r="D1857" s="8">
        <v>10150</v>
      </c>
    </row>
    <row r="1858" spans="1:4" x14ac:dyDescent="0.25">
      <c r="A1858" s="6">
        <v>531509</v>
      </c>
      <c r="B1858" s="7" t="s">
        <v>102</v>
      </c>
      <c r="C1858" s="8">
        <v>37500</v>
      </c>
      <c r="D1858" s="8">
        <v>1250</v>
      </c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92320</v>
      </c>
      <c r="D1865" s="11">
        <f>SUM(D1850:D1864)</f>
        <v>13900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62582161</v>
      </c>
      <c r="D1867" s="8">
        <v>56518424</v>
      </c>
    </row>
    <row r="1868" spans="1:4" x14ac:dyDescent="0.25">
      <c r="A1868" s="6">
        <v>531602</v>
      </c>
      <c r="B1868" s="7" t="s">
        <v>348</v>
      </c>
      <c r="C1868" s="8">
        <v>2361349</v>
      </c>
      <c r="D1868" s="8">
        <v>2361349</v>
      </c>
    </row>
    <row r="1869" spans="1:4" x14ac:dyDescent="0.25">
      <c r="A1869" s="6">
        <v>531603</v>
      </c>
      <c r="B1869" s="7" t="s">
        <v>349</v>
      </c>
      <c r="C1869" s="8">
        <v>3794643</v>
      </c>
      <c r="D1869" s="8">
        <v>4781250</v>
      </c>
    </row>
    <row r="1870" spans="1:4" x14ac:dyDescent="0.25">
      <c r="A1870" s="6">
        <v>531604</v>
      </c>
      <c r="B1870" s="7" t="s">
        <v>351</v>
      </c>
      <c r="C1870" s="8">
        <v>7861266</v>
      </c>
      <c r="D1870" s="8">
        <v>8236266</v>
      </c>
    </row>
    <row r="1871" spans="1:4" x14ac:dyDescent="0.25">
      <c r="A1871" s="6">
        <v>531605</v>
      </c>
      <c r="B1871" s="7" t="s">
        <v>352</v>
      </c>
      <c r="C1871" s="8">
        <v>2305266</v>
      </c>
      <c r="D1871" s="8">
        <v>1978097</v>
      </c>
    </row>
    <row r="1872" spans="1:4" x14ac:dyDescent="0.25">
      <c r="A1872" s="6">
        <v>531606</v>
      </c>
      <c r="B1872" s="7" t="s">
        <v>353</v>
      </c>
      <c r="C1872" s="8">
        <v>32886771</v>
      </c>
      <c r="D1872" s="8">
        <v>30795713</v>
      </c>
    </row>
    <row r="1873" spans="1:4" x14ac:dyDescent="0.25">
      <c r="A1873" s="6">
        <v>531607</v>
      </c>
      <c r="B1873" s="7" t="s">
        <v>354</v>
      </c>
      <c r="C1873" s="8">
        <v>5597577</v>
      </c>
      <c r="D1873" s="8">
        <v>5264524</v>
      </c>
    </row>
    <row r="1874" spans="1:4" x14ac:dyDescent="0.25">
      <c r="A1874" s="6">
        <v>531608</v>
      </c>
      <c r="B1874" s="7" t="s">
        <v>355</v>
      </c>
      <c r="C1874" s="8">
        <v>2583084</v>
      </c>
      <c r="D1874" s="8">
        <v>2402274</v>
      </c>
    </row>
    <row r="1875" spans="1:4" x14ac:dyDescent="0.25">
      <c r="A1875" s="6">
        <v>531609</v>
      </c>
      <c r="B1875" s="7" t="s">
        <v>356</v>
      </c>
      <c r="C1875" s="8">
        <v>4143926</v>
      </c>
      <c r="D1875" s="8">
        <v>298151</v>
      </c>
    </row>
    <row r="1876" spans="1:4" x14ac:dyDescent="0.25">
      <c r="A1876" s="6">
        <v>531610</v>
      </c>
      <c r="B1876" s="7" t="s">
        <v>357</v>
      </c>
      <c r="C1876" s="8">
        <v>1541109</v>
      </c>
      <c r="D1876" s="8">
        <v>2027061</v>
      </c>
    </row>
    <row r="1877" spans="1:4" x14ac:dyDescent="0.25">
      <c r="A1877" s="6">
        <v>531611</v>
      </c>
      <c r="B1877" s="7" t="s">
        <v>358</v>
      </c>
      <c r="C1877" s="8">
        <v>832064</v>
      </c>
      <c r="D1877" s="8">
        <v>146250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1259128</v>
      </c>
      <c r="D1881" s="8">
        <v>392282</v>
      </c>
    </row>
    <row r="1882" spans="1:4" x14ac:dyDescent="0.25">
      <c r="A1882" s="6">
        <v>531616</v>
      </c>
      <c r="B1882" s="7" t="s">
        <v>363</v>
      </c>
      <c r="C1882" s="8">
        <v>3388751</v>
      </c>
      <c r="D1882" s="8">
        <v>3486969</v>
      </c>
    </row>
    <row r="1883" spans="1:4" x14ac:dyDescent="0.25">
      <c r="A1883" s="6">
        <v>531617</v>
      </c>
      <c r="B1883" s="7" t="s">
        <v>364</v>
      </c>
      <c r="C1883" s="8">
        <v>4795480</v>
      </c>
      <c r="D1883" s="8">
        <v>4497616</v>
      </c>
    </row>
    <row r="1884" spans="1:4" x14ac:dyDescent="0.25">
      <c r="A1884" s="6">
        <v>531618</v>
      </c>
      <c r="B1884" s="7" t="s">
        <v>365</v>
      </c>
      <c r="C1884" s="8"/>
      <c r="D1884" s="8">
        <v>3500</v>
      </c>
    </row>
    <row r="1885" spans="1:4" x14ac:dyDescent="0.25">
      <c r="A1885" s="6">
        <v>531619</v>
      </c>
      <c r="B1885" s="7" t="s">
        <v>366</v>
      </c>
      <c r="C1885" s="8">
        <v>16962636</v>
      </c>
      <c r="D1885" s="8">
        <v>16132167</v>
      </c>
    </row>
    <row r="1886" spans="1:4" x14ac:dyDescent="0.25">
      <c r="A1886" s="6">
        <v>531620</v>
      </c>
      <c r="B1886" s="7" t="s">
        <v>367</v>
      </c>
      <c r="C1886" s="8">
        <v>2513306</v>
      </c>
      <c r="D1886" s="8">
        <v>7122712</v>
      </c>
    </row>
    <row r="1887" spans="1:4" x14ac:dyDescent="0.25">
      <c r="A1887" s="6">
        <v>531621</v>
      </c>
      <c r="B1887" s="7" t="s">
        <v>368</v>
      </c>
      <c r="C1887" s="8"/>
      <c r="D1887" s="8">
        <v>7788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1599919</v>
      </c>
      <c r="D1889" s="8">
        <v>1739015</v>
      </c>
    </row>
    <row r="1890" spans="1:4" x14ac:dyDescent="0.25">
      <c r="A1890" s="6">
        <v>531624</v>
      </c>
      <c r="B1890" s="7" t="s">
        <v>371</v>
      </c>
      <c r="C1890" s="8">
        <v>5633905</v>
      </c>
      <c r="D1890" s="8">
        <v>4116506</v>
      </c>
    </row>
    <row r="1891" spans="1:4" x14ac:dyDescent="0.25">
      <c r="A1891" s="6">
        <v>531625</v>
      </c>
      <c r="B1891" s="7" t="s">
        <v>372</v>
      </c>
      <c r="C1891" s="8">
        <v>496848</v>
      </c>
      <c r="D1891" s="8">
        <v>393903</v>
      </c>
    </row>
    <row r="1892" spans="1:4" x14ac:dyDescent="0.25">
      <c r="A1892" s="6">
        <v>531626</v>
      </c>
      <c r="B1892" s="7" t="s">
        <v>373</v>
      </c>
      <c r="C1892" s="8">
        <v>782639</v>
      </c>
      <c r="D1892" s="8">
        <v>675751</v>
      </c>
    </row>
    <row r="1893" spans="1:4" x14ac:dyDescent="0.25">
      <c r="A1893" s="6">
        <v>531627</v>
      </c>
      <c r="B1893" s="7" t="s">
        <v>374</v>
      </c>
      <c r="C1893" s="8">
        <v>517832</v>
      </c>
      <c r="D1893" s="8">
        <v>395554</v>
      </c>
    </row>
    <row r="1894" spans="1:4" x14ac:dyDescent="0.25">
      <c r="A1894" s="6">
        <v>531628</v>
      </c>
      <c r="B1894" s="7" t="s">
        <v>375</v>
      </c>
      <c r="C1894" s="8">
        <v>63012</v>
      </c>
      <c r="D1894" s="8">
        <v>63012</v>
      </c>
    </row>
    <row r="1895" spans="1:4" x14ac:dyDescent="0.25">
      <c r="A1895" s="6">
        <v>531629</v>
      </c>
      <c r="B1895" s="7" t="s">
        <v>376</v>
      </c>
      <c r="C1895" s="8">
        <v>1740042</v>
      </c>
      <c r="D1895" s="8">
        <v>2135468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17943312</v>
      </c>
      <c r="D1897" s="8">
        <v>17855823</v>
      </c>
    </row>
    <row r="1898" spans="1:4" x14ac:dyDescent="0.25">
      <c r="A1898" s="6">
        <v>531632</v>
      </c>
      <c r="B1898" s="7" t="s">
        <v>379</v>
      </c>
      <c r="C1898" s="8">
        <v>1380018</v>
      </c>
      <c r="D1898" s="8">
        <v>1275000</v>
      </c>
    </row>
    <row r="1899" spans="1:4" x14ac:dyDescent="0.25">
      <c r="A1899" s="6">
        <v>531633</v>
      </c>
      <c r="B1899" s="7" t="s">
        <v>380</v>
      </c>
      <c r="C1899" s="8">
        <v>602158</v>
      </c>
      <c r="D1899" s="8">
        <v>587575</v>
      </c>
    </row>
    <row r="1900" spans="1:4" x14ac:dyDescent="0.25">
      <c r="A1900" s="6">
        <v>531634</v>
      </c>
      <c r="B1900" s="7" t="s">
        <v>381</v>
      </c>
      <c r="C1900" s="8">
        <v>2214253</v>
      </c>
      <c r="D1900" s="8">
        <v>2045750</v>
      </c>
    </row>
    <row r="1901" spans="1:4" x14ac:dyDescent="0.25">
      <c r="A1901" s="6">
        <v>531635</v>
      </c>
      <c r="B1901" s="7" t="s">
        <v>382</v>
      </c>
      <c r="C1901" s="8">
        <v>11325884</v>
      </c>
      <c r="D1901" s="8">
        <v>12156462</v>
      </c>
    </row>
    <row r="1902" spans="1:4" x14ac:dyDescent="0.25">
      <c r="A1902" s="6">
        <v>531636</v>
      </c>
      <c r="B1902" s="7" t="s">
        <v>383</v>
      </c>
      <c r="C1902" s="8">
        <v>7259510</v>
      </c>
      <c r="D1902" s="8">
        <v>3869671</v>
      </c>
    </row>
    <row r="1903" spans="1:4" x14ac:dyDescent="0.25">
      <c r="A1903" s="6">
        <v>531637</v>
      </c>
      <c r="B1903" s="7" t="s">
        <v>384</v>
      </c>
      <c r="C1903" s="8">
        <v>142061</v>
      </c>
      <c r="D1903" s="8">
        <v>131250</v>
      </c>
    </row>
    <row r="1904" spans="1:4" x14ac:dyDescent="0.25">
      <c r="A1904" s="6">
        <v>531638</v>
      </c>
      <c r="B1904" s="7" t="s">
        <v>413</v>
      </c>
      <c r="C1904" s="8">
        <v>28369564</v>
      </c>
      <c r="D1904" s="8">
        <v>25802398</v>
      </c>
    </row>
    <row r="1905" spans="1:4" x14ac:dyDescent="0.25">
      <c r="A1905" s="6">
        <v>531639</v>
      </c>
      <c r="B1905" s="7" t="s">
        <v>386</v>
      </c>
      <c r="C1905" s="8">
        <v>2807094</v>
      </c>
      <c r="D1905" s="8">
        <v>2739734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1036512</v>
      </c>
      <c r="D1907" s="8">
        <v>940423</v>
      </c>
    </row>
    <row r="1908" spans="1:4" x14ac:dyDescent="0.25">
      <c r="A1908" s="6">
        <v>531642</v>
      </c>
      <c r="B1908" s="7" t="s">
        <v>167</v>
      </c>
      <c r="C1908" s="8">
        <v>3934803</v>
      </c>
      <c r="D1908" s="8">
        <v>3575032</v>
      </c>
    </row>
    <row r="1909" spans="1:4" x14ac:dyDescent="0.25">
      <c r="A1909" s="6">
        <v>531643</v>
      </c>
      <c r="B1909" s="7" t="s">
        <v>159</v>
      </c>
      <c r="C1909" s="8">
        <v>565772</v>
      </c>
      <c r="D1909" s="8">
        <v>519881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400557</v>
      </c>
      <c r="D1911" s="8">
        <v>355927</v>
      </c>
    </row>
    <row r="1912" spans="1:4" x14ac:dyDescent="0.25">
      <c r="A1912" s="6">
        <v>531646</v>
      </c>
      <c r="B1912" s="7" t="s">
        <v>171</v>
      </c>
      <c r="C1912" s="8">
        <v>3410859</v>
      </c>
      <c r="D1912" s="8">
        <v>3174669</v>
      </c>
    </row>
    <row r="1913" spans="1:4" x14ac:dyDescent="0.25">
      <c r="A1913" s="6">
        <v>531647</v>
      </c>
      <c r="B1913" s="7" t="s">
        <v>389</v>
      </c>
      <c r="C1913" s="8">
        <v>2231250</v>
      </c>
      <c r="D1913" s="8">
        <v>2125000</v>
      </c>
    </row>
    <row r="1914" spans="1:4" x14ac:dyDescent="0.25">
      <c r="A1914" s="6">
        <v>531648</v>
      </c>
      <c r="B1914" s="7" t="s">
        <v>390</v>
      </c>
      <c r="C1914" s="8">
        <v>3549776</v>
      </c>
      <c r="D1914" s="8">
        <v>2906935</v>
      </c>
    </row>
    <row r="1915" spans="1:4" ht="15.75" thickBot="1" x14ac:dyDescent="0.3">
      <c r="A1915" s="6">
        <v>531660</v>
      </c>
      <c r="B1915" s="7" t="s">
        <v>38</v>
      </c>
      <c r="C1915" s="8">
        <v>52965724</v>
      </c>
      <c r="D1915" s="8">
        <v>53811137</v>
      </c>
    </row>
    <row r="1916" spans="1:4" x14ac:dyDescent="0.25">
      <c r="A1916" s="22" t="s">
        <v>18</v>
      </c>
      <c r="B1916" s="23"/>
      <c r="C1916" s="24">
        <f>SUM(C1867:C1915)</f>
        <v>306381821</v>
      </c>
      <c r="D1916" s="24">
        <f>SUM(D1867:D1915)</f>
        <v>289844269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2175355</v>
      </c>
      <c r="D1918" s="8">
        <v>1565164</v>
      </c>
    </row>
    <row r="1919" spans="1:4" ht="15.75" thickBot="1" x14ac:dyDescent="0.3">
      <c r="A1919" s="9" t="s">
        <v>18</v>
      </c>
      <c r="B1919" s="10"/>
      <c r="C1919" s="11">
        <f>SUM(C1918:C1918)</f>
        <v>2175355</v>
      </c>
      <c r="D1919" s="11">
        <f>SUM(D1918:D1918)</f>
        <v>1565164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2472078</v>
      </c>
      <c r="D2276" s="8">
        <v>2346057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9296224</v>
      </c>
      <c r="D2278" s="8">
        <v>9424583</v>
      </c>
    </row>
    <row r="2279" spans="1:4" ht="15.75" thickBot="1" x14ac:dyDescent="0.3">
      <c r="A2279" s="9" t="s">
        <v>18</v>
      </c>
      <c r="B2279" s="10"/>
      <c r="C2279" s="11">
        <f>SUM(C2275:C2278)</f>
        <v>11768302</v>
      </c>
      <c r="D2279" s="11">
        <f>SUM(D2275:D2278)</f>
        <v>11770640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35391510</v>
      </c>
      <c r="D2282" s="8">
        <v>8584069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1314831</v>
      </c>
      <c r="D2284" s="8">
        <v>2543639</v>
      </c>
    </row>
    <row r="2285" spans="1:4" ht="15.75" thickBot="1" x14ac:dyDescent="0.3">
      <c r="A2285" s="9" t="s">
        <v>18</v>
      </c>
      <c r="B2285" s="10"/>
      <c r="C2285" s="11">
        <f>SUM(C2281:C2284)</f>
        <v>36706341</v>
      </c>
      <c r="D2285" s="11">
        <f>SUM(D2281:D2284)</f>
        <v>11127708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8777188379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9744641160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261045308</v>
      </c>
      <c r="D2402" s="61">
        <f>D1115-D2400</f>
        <v>231877852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50C0-599E-4784-996B-2258D8A60105}">
  <dimension ref="A1:D2402"/>
  <sheetViews>
    <sheetView workbookViewId="0">
      <selection activeCell="B6" sqref="B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 t="s">
        <v>460</v>
      </c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9855289.3300000001</v>
      </c>
      <c r="D12" s="8">
        <v>9258967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9855289.3300000001</v>
      </c>
      <c r="D18" s="11">
        <f>SUM(D4:D17)</f>
        <v>9258967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10421</v>
      </c>
      <c r="D21" s="8">
        <v>4040</v>
      </c>
    </row>
    <row r="22" spans="1:4" x14ac:dyDescent="0.25">
      <c r="A22" s="6">
        <v>1203</v>
      </c>
      <c r="B22" s="7" t="s">
        <v>22</v>
      </c>
      <c r="C22" s="8">
        <v>1534443.16</v>
      </c>
      <c r="D22" s="8">
        <v>1120853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1544864.16</v>
      </c>
      <c r="D25" s="11">
        <f>SUM(D20:D24)</f>
        <v>1124893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3857042.4</v>
      </c>
      <c r="D28" s="8">
        <v>303273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>
        <v>7743</v>
      </c>
      <c r="D33" s="8">
        <v>97659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15000000</v>
      </c>
      <c r="D39" s="8">
        <v>18700000</v>
      </c>
    </row>
    <row r="40" spans="1:4" ht="15.75" thickBot="1" x14ac:dyDescent="0.3">
      <c r="A40" s="9" t="s">
        <v>18</v>
      </c>
      <c r="B40" s="10"/>
      <c r="C40" s="11">
        <f>SUM(C27:C39)</f>
        <v>18864785.399999999</v>
      </c>
      <c r="D40" s="11">
        <f>SUM(D27:D39)</f>
        <v>19100932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>
        <v>652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802840.3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71753.94</v>
      </c>
      <c r="D61" s="8"/>
    </row>
    <row r="62" spans="1:4" x14ac:dyDescent="0.25">
      <c r="A62" s="22" t="s">
        <v>18</v>
      </c>
      <c r="B62" s="23"/>
      <c r="C62" s="24">
        <f>SUM(C53:C61)</f>
        <v>1235094.24</v>
      </c>
      <c r="D62" s="24">
        <f>SUM(D53:D61)</f>
        <v>652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864968.45</v>
      </c>
      <c r="D64" s="8">
        <v>805531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864968.45</v>
      </c>
      <c r="D69" s="11">
        <f>SUM(D64:D68)</f>
        <v>805531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292225.34000000003</v>
      </c>
      <c r="D73" s="8">
        <v>130679</v>
      </c>
    </row>
    <row r="74" spans="1:4" x14ac:dyDescent="0.25">
      <c r="A74" s="6">
        <v>1704</v>
      </c>
      <c r="B74" s="7" t="s">
        <v>68</v>
      </c>
      <c r="C74" s="8">
        <v>-45797</v>
      </c>
      <c r="D74" s="8">
        <v>-8894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246428.34000000003</v>
      </c>
      <c r="D77" s="11">
        <f>SUM(D71:D76)</f>
        <v>121785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9570.69</v>
      </c>
      <c r="D86" s="8"/>
    </row>
    <row r="87" spans="1:4" x14ac:dyDescent="0.25">
      <c r="A87" s="6">
        <v>1905</v>
      </c>
      <c r="B87" s="7" t="s">
        <v>78</v>
      </c>
      <c r="C87" s="8">
        <v>830052.64</v>
      </c>
      <c r="D87" s="8"/>
    </row>
    <row r="88" spans="1:4" x14ac:dyDescent="0.25">
      <c r="A88" s="6">
        <v>1906</v>
      </c>
      <c r="B88" s="7" t="s">
        <v>79</v>
      </c>
      <c r="C88" s="8">
        <v>-20751.32</v>
      </c>
      <c r="D88" s="8"/>
    </row>
    <row r="89" spans="1:4" x14ac:dyDescent="0.25">
      <c r="A89" s="6">
        <v>1907</v>
      </c>
      <c r="B89" s="7" t="s">
        <v>80</v>
      </c>
      <c r="C89" s="8">
        <v>1028160</v>
      </c>
      <c r="D89" s="8"/>
    </row>
    <row r="90" spans="1:4" x14ac:dyDescent="0.25">
      <c r="A90" s="6">
        <v>1908</v>
      </c>
      <c r="B90" s="7" t="s">
        <v>81</v>
      </c>
      <c r="C90" s="8">
        <v>-25704</v>
      </c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1821328.01</v>
      </c>
      <c r="D92" s="11">
        <f>SUM(D83:D91)</f>
        <v>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34432757.93</v>
      </c>
      <c r="D94" s="29">
        <f>D18+D25+D40+D51+D62+D69+D77+D81+D92</f>
        <v>30412760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5165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5165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43189.47</v>
      </c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2759689</v>
      </c>
      <c r="D112" s="8">
        <v>123626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171176.61</v>
      </c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14000</v>
      </c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15130</v>
      </c>
      <c r="D120" s="8"/>
    </row>
    <row r="121" spans="1:4" x14ac:dyDescent="0.25">
      <c r="A121" s="6">
        <v>2215</v>
      </c>
      <c r="B121" s="7" t="s">
        <v>108</v>
      </c>
      <c r="C121" s="8">
        <v>1716534.33</v>
      </c>
      <c r="D121" s="8">
        <v>106246</v>
      </c>
    </row>
    <row r="122" spans="1:4" ht="15.75" thickBot="1" x14ac:dyDescent="0.3">
      <c r="A122" s="19">
        <v>2216</v>
      </c>
      <c r="B122" s="20" t="s">
        <v>109</v>
      </c>
      <c r="C122" s="8">
        <v>5398.81</v>
      </c>
      <c r="D122" s="8">
        <v>383231</v>
      </c>
    </row>
    <row r="123" spans="1:4" ht="15.75" thickBot="1" x14ac:dyDescent="0.3">
      <c r="A123" s="9" t="s">
        <v>18</v>
      </c>
      <c r="B123" s="10"/>
      <c r="C123" s="11">
        <f>SUM(C107:C122)</f>
        <v>4725118.22</v>
      </c>
      <c r="D123" s="11">
        <f>SUM(D107:D122)</f>
        <v>613103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1269093</v>
      </c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1269093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1040930.6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22977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>
        <v>54086</v>
      </c>
    </row>
    <row r="149" spans="1:4" ht="15.75" thickBot="1" x14ac:dyDescent="0.3">
      <c r="A149" s="9" t="s">
        <v>18</v>
      </c>
      <c r="B149" s="10"/>
      <c r="C149" s="11">
        <f>SUM(C143:C148)</f>
        <v>1063907.6000000001</v>
      </c>
      <c r="D149" s="11">
        <f>SUM(D143:D148)</f>
        <v>54086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246674.95</v>
      </c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246674.95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445884.44</v>
      </c>
      <c r="D160" s="8">
        <v>30064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>
        <v>77965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4000855.24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4446739.6800000006</v>
      </c>
      <c r="D167" s="11">
        <f>SUM(D159:D166)</f>
        <v>108029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198681.96</v>
      </c>
      <c r="D169" s="8">
        <v>53881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329944</v>
      </c>
      <c r="D172" s="8">
        <v>610474</v>
      </c>
    </row>
    <row r="173" spans="1:4" x14ac:dyDescent="0.25">
      <c r="A173" s="6">
        <v>2705</v>
      </c>
      <c r="B173" s="7" t="s">
        <v>155</v>
      </c>
      <c r="C173" s="8">
        <v>38292.959999999999</v>
      </c>
      <c r="D173" s="8">
        <v>20575</v>
      </c>
    </row>
    <row r="174" spans="1:4" x14ac:dyDescent="0.25">
      <c r="A174" s="6">
        <v>2706</v>
      </c>
      <c r="B174" s="7" t="s">
        <v>156</v>
      </c>
      <c r="C174" s="8">
        <v>19396.05</v>
      </c>
      <c r="D174" s="8"/>
    </row>
    <row r="175" spans="1:4" x14ac:dyDescent="0.25">
      <c r="A175" s="6">
        <v>2707</v>
      </c>
      <c r="B175" s="7" t="s">
        <v>157</v>
      </c>
      <c r="C175" s="8">
        <v>25903.48</v>
      </c>
      <c r="D175" s="8">
        <v>14952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4208.2299999999996</v>
      </c>
      <c r="D177" s="8">
        <v>2530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660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22516.16</v>
      </c>
      <c r="D181" s="8">
        <v>260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29946.3</v>
      </c>
      <c r="D187" s="8">
        <v>17963</v>
      </c>
    </row>
    <row r="188" spans="1:4" x14ac:dyDescent="0.25">
      <c r="A188" s="16">
        <v>2720</v>
      </c>
      <c r="B188" s="17" t="s">
        <v>170</v>
      </c>
      <c r="C188" s="8">
        <v>3395.53</v>
      </c>
      <c r="D188" s="8">
        <v>1816</v>
      </c>
    </row>
    <row r="189" spans="1:4" x14ac:dyDescent="0.25">
      <c r="A189" s="16">
        <v>2721</v>
      </c>
      <c r="B189" s="17" t="s">
        <v>171</v>
      </c>
      <c r="C189" s="8">
        <v>28831.919999999998</v>
      </c>
      <c r="D189" s="8">
        <v>17938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24375.29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726151.88000000012</v>
      </c>
      <c r="D192" s="21">
        <f>SUM(D169:D191)</f>
        <v>740389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96096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96096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459655.74</v>
      </c>
      <c r="D202" s="8"/>
    </row>
    <row r="203" spans="1:4" x14ac:dyDescent="0.25">
      <c r="A203" s="6">
        <v>2902</v>
      </c>
      <c r="B203" s="7" t="s">
        <v>182</v>
      </c>
      <c r="C203" s="8">
        <v>581302.61</v>
      </c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1040958.35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13619904.680000002</v>
      </c>
      <c r="D209" s="29">
        <f>D105+D123+D141+D149+D157+D167+D192+D200+D207</f>
        <v>1515607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-9187146.75</v>
      </c>
      <c r="D223" s="8">
        <v>-1102847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-9187146.75</v>
      </c>
      <c r="D225" s="11">
        <f>SUM(D221:D224)</f>
        <v>-1102847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20812853.25</v>
      </c>
      <c r="D227" s="29">
        <f>D216+D219+D225</f>
        <v>28897153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34432757.93</v>
      </c>
      <c r="D229" s="29">
        <f>D209+D227</f>
        <v>30412760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48296.18</v>
      </c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970356.09</v>
      </c>
      <c r="D591" s="8">
        <v>309064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197756.54</v>
      </c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1740968.33</v>
      </c>
      <c r="D600" s="8">
        <v>713306</v>
      </c>
    </row>
    <row r="601" spans="1:4" ht="15.75" thickBot="1" x14ac:dyDescent="0.3">
      <c r="A601" s="9" t="s">
        <v>18</v>
      </c>
      <c r="B601" s="10"/>
      <c r="C601" s="11">
        <f>SUM(C586:C600)</f>
        <v>2957377.14</v>
      </c>
      <c r="D601" s="11">
        <f>SUM(D586:D600)</f>
        <v>1022370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452.59</v>
      </c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63758.44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16318.43</v>
      </c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148349.85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228879.31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123626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106246</v>
      </c>
      <c r="D753" s="8">
        <v>333727</v>
      </c>
    </row>
    <row r="754" spans="1:4" ht="15.75" thickBot="1" x14ac:dyDescent="0.3">
      <c r="A754" s="9" t="s">
        <v>18</v>
      </c>
      <c r="B754" s="10"/>
      <c r="C754" s="11">
        <f>SUM(C739:C753)</f>
        <v>229872</v>
      </c>
      <c r="D754" s="11">
        <f>SUM(D739:D753)</f>
        <v>333727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110891.44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110891.44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1269093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1269093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99982.15</v>
      </c>
      <c r="D1093" s="8">
        <v>9057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11412.57</v>
      </c>
      <c r="D1098" s="8">
        <v>13937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111394.72</v>
      </c>
      <c r="D1102" s="11">
        <f>SUM(D1087:D1101)</f>
        <v>22994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>
        <v>51714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2.75</v>
      </c>
      <c r="D1112" s="8">
        <v>22500</v>
      </c>
    </row>
    <row r="1113" spans="1:4" ht="15.75" thickBot="1" x14ac:dyDescent="0.3">
      <c r="A1113" s="9" t="s">
        <v>18</v>
      </c>
      <c r="B1113" s="10"/>
      <c r="C1113" s="11">
        <f>SUM(C1108:C1112)</f>
        <v>2.75</v>
      </c>
      <c r="D1113" s="11">
        <f>SUM(D1108:D1112)</f>
        <v>74214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4907510.3600000003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1453305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744064.08</v>
      </c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744064.08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1131.47</v>
      </c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159396.10999999999</v>
      </c>
      <c r="D1634" s="8">
        <v>54086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40796.07</v>
      </c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370874.63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572198.28</v>
      </c>
      <c r="D1644" s="11">
        <f>SUM(D1629:D1643)</f>
        <v>54086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277228.59999999998</v>
      </c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>
        <v>186207</v>
      </c>
    </row>
    <row r="1695" spans="1:4" ht="15.75" thickBot="1" x14ac:dyDescent="0.3">
      <c r="A1695" s="9" t="s">
        <v>18</v>
      </c>
      <c r="B1695" s="10"/>
      <c r="C1695" s="21">
        <f>SUM(C1680:C1694)</f>
        <v>277228.59999999998</v>
      </c>
      <c r="D1695" s="21">
        <f>SUM(D1680:D1694)</f>
        <v>186207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19318.47</v>
      </c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388142.44</v>
      </c>
      <c r="D1787" s="8">
        <v>123626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79102.62</v>
      </c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696387.33</v>
      </c>
      <c r="D1796" s="8">
        <v>106246</v>
      </c>
    </row>
    <row r="1797" spans="1:4" ht="15.75" thickBot="1" x14ac:dyDescent="0.3">
      <c r="A1797" s="9" t="s">
        <v>18</v>
      </c>
      <c r="B1797" s="10"/>
      <c r="C1797" s="11">
        <f>SUM(C1782:C1796)</f>
        <v>1182950.8599999999</v>
      </c>
      <c r="D1797" s="11">
        <f>SUM(D1782:D1796)</f>
        <v>229872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1269093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1269093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1226938.3</v>
      </c>
      <c r="D1867" s="8">
        <v>546732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12122.93</v>
      </c>
      <c r="D1871" s="8">
        <v>4138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196216.26</v>
      </c>
      <c r="D1877" s="8">
        <v>50519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727301.11</v>
      </c>
      <c r="D1881" s="8"/>
    </row>
    <row r="1882" spans="1:4" x14ac:dyDescent="0.25">
      <c r="A1882" s="6">
        <v>531616</v>
      </c>
      <c r="B1882" s="7" t="s">
        <v>363</v>
      </c>
      <c r="C1882" s="8">
        <v>19296.060000000001</v>
      </c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46455.32</v>
      </c>
      <c r="D1885" s="8">
        <v>5286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106680</v>
      </c>
      <c r="D1889" s="8">
        <v>19400</v>
      </c>
    </row>
    <row r="1890" spans="1:4" x14ac:dyDescent="0.25">
      <c r="A1890" s="6">
        <v>531624</v>
      </c>
      <c r="B1890" s="7" t="s">
        <v>371</v>
      </c>
      <c r="C1890" s="8">
        <v>55555.56</v>
      </c>
      <c r="D1890" s="8"/>
    </row>
    <row r="1891" spans="1:4" x14ac:dyDescent="0.25">
      <c r="A1891" s="6">
        <v>531625</v>
      </c>
      <c r="B1891" s="7" t="s">
        <v>372</v>
      </c>
      <c r="C1891" s="8">
        <v>48198.63</v>
      </c>
      <c r="D1891" s="8">
        <v>22467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2597.46</v>
      </c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18000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>
        <v>7627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32127</v>
      </c>
      <c r="D1904" s="8"/>
    </row>
    <row r="1905" spans="1:4" x14ac:dyDescent="0.25">
      <c r="A1905" s="6">
        <v>531639</v>
      </c>
      <c r="B1905" s="7" t="s">
        <v>386</v>
      </c>
      <c r="C1905" s="8">
        <v>1836.73</v>
      </c>
      <c r="D1905" s="8">
        <v>12000</v>
      </c>
    </row>
    <row r="1906" spans="1:4" x14ac:dyDescent="0.25">
      <c r="A1906" s="6">
        <v>531640</v>
      </c>
      <c r="B1906" s="7" t="s">
        <v>387</v>
      </c>
      <c r="C1906" s="8">
        <v>11441.48</v>
      </c>
      <c r="D1906" s="8">
        <v>3116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11759.23</v>
      </c>
      <c r="D1909" s="8">
        <v>5467</v>
      </c>
    </row>
    <row r="1910" spans="1:4" x14ac:dyDescent="0.25">
      <c r="A1910" s="6">
        <v>531644</v>
      </c>
      <c r="B1910" s="7" t="s">
        <v>169</v>
      </c>
      <c r="C1910" s="8">
        <v>83724.639999999999</v>
      </c>
      <c r="D1910" s="8">
        <v>38818</v>
      </c>
    </row>
    <row r="1911" spans="1:4" x14ac:dyDescent="0.25">
      <c r="A1911" s="6">
        <v>531645</v>
      </c>
      <c r="B1911" s="7" t="s">
        <v>170</v>
      </c>
      <c r="C1911" s="8">
        <v>9260.2900000000009</v>
      </c>
      <c r="D1911" s="8">
        <v>4353</v>
      </c>
    </row>
    <row r="1912" spans="1:4" x14ac:dyDescent="0.25">
      <c r="A1912" s="6">
        <v>531646</v>
      </c>
      <c r="B1912" s="7" t="s">
        <v>171</v>
      </c>
      <c r="C1912" s="8">
        <v>80382.02</v>
      </c>
      <c r="D1912" s="8">
        <v>38763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296270.53999999998</v>
      </c>
      <c r="D1915" s="8">
        <v>59769</v>
      </c>
    </row>
    <row r="1916" spans="1:4" x14ac:dyDescent="0.25">
      <c r="A1916" s="22" t="s">
        <v>18</v>
      </c>
      <c r="B1916" s="23"/>
      <c r="C1916" s="24">
        <f>SUM(C1867:C1915)</f>
        <v>2986163.56</v>
      </c>
      <c r="D1916" s="24">
        <f>SUM(D1867:D1915)</f>
        <v>818455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2414.81</v>
      </c>
      <c r="D1918" s="8"/>
    </row>
    <row r="1919" spans="1:4" ht="15.75" thickBot="1" x14ac:dyDescent="0.3">
      <c r="A1919" s="9" t="s">
        <v>18</v>
      </c>
      <c r="B1919" s="10"/>
      <c r="C1919" s="11">
        <f>SUM(C1918:C1918)</f>
        <v>2414.81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17165.919999999998</v>
      </c>
      <c r="D2276" s="8">
        <v>3936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17165.919999999998</v>
      </c>
      <c r="D2279" s="11">
        <f>SUM(D2275:D2278)</f>
        <v>3936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7051279.1099999994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1292556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-2143768.7499999991</v>
      </c>
      <c r="D2402" s="61">
        <f>D1115-D2400</f>
        <v>160749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6196B-E08A-4C91-9148-21D3AD448AB6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14918982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2623636</v>
      </c>
      <c r="D16" s="8">
        <v>12506123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2623636</v>
      </c>
      <c r="D18" s="11">
        <f>SUM(D4:D17)</f>
        <v>27425105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-54840</v>
      </c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25000</v>
      </c>
    </row>
    <row r="22" spans="1:4" x14ac:dyDescent="0.25">
      <c r="A22" s="6">
        <v>1203</v>
      </c>
      <c r="B22" s="7" t="s">
        <v>22</v>
      </c>
      <c r="C22" s="8">
        <v>-1389332</v>
      </c>
      <c r="D22" s="8">
        <v>-6946607</v>
      </c>
    </row>
    <row r="23" spans="1:4" x14ac:dyDescent="0.25">
      <c r="A23" s="6">
        <v>1204</v>
      </c>
      <c r="B23" s="7" t="s">
        <v>23</v>
      </c>
      <c r="C23" s="8">
        <v>97815</v>
      </c>
      <c r="D23" s="8">
        <v>3650</v>
      </c>
    </row>
    <row r="24" spans="1:4" ht="15.75" thickBot="1" x14ac:dyDescent="0.3">
      <c r="A24" s="16">
        <v>1205</v>
      </c>
      <c r="B24" s="17" t="s">
        <v>24</v>
      </c>
      <c r="C24" s="8">
        <v>402760</v>
      </c>
      <c r="D24" s="18">
        <v>458348</v>
      </c>
    </row>
    <row r="25" spans="1:4" ht="15.75" thickBot="1" x14ac:dyDescent="0.3">
      <c r="A25" s="9" t="s">
        <v>18</v>
      </c>
      <c r="B25" s="10"/>
      <c r="C25" s="11">
        <f>SUM(C20:C24)</f>
        <v>-908597</v>
      </c>
      <c r="D25" s="11">
        <f>SUM(D20:D24)</f>
        <v>-6459609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41570</v>
      </c>
      <c r="D27" s="8"/>
    </row>
    <row r="28" spans="1:4" x14ac:dyDescent="0.25">
      <c r="A28" s="6">
        <v>1302</v>
      </c>
      <c r="B28" s="7" t="s">
        <v>27</v>
      </c>
      <c r="C28" s="8">
        <v>35128731</v>
      </c>
      <c r="D28" s="8">
        <v>23088109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548134</v>
      </c>
      <c r="D30" s="8">
        <v>75672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42957</v>
      </c>
      <c r="D32" s="8"/>
    </row>
    <row r="33" spans="1:4" x14ac:dyDescent="0.25">
      <c r="A33" s="6">
        <v>1307</v>
      </c>
      <c r="B33" s="7" t="s">
        <v>32</v>
      </c>
      <c r="C33" s="8">
        <v>7851834</v>
      </c>
      <c r="D33" s="8">
        <v>4976717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43613226</v>
      </c>
      <c r="D40" s="11">
        <f>SUM(D27:D39)</f>
        <v>28140498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1302385</v>
      </c>
      <c r="D47" s="8">
        <v>2087772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1302385</v>
      </c>
      <c r="D51" s="21">
        <f>SUM(D42:D50)</f>
        <v>2087772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6328773</v>
      </c>
      <c r="D57" s="8">
        <v>3565190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>
        <v>6583199</v>
      </c>
    </row>
    <row r="61" spans="1:4" ht="15.75" thickBot="1" x14ac:dyDescent="0.3">
      <c r="A61" s="16">
        <v>1510</v>
      </c>
      <c r="B61" s="17" t="s">
        <v>38</v>
      </c>
      <c r="C61" s="8">
        <v>1344066</v>
      </c>
      <c r="D61" s="8">
        <v>55594</v>
      </c>
    </row>
    <row r="62" spans="1:4" x14ac:dyDescent="0.25">
      <c r="A62" s="22" t="s">
        <v>18</v>
      </c>
      <c r="B62" s="23"/>
      <c r="C62" s="24">
        <f>SUM(C53:C61)</f>
        <v>7672839</v>
      </c>
      <c r="D62" s="24">
        <f>SUM(D53:D61)</f>
        <v>10203983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1145692</v>
      </c>
      <c r="D64" s="8">
        <v>850000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241614</v>
      </c>
    </row>
    <row r="69" spans="1:4" ht="15.75" thickBot="1" x14ac:dyDescent="0.3">
      <c r="A69" s="9" t="s">
        <v>18</v>
      </c>
      <c r="B69" s="10"/>
      <c r="C69" s="11">
        <f>SUM(C64:C68)</f>
        <v>1145692</v>
      </c>
      <c r="D69" s="11">
        <f>SUM(D64:D68)</f>
        <v>1091614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5306806</v>
      </c>
      <c r="D73" s="8">
        <v>4534169</v>
      </c>
    </row>
    <row r="74" spans="1:4" x14ac:dyDescent="0.25">
      <c r="A74" s="6">
        <v>1704</v>
      </c>
      <c r="B74" s="7" t="s">
        <v>68</v>
      </c>
      <c r="C74" s="8">
        <v>-2563421</v>
      </c>
      <c r="D74" s="8">
        <v>-1721457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-265465</v>
      </c>
      <c r="D76" s="8">
        <v>-111997</v>
      </c>
    </row>
    <row r="77" spans="1:4" ht="15.75" thickBot="1" x14ac:dyDescent="0.3">
      <c r="A77" s="9" t="s">
        <v>18</v>
      </c>
      <c r="B77" s="10"/>
      <c r="C77" s="11">
        <f>SUM(C71:C76)</f>
        <v>3001293</v>
      </c>
      <c r="D77" s="11">
        <f>SUM(D71:D76)</f>
        <v>3224088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364689</v>
      </c>
      <c r="D83" s="8">
        <v>762533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1423548</v>
      </c>
      <c r="D85" s="8">
        <v>490652</v>
      </c>
    </row>
    <row r="86" spans="1:4" x14ac:dyDescent="0.25">
      <c r="A86" s="6">
        <v>1904</v>
      </c>
      <c r="B86" s="7" t="s">
        <v>77</v>
      </c>
      <c r="C86" s="8">
        <v>289582</v>
      </c>
      <c r="D86" s="8">
        <v>11775</v>
      </c>
    </row>
    <row r="87" spans="1:4" x14ac:dyDescent="0.25">
      <c r="A87" s="6">
        <v>1905</v>
      </c>
      <c r="B87" s="7" t="s">
        <v>78</v>
      </c>
      <c r="C87" s="8">
        <v>18368640</v>
      </c>
      <c r="D87" s="8">
        <v>14182332</v>
      </c>
    </row>
    <row r="88" spans="1:4" x14ac:dyDescent="0.25">
      <c r="A88" s="6">
        <v>1906</v>
      </c>
      <c r="B88" s="7" t="s">
        <v>79</v>
      </c>
      <c r="C88" s="8">
        <v>-6894439</v>
      </c>
      <c r="D88" s="8">
        <v>-3744540</v>
      </c>
    </row>
    <row r="89" spans="1:4" x14ac:dyDescent="0.25">
      <c r="A89" s="6">
        <v>1907</v>
      </c>
      <c r="B89" s="7" t="s">
        <v>80</v>
      </c>
      <c r="C89" s="8">
        <v>15865196</v>
      </c>
      <c r="D89" s="8"/>
    </row>
    <row r="90" spans="1:4" x14ac:dyDescent="0.25">
      <c r="A90" s="6">
        <v>1908</v>
      </c>
      <c r="B90" s="7" t="s">
        <v>81</v>
      </c>
      <c r="C90" s="8">
        <v>-3966299</v>
      </c>
      <c r="D90" s="8"/>
    </row>
    <row r="91" spans="1:4" ht="15.75" thickBot="1" x14ac:dyDescent="0.3">
      <c r="A91" s="6">
        <v>1910</v>
      </c>
      <c r="B91" s="7" t="s">
        <v>38</v>
      </c>
      <c r="C91" s="8">
        <v>5009</v>
      </c>
      <c r="D91" s="8">
        <v>4451</v>
      </c>
    </row>
    <row r="92" spans="1:4" ht="15.75" thickBot="1" x14ac:dyDescent="0.3">
      <c r="A92" s="9" t="s">
        <v>82</v>
      </c>
      <c r="B92" s="10"/>
      <c r="C92" s="11">
        <f>SUM(C83:C91)</f>
        <v>25455926</v>
      </c>
      <c r="D92" s="11">
        <f>SUM(D83:D91)</f>
        <v>11707203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83906400</v>
      </c>
      <c r="D94" s="29">
        <f>D18+D25+D40+D51+D62+D69+D77+D81+D92</f>
        <v>77420654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>
        <v>-5573</v>
      </c>
    </row>
    <row r="100" spans="1:4" x14ac:dyDescent="0.25">
      <c r="A100" s="6">
        <v>2103</v>
      </c>
      <c r="B100" s="7" t="s">
        <v>88</v>
      </c>
      <c r="C100" s="8"/>
      <c r="D100" s="8">
        <v>588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306</v>
      </c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306</v>
      </c>
      <c r="D105" s="11">
        <f>SUM(D98:D104)</f>
        <v>-4985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310763</v>
      </c>
      <c r="D107" s="8">
        <v>121645</v>
      </c>
    </row>
    <row r="108" spans="1:4" x14ac:dyDescent="0.25">
      <c r="A108" s="6">
        <v>2202</v>
      </c>
      <c r="B108" s="7" t="s">
        <v>95</v>
      </c>
      <c r="C108" s="8">
        <v>177065</v>
      </c>
      <c r="D108" s="8">
        <v>268118</v>
      </c>
    </row>
    <row r="109" spans="1:4" x14ac:dyDescent="0.25">
      <c r="A109" s="6">
        <v>2203</v>
      </c>
      <c r="B109" s="33" t="s">
        <v>96</v>
      </c>
      <c r="C109" s="8">
        <v>1123212</v>
      </c>
      <c r="D109" s="8">
        <v>751154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94395</v>
      </c>
      <c r="D111" s="8">
        <v>52608</v>
      </c>
    </row>
    <row r="112" spans="1:4" x14ac:dyDescent="0.25">
      <c r="A112" s="6">
        <v>2206</v>
      </c>
      <c r="B112" s="7" t="s">
        <v>99</v>
      </c>
      <c r="C112" s="8">
        <v>25725152</v>
      </c>
      <c r="D112" s="8">
        <v>13721978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3118532</v>
      </c>
      <c r="D114" s="8">
        <v>2629611</v>
      </c>
    </row>
    <row r="115" spans="1:4" x14ac:dyDescent="0.25">
      <c r="A115" s="6">
        <v>2209</v>
      </c>
      <c r="B115" s="7" t="s">
        <v>102</v>
      </c>
      <c r="C115" s="8">
        <v>75914</v>
      </c>
      <c r="D115" s="8">
        <v>112766</v>
      </c>
    </row>
    <row r="116" spans="1:4" x14ac:dyDescent="0.25">
      <c r="A116" s="6">
        <v>2210</v>
      </c>
      <c r="B116" s="7" t="s">
        <v>103</v>
      </c>
      <c r="C116" s="8">
        <v>286619</v>
      </c>
      <c r="D116" s="8">
        <v>286648</v>
      </c>
    </row>
    <row r="117" spans="1:4" x14ac:dyDescent="0.25">
      <c r="A117" s="6">
        <v>2211</v>
      </c>
      <c r="B117" s="7" t="s">
        <v>104</v>
      </c>
      <c r="C117" s="8">
        <v>266424</v>
      </c>
      <c r="D117" s="8">
        <v>275689</v>
      </c>
    </row>
    <row r="118" spans="1:4" x14ac:dyDescent="0.25">
      <c r="A118" s="6">
        <v>2212</v>
      </c>
      <c r="B118" s="7" t="s">
        <v>105</v>
      </c>
      <c r="C118" s="8">
        <v>22067</v>
      </c>
      <c r="D118" s="8">
        <v>36945</v>
      </c>
    </row>
    <row r="119" spans="1:4" x14ac:dyDescent="0.25">
      <c r="A119" s="6">
        <v>2213</v>
      </c>
      <c r="B119" s="7" t="s">
        <v>106</v>
      </c>
      <c r="C119" s="8">
        <v>576826</v>
      </c>
      <c r="D119" s="8">
        <v>141169</v>
      </c>
    </row>
    <row r="120" spans="1:4" x14ac:dyDescent="0.25">
      <c r="A120" s="6">
        <v>2214</v>
      </c>
      <c r="B120" s="7" t="s">
        <v>107</v>
      </c>
      <c r="C120" s="8"/>
      <c r="D120" s="8">
        <v>6954</v>
      </c>
    </row>
    <row r="121" spans="1:4" x14ac:dyDescent="0.25">
      <c r="A121" s="6">
        <v>2215</v>
      </c>
      <c r="B121" s="7" t="s">
        <v>108</v>
      </c>
      <c r="C121" s="8">
        <v>1559760</v>
      </c>
      <c r="D121" s="8">
        <v>456511</v>
      </c>
    </row>
    <row r="122" spans="1:4" ht="15.75" thickBot="1" x14ac:dyDescent="0.3">
      <c r="A122" s="19">
        <v>2216</v>
      </c>
      <c r="B122" s="20" t="s">
        <v>109</v>
      </c>
      <c r="C122" s="8">
        <v>7012</v>
      </c>
      <c r="D122" s="8">
        <v>4003</v>
      </c>
    </row>
    <row r="123" spans="1:4" ht="15.75" thickBot="1" x14ac:dyDescent="0.3">
      <c r="A123" s="9" t="s">
        <v>18</v>
      </c>
      <c r="B123" s="10"/>
      <c r="C123" s="11">
        <f>SUM(C107:C122)</f>
        <v>33343741</v>
      </c>
      <c r="D123" s="11">
        <f>SUM(D107:D122)</f>
        <v>18865799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10755293</v>
      </c>
      <c r="D138" s="8">
        <v>3763622</v>
      </c>
    </row>
    <row r="139" spans="1:4" x14ac:dyDescent="0.25">
      <c r="A139" s="6">
        <v>2314</v>
      </c>
      <c r="B139" s="7" t="s">
        <v>125</v>
      </c>
      <c r="C139" s="8">
        <v>-503161</v>
      </c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10252132</v>
      </c>
      <c r="D141" s="11">
        <f>SUM(D125:D140)</f>
        <v>3763622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501621</v>
      </c>
      <c r="D143" s="8">
        <v>6981035</v>
      </c>
    </row>
    <row r="144" spans="1:4" x14ac:dyDescent="0.25">
      <c r="A144" s="6">
        <v>2402</v>
      </c>
      <c r="B144" s="7" t="s">
        <v>129</v>
      </c>
      <c r="C144" s="8">
        <v>4259700</v>
      </c>
      <c r="D144" s="8">
        <v>5549688</v>
      </c>
    </row>
    <row r="145" spans="1:4" x14ac:dyDescent="0.25">
      <c r="A145" s="6">
        <v>2403</v>
      </c>
      <c r="B145" s="7" t="s">
        <v>130</v>
      </c>
      <c r="C145" s="8">
        <v>1166731</v>
      </c>
      <c r="D145" s="8">
        <v>970816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687679</v>
      </c>
      <c r="D147" s="8">
        <v>111908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6615731</v>
      </c>
      <c r="D149" s="11">
        <f>SUM(D143:D148)</f>
        <v>13613447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>
        <v>19705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178035</v>
      </c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493742</v>
      </c>
      <c r="D155" s="8">
        <v>1055893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671777</v>
      </c>
      <c r="D157" s="11">
        <f>SUM(D151:D156)</f>
        <v>1075598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5527020</v>
      </c>
      <c r="D160" s="8">
        <v>4277054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54290</v>
      </c>
      <c r="D164" s="8">
        <v>400000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5581310</v>
      </c>
      <c r="D167" s="11">
        <f>SUM(D159:D166)</f>
        <v>4677054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789943</v>
      </c>
      <c r="D169" s="8">
        <v>914820</v>
      </c>
    </row>
    <row r="170" spans="1:4" x14ac:dyDescent="0.25">
      <c r="A170" s="6">
        <v>2702</v>
      </c>
      <c r="B170" s="7" t="s">
        <v>152</v>
      </c>
      <c r="C170" s="8">
        <v>1559</v>
      </c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1221499</v>
      </c>
      <c r="D172" s="8">
        <v>657752</v>
      </c>
    </row>
    <row r="173" spans="1:4" x14ac:dyDescent="0.25">
      <c r="A173" s="6">
        <v>2705</v>
      </c>
      <c r="B173" s="7" t="s">
        <v>155</v>
      </c>
      <c r="C173" s="8">
        <v>392507</v>
      </c>
      <c r="D173" s="8">
        <v>375829</v>
      </c>
    </row>
    <row r="174" spans="1:4" x14ac:dyDescent="0.25">
      <c r="A174" s="6">
        <v>2706</v>
      </c>
      <c r="B174" s="7" t="s">
        <v>156</v>
      </c>
      <c r="C174" s="8">
        <v>36694</v>
      </c>
      <c r="D174" s="8">
        <v>22642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3927</v>
      </c>
      <c r="D176" s="8"/>
    </row>
    <row r="177" spans="1:4" x14ac:dyDescent="0.25">
      <c r="A177" s="6">
        <v>2709</v>
      </c>
      <c r="B177" s="7" t="s">
        <v>159</v>
      </c>
      <c r="C177" s="8">
        <v>28412</v>
      </c>
      <c r="D177" s="8">
        <v>23481</v>
      </c>
    </row>
    <row r="178" spans="1:4" x14ac:dyDescent="0.25">
      <c r="A178" s="6">
        <v>2710</v>
      </c>
      <c r="B178" s="7" t="s">
        <v>160</v>
      </c>
      <c r="C178" s="8">
        <v>111945</v>
      </c>
      <c r="D178" s="8">
        <v>83066</v>
      </c>
    </row>
    <row r="179" spans="1:4" x14ac:dyDescent="0.25">
      <c r="A179" s="6">
        <v>2711</v>
      </c>
      <c r="B179" s="7" t="s">
        <v>161</v>
      </c>
      <c r="C179" s="8">
        <v>25264</v>
      </c>
      <c r="D179" s="8">
        <v>4625</v>
      </c>
    </row>
    <row r="180" spans="1:4" x14ac:dyDescent="0.25">
      <c r="A180" s="6">
        <v>2712</v>
      </c>
      <c r="B180" s="7" t="s">
        <v>162</v>
      </c>
      <c r="C180" s="8">
        <v>47890</v>
      </c>
      <c r="D180" s="8">
        <v>5458</v>
      </c>
    </row>
    <row r="181" spans="1:4" x14ac:dyDescent="0.25">
      <c r="A181" s="6">
        <v>2713</v>
      </c>
      <c r="B181" s="7" t="s">
        <v>163</v>
      </c>
      <c r="C181" s="8">
        <v>65567</v>
      </c>
      <c r="D181" s="8">
        <v>151441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515556</v>
      </c>
      <c r="D183" s="8">
        <v>585280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256614</v>
      </c>
      <c r="D187" s="8">
        <v>175770</v>
      </c>
    </row>
    <row r="188" spans="1:4" x14ac:dyDescent="0.25">
      <c r="A188" s="16">
        <v>2720</v>
      </c>
      <c r="B188" s="17" t="s">
        <v>170</v>
      </c>
      <c r="C188" s="8">
        <v>15800</v>
      </c>
      <c r="D188" s="8">
        <v>10123</v>
      </c>
    </row>
    <row r="189" spans="1:4" x14ac:dyDescent="0.25">
      <c r="A189" s="16">
        <v>2721</v>
      </c>
      <c r="B189" s="17" t="s">
        <v>171</v>
      </c>
      <c r="C189" s="8">
        <v>222367</v>
      </c>
      <c r="D189" s="8">
        <v>154093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17576</v>
      </c>
      <c r="D191" s="8">
        <v>72989</v>
      </c>
    </row>
    <row r="192" spans="1:4" ht="15.75" thickBot="1" x14ac:dyDescent="0.3">
      <c r="A192" s="9" t="s">
        <v>18</v>
      </c>
      <c r="B192" s="10"/>
      <c r="C192" s="21">
        <f>SUM(C169:C191)</f>
        <v>3753120</v>
      </c>
      <c r="D192" s="21">
        <f>SUM(D169:D191)</f>
        <v>3238928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8684</v>
      </c>
      <c r="D194" s="8">
        <v>13270</v>
      </c>
    </row>
    <row r="195" spans="1:4" x14ac:dyDescent="0.25">
      <c r="A195" s="6">
        <v>2802</v>
      </c>
      <c r="B195" s="7" t="s">
        <v>176</v>
      </c>
      <c r="C195" s="8">
        <v>89882</v>
      </c>
      <c r="D195" s="8">
        <v>1154779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1428616</v>
      </c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1527182</v>
      </c>
      <c r="D200" s="11">
        <f>SUM(D194:D199)</f>
        <v>1168049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4829802</v>
      </c>
      <c r="D202" s="8">
        <v>3308325</v>
      </c>
    </row>
    <row r="203" spans="1:4" x14ac:dyDescent="0.25">
      <c r="A203" s="6">
        <v>2902</v>
      </c>
      <c r="B203" s="7" t="s">
        <v>182</v>
      </c>
      <c r="C203" s="8">
        <v>4735389</v>
      </c>
      <c r="D203" s="8">
        <v>2509182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961576</v>
      </c>
      <c r="D205" s="8">
        <v>721430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10526767</v>
      </c>
      <c r="D207" s="11">
        <f>SUM(D202:D206)</f>
        <v>6538937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72272066</v>
      </c>
      <c r="D209" s="29">
        <f>D105+D123+D141+D149+D157+D167+D192+D200+D207</f>
        <v>52936449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211000000</v>
      </c>
      <c r="D213" s="8">
        <v>150000000</v>
      </c>
    </row>
    <row r="214" spans="1:4" x14ac:dyDescent="0.25">
      <c r="A214" s="6">
        <v>3102</v>
      </c>
      <c r="B214" s="7" t="s">
        <v>189</v>
      </c>
      <c r="C214" s="8"/>
      <c r="D214" s="8">
        <v>-25089482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211000000</v>
      </c>
      <c r="D216" s="11">
        <f>SUM(D213:D215)</f>
        <v>124910518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-199365666</v>
      </c>
      <c r="D223" s="8">
        <v>-100426313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-199365666</v>
      </c>
      <c r="D225" s="11">
        <f>SUM(D221:D224)</f>
        <v>-100426313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11634334</v>
      </c>
      <c r="D227" s="29">
        <f>D216+D219+D225</f>
        <v>24484205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83906400</v>
      </c>
      <c r="D229" s="29">
        <f>D209+D227</f>
        <v>77420654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20399</v>
      </c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20399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7344</v>
      </c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7344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>
        <v>15184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15184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918</v>
      </c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918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72129</v>
      </c>
      <c r="D586" s="8">
        <v>546159</v>
      </c>
    </row>
    <row r="587" spans="1:4" x14ac:dyDescent="0.25">
      <c r="A587" s="6">
        <v>430102</v>
      </c>
      <c r="B587" s="7" t="s">
        <v>95</v>
      </c>
      <c r="C587" s="8">
        <v>72129</v>
      </c>
      <c r="D587" s="8">
        <v>546159</v>
      </c>
    </row>
    <row r="588" spans="1:4" x14ac:dyDescent="0.25">
      <c r="A588" s="6">
        <v>430103</v>
      </c>
      <c r="B588" s="7" t="s">
        <v>96</v>
      </c>
      <c r="C588" s="8">
        <v>1135162</v>
      </c>
      <c r="D588" s="8">
        <v>925028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110985</v>
      </c>
      <c r="D590" s="8">
        <v>-34419</v>
      </c>
    </row>
    <row r="591" spans="1:4" x14ac:dyDescent="0.25">
      <c r="A591" s="6">
        <v>430106</v>
      </c>
      <c r="B591" s="7" t="s">
        <v>271</v>
      </c>
      <c r="C591" s="8">
        <v>15200704</v>
      </c>
      <c r="D591" s="8">
        <v>10676613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1338775</v>
      </c>
      <c r="D593" s="8">
        <v>2544647</v>
      </c>
    </row>
    <row r="594" spans="1:4" x14ac:dyDescent="0.25">
      <c r="A594" s="6">
        <v>430109</v>
      </c>
      <c r="B594" s="7" t="s">
        <v>102</v>
      </c>
      <c r="C594" s="8">
        <v>88907</v>
      </c>
      <c r="D594" s="8">
        <v>40930</v>
      </c>
    </row>
    <row r="595" spans="1:4" x14ac:dyDescent="0.25">
      <c r="A595" s="6">
        <v>430110</v>
      </c>
      <c r="B595" s="7" t="s">
        <v>103</v>
      </c>
      <c r="C595" s="8">
        <v>205071</v>
      </c>
      <c r="D595" s="8">
        <v>317835</v>
      </c>
    </row>
    <row r="596" spans="1:4" x14ac:dyDescent="0.25">
      <c r="A596" s="6">
        <v>430111</v>
      </c>
      <c r="B596" s="7" t="s">
        <v>104</v>
      </c>
      <c r="C596" s="8">
        <v>23962</v>
      </c>
      <c r="D596" s="8">
        <v>187568</v>
      </c>
    </row>
    <row r="597" spans="1:4" x14ac:dyDescent="0.25">
      <c r="A597" s="6">
        <v>430112</v>
      </c>
      <c r="B597" s="7" t="s">
        <v>105</v>
      </c>
      <c r="C597" s="8">
        <v>-10252</v>
      </c>
      <c r="D597" s="8">
        <v>25929</v>
      </c>
    </row>
    <row r="598" spans="1:4" x14ac:dyDescent="0.25">
      <c r="A598" s="6">
        <v>430113</v>
      </c>
      <c r="B598" s="7" t="s">
        <v>106</v>
      </c>
      <c r="C598" s="8">
        <v>156683</v>
      </c>
      <c r="D598" s="8">
        <v>174913</v>
      </c>
    </row>
    <row r="599" spans="1:4" x14ac:dyDescent="0.25">
      <c r="A599" s="6">
        <v>430114</v>
      </c>
      <c r="B599" s="7" t="s">
        <v>107</v>
      </c>
      <c r="C599" s="8"/>
      <c r="D599" s="8">
        <v>17385</v>
      </c>
    </row>
    <row r="600" spans="1:4" ht="15.75" thickBot="1" x14ac:dyDescent="0.3">
      <c r="A600" s="19">
        <v>430115</v>
      </c>
      <c r="B600" s="20" t="s">
        <v>108</v>
      </c>
      <c r="C600" s="8">
        <v>287925</v>
      </c>
      <c r="D600" s="8">
        <v>163664</v>
      </c>
    </row>
    <row r="601" spans="1:4" ht="15.75" thickBot="1" x14ac:dyDescent="0.3">
      <c r="A601" s="9" t="s">
        <v>18</v>
      </c>
      <c r="B601" s="10"/>
      <c r="C601" s="11">
        <f>SUM(C586:C600)</f>
        <v>18682180</v>
      </c>
      <c r="D601" s="11">
        <f>SUM(D586:D600)</f>
        <v>16132411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7802</v>
      </c>
      <c r="D603" s="8">
        <v>172183</v>
      </c>
    </row>
    <row r="604" spans="1:4" x14ac:dyDescent="0.25">
      <c r="A604" s="6">
        <v>430202</v>
      </c>
      <c r="B604" s="7" t="s">
        <v>95</v>
      </c>
      <c r="C604" s="8">
        <v>2549</v>
      </c>
      <c r="D604" s="8">
        <v>97816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25449</v>
      </c>
      <c r="D611" s="8">
        <v>28183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35800</v>
      </c>
      <c r="D618" s="11">
        <f>SUM(D603:D617)</f>
        <v>298182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>
        <v>-14053</v>
      </c>
    </row>
    <row r="621" spans="1:4" x14ac:dyDescent="0.25">
      <c r="A621" s="6">
        <v>430302</v>
      </c>
      <c r="B621" s="7" t="s">
        <v>95</v>
      </c>
      <c r="C621" s="8"/>
      <c r="D621" s="8">
        <v>-14053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-99591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29635</v>
      </c>
      <c r="D627" s="8">
        <v>42480</v>
      </c>
    </row>
    <row r="628" spans="1:4" x14ac:dyDescent="0.25">
      <c r="A628" s="6">
        <v>430309</v>
      </c>
      <c r="B628" s="7" t="s">
        <v>102</v>
      </c>
      <c r="C628" s="8"/>
      <c r="D628" s="8">
        <v>-9000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-1373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-71329</v>
      </c>
      <c r="D635" s="11">
        <f>SUM(D620:D634)</f>
        <v>5374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63252</v>
      </c>
      <c r="D654" s="8">
        <v>5148</v>
      </c>
    </row>
    <row r="655" spans="1:4" x14ac:dyDescent="0.25">
      <c r="A655" s="6">
        <v>430502</v>
      </c>
      <c r="B655" s="7" t="s">
        <v>95</v>
      </c>
      <c r="C655" s="8">
        <v>33505</v>
      </c>
      <c r="D655" s="8">
        <v>4033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16992</v>
      </c>
      <c r="D661" s="8"/>
    </row>
    <row r="662" spans="1:4" x14ac:dyDescent="0.25">
      <c r="A662" s="6">
        <v>430509</v>
      </c>
      <c r="B662" s="7" t="s">
        <v>102</v>
      </c>
      <c r="C662" s="8">
        <v>7673</v>
      </c>
      <c r="D662" s="8">
        <v>660</v>
      </c>
    </row>
    <row r="663" spans="1:4" x14ac:dyDescent="0.25">
      <c r="A663" s="6">
        <v>430510</v>
      </c>
      <c r="B663" s="7" t="s">
        <v>103</v>
      </c>
      <c r="C663" s="8"/>
      <c r="D663" s="8">
        <v>1</v>
      </c>
    </row>
    <row r="664" spans="1:4" x14ac:dyDescent="0.25">
      <c r="A664" s="6">
        <v>430511</v>
      </c>
      <c r="B664" s="7" t="s">
        <v>104</v>
      </c>
      <c r="C664" s="8"/>
      <c r="D664" s="8">
        <v>2086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121422</v>
      </c>
      <c r="D669" s="11">
        <f>SUM(D654:D668)</f>
        <v>11928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-12438</v>
      </c>
      <c r="D671" s="8">
        <v>21416</v>
      </c>
    </row>
    <row r="672" spans="1:4" x14ac:dyDescent="0.25">
      <c r="A672" s="6">
        <v>430602</v>
      </c>
      <c r="B672" s="7" t="s">
        <v>95</v>
      </c>
      <c r="C672" s="8">
        <v>-4831</v>
      </c>
      <c r="D672" s="8">
        <v>21416</v>
      </c>
    </row>
    <row r="673" spans="1:4" x14ac:dyDescent="0.25">
      <c r="A673" s="6">
        <v>430603</v>
      </c>
      <c r="B673" s="7" t="s">
        <v>274</v>
      </c>
      <c r="C673" s="8">
        <v>45407</v>
      </c>
      <c r="D673" s="8">
        <v>36360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2384</v>
      </c>
      <c r="D675" s="8">
        <v>-774</v>
      </c>
    </row>
    <row r="676" spans="1:4" x14ac:dyDescent="0.25">
      <c r="A676" s="6">
        <v>430606</v>
      </c>
      <c r="B676" s="7" t="s">
        <v>271</v>
      </c>
      <c r="C676" s="8">
        <v>1035510</v>
      </c>
      <c r="D676" s="8">
        <v>709780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84458</v>
      </c>
      <c r="D678" s="8">
        <v>147330</v>
      </c>
    </row>
    <row r="679" spans="1:4" x14ac:dyDescent="0.25">
      <c r="A679" s="6">
        <v>430609</v>
      </c>
      <c r="B679" s="7" t="s">
        <v>102</v>
      </c>
      <c r="C679" s="8">
        <v>2642</v>
      </c>
      <c r="D679" s="8">
        <v>3070</v>
      </c>
    </row>
    <row r="680" spans="1:4" x14ac:dyDescent="0.25">
      <c r="A680" s="6">
        <v>430610</v>
      </c>
      <c r="B680" s="7" t="s">
        <v>103</v>
      </c>
      <c r="C680" s="8">
        <v>12156</v>
      </c>
      <c r="D680" s="8">
        <v>18949</v>
      </c>
    </row>
    <row r="681" spans="1:4" x14ac:dyDescent="0.25">
      <c r="A681" s="6">
        <v>430611</v>
      </c>
      <c r="B681" s="7" t="s">
        <v>104</v>
      </c>
      <c r="C681" s="8">
        <v>-245</v>
      </c>
      <c r="D681" s="8">
        <v>10651</v>
      </c>
    </row>
    <row r="682" spans="1:4" x14ac:dyDescent="0.25">
      <c r="A682" s="6">
        <v>430612</v>
      </c>
      <c r="B682" s="7" t="s">
        <v>105</v>
      </c>
      <c r="C682" s="8">
        <v>300</v>
      </c>
      <c r="D682" s="8">
        <v>2593</v>
      </c>
    </row>
    <row r="683" spans="1:4" x14ac:dyDescent="0.25">
      <c r="A683" s="6">
        <v>430613</v>
      </c>
      <c r="B683" s="7" t="s">
        <v>106</v>
      </c>
      <c r="C683" s="8">
        <v>15668</v>
      </c>
      <c r="D683" s="8">
        <v>14219</v>
      </c>
    </row>
    <row r="684" spans="1:4" x14ac:dyDescent="0.25">
      <c r="A684" s="6">
        <v>430614</v>
      </c>
      <c r="B684" s="7" t="s">
        <v>107</v>
      </c>
      <c r="C684" s="8"/>
      <c r="D684" s="8">
        <v>1739</v>
      </c>
    </row>
    <row r="685" spans="1:4" ht="15.75" thickBot="1" x14ac:dyDescent="0.3">
      <c r="A685" s="19">
        <v>430615</v>
      </c>
      <c r="B685" s="20" t="s">
        <v>108</v>
      </c>
      <c r="C685" s="8">
        <v>31293</v>
      </c>
      <c r="D685" s="8">
        <v>16366</v>
      </c>
    </row>
    <row r="686" spans="1:4" ht="15.75" thickBot="1" x14ac:dyDescent="0.3">
      <c r="A686" s="9" t="s">
        <v>18</v>
      </c>
      <c r="B686" s="10"/>
      <c r="C686" s="11">
        <f>SUM(C671:C685)</f>
        <v>1212304</v>
      </c>
      <c r="D686" s="11">
        <f>SUM(D671:D685)</f>
        <v>1003115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838704</v>
      </c>
      <c r="D688" s="8">
        <v>156342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>
        <v>96390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935094</v>
      </c>
      <c r="D703" s="11">
        <f>SUM(D688:D702)</f>
        <v>156342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890000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890000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218465</v>
      </c>
      <c r="D739" s="8">
        <v>35532</v>
      </c>
    </row>
    <row r="740" spans="1:4" x14ac:dyDescent="0.25">
      <c r="A740" s="6">
        <v>431002</v>
      </c>
      <c r="B740" s="7" t="s">
        <v>95</v>
      </c>
      <c r="C740" s="8">
        <v>218463</v>
      </c>
      <c r="D740" s="8">
        <v>35532</v>
      </c>
    </row>
    <row r="741" spans="1:4" x14ac:dyDescent="0.25">
      <c r="A741" s="6">
        <v>431003</v>
      </c>
      <c r="B741" s="7" t="s">
        <v>274</v>
      </c>
      <c r="C741" s="8">
        <v>370011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-5163</v>
      </c>
      <c r="D743" s="8"/>
    </row>
    <row r="744" spans="1:4" x14ac:dyDescent="0.25">
      <c r="A744" s="6">
        <v>431006</v>
      </c>
      <c r="B744" s="7" t="s">
        <v>99</v>
      </c>
      <c r="C744" s="8">
        <v>4270645</v>
      </c>
      <c r="D744" s="8">
        <v>228360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1017859</v>
      </c>
      <c r="D746" s="8">
        <v>102856</v>
      </c>
    </row>
    <row r="747" spans="1:4" x14ac:dyDescent="0.25">
      <c r="A747" s="6">
        <v>431009</v>
      </c>
      <c r="B747" s="7" t="s">
        <v>102</v>
      </c>
      <c r="C747" s="8">
        <v>16372</v>
      </c>
      <c r="D747" s="8">
        <v>3900</v>
      </c>
    </row>
    <row r="748" spans="1:4" x14ac:dyDescent="0.25">
      <c r="A748" s="6">
        <v>431010</v>
      </c>
      <c r="B748" s="7" t="s">
        <v>103</v>
      </c>
      <c r="C748" s="8">
        <v>127133</v>
      </c>
      <c r="D748" s="8"/>
    </row>
    <row r="749" spans="1:4" x14ac:dyDescent="0.25">
      <c r="A749" s="6">
        <v>431011</v>
      </c>
      <c r="B749" s="7" t="s">
        <v>104</v>
      </c>
      <c r="C749" s="8">
        <v>75027</v>
      </c>
      <c r="D749" s="8">
        <v>12000</v>
      </c>
    </row>
    <row r="750" spans="1:4" x14ac:dyDescent="0.25">
      <c r="A750" s="6">
        <v>431012</v>
      </c>
      <c r="B750" s="7" t="s">
        <v>105</v>
      </c>
      <c r="C750" s="8">
        <v>10372</v>
      </c>
      <c r="D750" s="8"/>
    </row>
    <row r="751" spans="1:4" x14ac:dyDescent="0.25">
      <c r="A751" s="6">
        <v>431013</v>
      </c>
      <c r="B751" s="7" t="s">
        <v>106</v>
      </c>
      <c r="C751" s="8">
        <v>69965</v>
      </c>
      <c r="D751" s="8"/>
    </row>
    <row r="752" spans="1:4" x14ac:dyDescent="0.25">
      <c r="A752" s="6">
        <v>431014</v>
      </c>
      <c r="B752" s="7" t="s">
        <v>107</v>
      </c>
      <c r="C752" s="8">
        <v>6954</v>
      </c>
      <c r="D752" s="8"/>
    </row>
    <row r="753" spans="1:4" ht="15.75" thickBot="1" x14ac:dyDescent="0.3">
      <c r="A753" s="19">
        <v>431015</v>
      </c>
      <c r="B753" s="20" t="s">
        <v>108</v>
      </c>
      <c r="C753" s="8">
        <v>65465</v>
      </c>
      <c r="D753" s="8"/>
    </row>
    <row r="754" spans="1:4" ht="15.75" thickBot="1" x14ac:dyDescent="0.3">
      <c r="A754" s="9" t="s">
        <v>18</v>
      </c>
      <c r="B754" s="10"/>
      <c r="C754" s="11">
        <f>SUM(C739:C753)</f>
        <v>6461568</v>
      </c>
      <c r="D754" s="11">
        <f>SUM(D739:D753)</f>
        <v>418180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7358</v>
      </c>
      <c r="D756" s="8">
        <v>172554</v>
      </c>
    </row>
    <row r="757" spans="1:4" x14ac:dyDescent="0.25">
      <c r="A757" s="6">
        <v>431102</v>
      </c>
      <c r="B757" s="7" t="s">
        <v>95</v>
      </c>
      <c r="C757" s="8">
        <v>6024</v>
      </c>
      <c r="D757" s="8">
        <v>174848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-88202</v>
      </c>
      <c r="D761" s="8">
        <v>29214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51334</v>
      </c>
      <c r="D763" s="8">
        <v>299303</v>
      </c>
    </row>
    <row r="764" spans="1:4" x14ac:dyDescent="0.25">
      <c r="A764" s="6">
        <v>431109</v>
      </c>
      <c r="B764" s="7" t="s">
        <v>102</v>
      </c>
      <c r="C764" s="8">
        <v>38183</v>
      </c>
      <c r="D764" s="8">
        <v>6944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-5491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9206</v>
      </c>
      <c r="D771" s="11">
        <f>SUM(D756:D770)</f>
        <v>682863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583672</v>
      </c>
      <c r="D773" s="8">
        <v>20131250</v>
      </c>
    </row>
    <row r="774" spans="1:4" x14ac:dyDescent="0.25">
      <c r="A774" s="6">
        <v>431202</v>
      </c>
      <c r="B774" s="7" t="s">
        <v>95</v>
      </c>
      <c r="C774" s="8"/>
      <c r="D774" s="8">
        <v>44698</v>
      </c>
    </row>
    <row r="775" spans="1:4" x14ac:dyDescent="0.25">
      <c r="A775" s="6">
        <v>431203</v>
      </c>
      <c r="B775" s="7" t="s">
        <v>96</v>
      </c>
      <c r="C775" s="8">
        <v>95148</v>
      </c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4193166</v>
      </c>
      <c r="D778" s="8">
        <v>2002699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1835454</v>
      </c>
      <c r="D780" s="8">
        <v>192490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540721</v>
      </c>
      <c r="D782" s="8"/>
    </row>
    <row r="783" spans="1:4" x14ac:dyDescent="0.25">
      <c r="A783" s="6">
        <v>431211</v>
      </c>
      <c r="B783" s="7" t="s">
        <v>104</v>
      </c>
      <c r="C783" s="8">
        <v>80000</v>
      </c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+SUM(C773:C787)</f>
        <v>7328161</v>
      </c>
      <c r="D788" s="11">
        <f>+SUM(D773:D787)</f>
        <v>22371137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436923</v>
      </c>
      <c r="D790" s="8">
        <v>15916149</v>
      </c>
    </row>
    <row r="791" spans="1:4" x14ac:dyDescent="0.25">
      <c r="A791" s="6">
        <v>431302</v>
      </c>
      <c r="B791" s="7" t="s">
        <v>95</v>
      </c>
      <c r="C791" s="8"/>
      <c r="D791" s="8">
        <v>43138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66237</v>
      </c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503160</v>
      </c>
      <c r="D805" s="24">
        <f>SUM(D790:D804)</f>
        <v>15959287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190141</v>
      </c>
      <c r="D1092" s="8">
        <v>27349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>
        <v>37631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190141</v>
      </c>
      <c r="D1102" s="11">
        <f>SUM(D1087:D1101)</f>
        <v>64980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5175</v>
      </c>
      <c r="D1109" s="8">
        <v>8600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66333</v>
      </c>
      <c r="D1111" s="8">
        <v>85545</v>
      </c>
    </row>
    <row r="1112" spans="1:4" ht="15.75" thickBot="1" x14ac:dyDescent="0.3">
      <c r="A1112" s="16">
        <v>450310</v>
      </c>
      <c r="B1112" s="17" t="s">
        <v>38</v>
      </c>
      <c r="C1112" s="8">
        <v>240233</v>
      </c>
      <c r="D1112" s="8">
        <v>3410</v>
      </c>
    </row>
    <row r="1113" spans="1:4" ht="15.75" thickBot="1" x14ac:dyDescent="0.3">
      <c r="A1113" s="9" t="s">
        <v>18</v>
      </c>
      <c r="B1113" s="10"/>
      <c r="C1113" s="11">
        <f>SUM(C1108:C1112)</f>
        <v>311741</v>
      </c>
      <c r="D1113" s="11">
        <f>SUM(D1108:D1112)</f>
        <v>97555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35748109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58106538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368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368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18359</v>
      </c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18359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87896</v>
      </c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87896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1020</v>
      </c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1020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>
        <v>1481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1481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913788</v>
      </c>
      <c r="D1612" s="8">
        <v>223346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7849412</v>
      </c>
      <c r="D1617" s="8">
        <v>4293943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2519402</v>
      </c>
      <c r="D1619" s="8">
        <v>244763</v>
      </c>
    </row>
    <row r="1620" spans="1:4" x14ac:dyDescent="0.25">
      <c r="A1620" s="6">
        <v>530109</v>
      </c>
      <c r="B1620" s="7" t="s">
        <v>102</v>
      </c>
      <c r="C1620" s="8">
        <v>123126</v>
      </c>
      <c r="D1620" s="8"/>
    </row>
    <row r="1621" spans="1:4" x14ac:dyDescent="0.25">
      <c r="A1621" s="6">
        <v>530110</v>
      </c>
      <c r="B1621" s="7" t="s">
        <v>103</v>
      </c>
      <c r="C1621" s="8">
        <v>60826</v>
      </c>
      <c r="D1621" s="8">
        <v>14876</v>
      </c>
    </row>
    <row r="1622" spans="1:4" x14ac:dyDescent="0.25">
      <c r="A1622" s="6">
        <v>530111</v>
      </c>
      <c r="B1622" s="7" t="s">
        <v>104</v>
      </c>
      <c r="C1622" s="8">
        <v>80000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11546554</v>
      </c>
      <c r="D1627" s="11">
        <f>SUM(D1612:D1626)</f>
        <v>4776928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-31094</v>
      </c>
      <c r="D1629" s="8">
        <v>53539</v>
      </c>
    </row>
    <row r="1630" spans="1:4" x14ac:dyDescent="0.25">
      <c r="A1630" s="6">
        <v>530202</v>
      </c>
      <c r="B1630" s="7" t="s">
        <v>95</v>
      </c>
      <c r="C1630" s="8">
        <v>-12078</v>
      </c>
      <c r="D1630" s="8">
        <v>53539</v>
      </c>
    </row>
    <row r="1631" spans="1:4" x14ac:dyDescent="0.25">
      <c r="A1631" s="6">
        <v>530203</v>
      </c>
      <c r="B1631" s="7" t="s">
        <v>96</v>
      </c>
      <c r="C1631" s="8">
        <v>113517</v>
      </c>
      <c r="D1631" s="8">
        <v>90901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15896</v>
      </c>
      <c r="D1633" s="8">
        <v>-5163</v>
      </c>
    </row>
    <row r="1634" spans="1:4" x14ac:dyDescent="0.25">
      <c r="A1634" s="6">
        <v>530206</v>
      </c>
      <c r="B1634" s="7" t="s">
        <v>99</v>
      </c>
      <c r="C1634" s="8">
        <v>2588774</v>
      </c>
      <c r="D1634" s="8">
        <v>1774451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211145</v>
      </c>
      <c r="D1636" s="8">
        <v>368325</v>
      </c>
    </row>
    <row r="1637" spans="1:4" x14ac:dyDescent="0.25">
      <c r="A1637" s="6">
        <v>530209</v>
      </c>
      <c r="B1637" s="7" t="s">
        <v>102</v>
      </c>
      <c r="C1637" s="8">
        <v>6604</v>
      </c>
      <c r="D1637" s="8">
        <v>7674</v>
      </c>
    </row>
    <row r="1638" spans="1:4" x14ac:dyDescent="0.25">
      <c r="A1638" s="6">
        <v>530210</v>
      </c>
      <c r="B1638" s="7" t="s">
        <v>103</v>
      </c>
      <c r="C1638" s="8">
        <v>30389</v>
      </c>
      <c r="D1638" s="8">
        <v>47371</v>
      </c>
    </row>
    <row r="1639" spans="1:4" x14ac:dyDescent="0.25">
      <c r="A1639" s="6">
        <v>530211</v>
      </c>
      <c r="B1639" s="7" t="s">
        <v>104</v>
      </c>
      <c r="C1639" s="8">
        <v>-612</v>
      </c>
      <c r="D1639" s="8">
        <v>26627</v>
      </c>
    </row>
    <row r="1640" spans="1:4" x14ac:dyDescent="0.25">
      <c r="A1640" s="6">
        <v>530212</v>
      </c>
      <c r="B1640" s="7" t="s">
        <v>105</v>
      </c>
      <c r="C1640" s="8">
        <v>750</v>
      </c>
      <c r="D1640" s="8">
        <v>6482</v>
      </c>
    </row>
    <row r="1641" spans="1:4" x14ac:dyDescent="0.25">
      <c r="A1641" s="6">
        <v>530213</v>
      </c>
      <c r="B1641" s="7" t="s">
        <v>106</v>
      </c>
      <c r="C1641" s="8">
        <v>39171</v>
      </c>
      <c r="D1641" s="8">
        <v>35546</v>
      </c>
    </row>
    <row r="1642" spans="1:4" x14ac:dyDescent="0.25">
      <c r="A1642" s="6">
        <v>530214</v>
      </c>
      <c r="B1642" s="7" t="s">
        <v>107</v>
      </c>
      <c r="C1642" s="8"/>
      <c r="D1642" s="8">
        <v>4346</v>
      </c>
    </row>
    <row r="1643" spans="1:4" ht="15.75" thickBot="1" x14ac:dyDescent="0.3">
      <c r="A1643" s="19">
        <v>530215</v>
      </c>
      <c r="B1643" s="20" t="s">
        <v>108</v>
      </c>
      <c r="C1643" s="8">
        <v>78233</v>
      </c>
      <c r="D1643" s="8">
        <v>40916</v>
      </c>
    </row>
    <row r="1644" spans="1:4" ht="15.75" thickBot="1" x14ac:dyDescent="0.3">
      <c r="A1644" s="9" t="s">
        <v>18</v>
      </c>
      <c r="B1644" s="10"/>
      <c r="C1644" s="11">
        <f>SUM(C1629:C1643)</f>
        <v>3040695</v>
      </c>
      <c r="D1644" s="11">
        <f>SUM(D1629:D1643)</f>
        <v>2504554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21417</v>
      </c>
      <c r="D1646" s="8"/>
    </row>
    <row r="1647" spans="1:4" x14ac:dyDescent="0.25">
      <c r="A1647" s="6">
        <v>530302</v>
      </c>
      <c r="B1647" s="7" t="s">
        <v>95</v>
      </c>
      <c r="C1647" s="8">
        <v>21415</v>
      </c>
      <c r="D1647" s="8"/>
    </row>
    <row r="1648" spans="1:4" x14ac:dyDescent="0.25">
      <c r="A1648" s="6">
        <v>530303</v>
      </c>
      <c r="B1648" s="7" t="s">
        <v>96</v>
      </c>
      <c r="C1648" s="8">
        <v>36360</v>
      </c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-774</v>
      </c>
      <c r="D1650" s="8"/>
    </row>
    <row r="1651" spans="1:4" x14ac:dyDescent="0.25">
      <c r="A1651" s="6">
        <v>530306</v>
      </c>
      <c r="B1651" s="7" t="s">
        <v>99</v>
      </c>
      <c r="C1651" s="8">
        <v>709781</v>
      </c>
      <c r="D1651" s="8">
        <v>23919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147330</v>
      </c>
      <c r="D1653" s="8"/>
    </row>
    <row r="1654" spans="1:4" x14ac:dyDescent="0.25">
      <c r="A1654" s="6">
        <v>530309</v>
      </c>
      <c r="B1654" s="7" t="s">
        <v>102</v>
      </c>
      <c r="C1654" s="8">
        <v>3070</v>
      </c>
      <c r="D1654" s="8"/>
    </row>
    <row r="1655" spans="1:4" x14ac:dyDescent="0.25">
      <c r="A1655" s="6">
        <v>530310</v>
      </c>
      <c r="B1655" s="7" t="s">
        <v>103</v>
      </c>
      <c r="C1655" s="8">
        <v>18949</v>
      </c>
      <c r="D1655" s="8"/>
    </row>
    <row r="1656" spans="1:4" x14ac:dyDescent="0.25">
      <c r="A1656" s="6">
        <v>530311</v>
      </c>
      <c r="B1656" s="7" t="s">
        <v>104</v>
      </c>
      <c r="C1656" s="8">
        <v>10651</v>
      </c>
      <c r="D1656" s="8"/>
    </row>
    <row r="1657" spans="1:4" x14ac:dyDescent="0.25">
      <c r="A1657" s="6">
        <v>530312</v>
      </c>
      <c r="B1657" s="7" t="s">
        <v>105</v>
      </c>
      <c r="C1657" s="8">
        <v>2593</v>
      </c>
      <c r="D1657" s="8"/>
    </row>
    <row r="1658" spans="1:4" x14ac:dyDescent="0.25">
      <c r="A1658" s="6">
        <v>530313</v>
      </c>
      <c r="B1658" s="7" t="s">
        <v>106</v>
      </c>
      <c r="C1658" s="8">
        <v>14219</v>
      </c>
      <c r="D1658" s="8"/>
    </row>
    <row r="1659" spans="1:4" x14ac:dyDescent="0.25">
      <c r="A1659" s="6">
        <v>530314</v>
      </c>
      <c r="B1659" s="7" t="s">
        <v>107</v>
      </c>
      <c r="C1659" s="8">
        <v>1739</v>
      </c>
      <c r="D1659" s="8"/>
    </row>
    <row r="1660" spans="1:4" ht="15.75" thickBot="1" x14ac:dyDescent="0.3">
      <c r="A1660" s="19">
        <v>530315</v>
      </c>
      <c r="B1660" s="20" t="s">
        <v>108</v>
      </c>
      <c r="C1660" s="8">
        <v>16366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1003116</v>
      </c>
      <c r="D1661" s="24">
        <f>SUM(D1646:D1660)</f>
        <v>23919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3121</v>
      </c>
      <c r="D1663" s="8">
        <v>63252</v>
      </c>
    </row>
    <row r="1664" spans="1:4" x14ac:dyDescent="0.25">
      <c r="A1664" s="6">
        <v>530402</v>
      </c>
      <c r="B1664" s="7" t="s">
        <v>95</v>
      </c>
      <c r="C1664" s="8">
        <v>1020</v>
      </c>
      <c r="D1664" s="8">
        <v>33505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-39837</v>
      </c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11854</v>
      </c>
      <c r="D1670" s="8">
        <v>16992</v>
      </c>
    </row>
    <row r="1671" spans="1:4" x14ac:dyDescent="0.25">
      <c r="A1671" s="6">
        <v>530409</v>
      </c>
      <c r="B1671" s="7" t="s">
        <v>102</v>
      </c>
      <c r="C1671" s="8">
        <v>10179</v>
      </c>
      <c r="D1671" s="8">
        <v>7673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-549</v>
      </c>
      <c r="D1677" s="8"/>
    </row>
    <row r="1678" spans="1:4" ht="15.75" thickBot="1" x14ac:dyDescent="0.3">
      <c r="A1678" s="9" t="s">
        <v>18</v>
      </c>
      <c r="B1678" s="10"/>
      <c r="C1678" s="51">
        <f>SUM(C1663:C1677)</f>
        <v>-14212</v>
      </c>
      <c r="D1678" s="51">
        <f>SUM(D1663:D1677)</f>
        <v>121422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18395</v>
      </c>
      <c r="D1697" s="8">
        <v>553219</v>
      </c>
    </row>
    <row r="1698" spans="1:4" x14ac:dyDescent="0.25">
      <c r="A1698" s="6">
        <v>530602</v>
      </c>
      <c r="B1698" s="7" t="s">
        <v>95</v>
      </c>
      <c r="C1698" s="8">
        <v>15059</v>
      </c>
      <c r="D1698" s="8">
        <v>558953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95457</v>
      </c>
      <c r="D1705" s="8">
        <v>8674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128911</v>
      </c>
      <c r="D1712" s="11">
        <f>SUM(D1697:D1711)</f>
        <v>1120846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>
        <v>-121832</v>
      </c>
    </row>
    <row r="1715" spans="1:4" x14ac:dyDescent="0.25">
      <c r="A1715" s="6">
        <v>530702</v>
      </c>
      <c r="B1715" s="7" t="s">
        <v>95</v>
      </c>
      <c r="C1715" s="8"/>
      <c r="D1715" s="8">
        <v>-121832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176278</v>
      </c>
      <c r="D1719" s="8">
        <v>73034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128335</v>
      </c>
      <c r="D1721" s="8">
        <v>748257</v>
      </c>
    </row>
    <row r="1722" spans="1:4" x14ac:dyDescent="0.25">
      <c r="A1722" s="6">
        <v>530709</v>
      </c>
      <c r="B1722" s="7" t="s">
        <v>102</v>
      </c>
      <c r="C1722" s="8"/>
      <c r="D1722" s="8">
        <v>8685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304613</v>
      </c>
      <c r="D1729" s="11">
        <f>SUM(D1714:D1728)</f>
        <v>586312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-396782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-13727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-410509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227264</v>
      </c>
      <c r="D1765" s="8"/>
    </row>
    <row r="1766" spans="1:4" x14ac:dyDescent="0.25">
      <c r="A1766" s="6">
        <v>531002</v>
      </c>
      <c r="B1766" s="7" t="s">
        <v>95</v>
      </c>
      <c r="C1766" s="8">
        <v>41566</v>
      </c>
      <c r="D1766" s="8">
        <v>382725</v>
      </c>
    </row>
    <row r="1767" spans="1:4" x14ac:dyDescent="0.25">
      <c r="A1767" s="6">
        <v>531003</v>
      </c>
      <c r="B1767" s="7" t="s">
        <v>96</v>
      </c>
      <c r="C1767" s="8">
        <v>41566</v>
      </c>
      <c r="D1767" s="8">
        <v>52041</v>
      </c>
    </row>
    <row r="1768" spans="1:4" x14ac:dyDescent="0.25">
      <c r="A1768" s="6">
        <v>531004</v>
      </c>
      <c r="B1768" s="7" t="s">
        <v>97</v>
      </c>
      <c r="C1768" s="8">
        <v>41566</v>
      </c>
      <c r="D1768" s="8">
        <v>52041</v>
      </c>
    </row>
    <row r="1769" spans="1:4" x14ac:dyDescent="0.25">
      <c r="A1769" s="6">
        <v>531005</v>
      </c>
      <c r="B1769" s="7" t="s">
        <v>98</v>
      </c>
      <c r="C1769" s="8">
        <v>41566</v>
      </c>
      <c r="D1769" s="8">
        <v>52041</v>
      </c>
    </row>
    <row r="1770" spans="1:4" x14ac:dyDescent="0.25">
      <c r="A1770" s="6">
        <v>531006</v>
      </c>
      <c r="B1770" s="7" t="s">
        <v>99</v>
      </c>
      <c r="C1770" s="8">
        <v>41566</v>
      </c>
      <c r="D1770" s="8">
        <v>52041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41563</v>
      </c>
      <c r="D1772" s="8">
        <v>102700</v>
      </c>
    </row>
    <row r="1773" spans="1:4" x14ac:dyDescent="0.25">
      <c r="A1773" s="6">
        <v>531009</v>
      </c>
      <c r="B1773" s="7" t="s">
        <v>102</v>
      </c>
      <c r="C1773" s="8">
        <v>227264</v>
      </c>
      <c r="D1773" s="8">
        <v>35375</v>
      </c>
    </row>
    <row r="1774" spans="1:4" x14ac:dyDescent="0.25">
      <c r="A1774" s="6">
        <v>531010</v>
      </c>
      <c r="B1774" s="7" t="s">
        <v>103</v>
      </c>
      <c r="C1774" s="8">
        <v>41566</v>
      </c>
      <c r="D1774" s="8">
        <v>34703</v>
      </c>
    </row>
    <row r="1775" spans="1:4" x14ac:dyDescent="0.25">
      <c r="A1775" s="6">
        <v>531011</v>
      </c>
      <c r="B1775" s="7" t="s">
        <v>104</v>
      </c>
      <c r="C1775" s="8">
        <v>41566</v>
      </c>
      <c r="D1775" s="8">
        <v>52041</v>
      </c>
    </row>
    <row r="1776" spans="1:4" x14ac:dyDescent="0.25">
      <c r="A1776" s="6">
        <v>531012</v>
      </c>
      <c r="B1776" s="7" t="s">
        <v>105</v>
      </c>
      <c r="C1776" s="8">
        <v>41566</v>
      </c>
      <c r="D1776" s="8"/>
    </row>
    <row r="1777" spans="1:4" x14ac:dyDescent="0.25">
      <c r="A1777" s="6">
        <v>531013</v>
      </c>
      <c r="B1777" s="7" t="s">
        <v>106</v>
      </c>
      <c r="C1777" s="8">
        <v>41566</v>
      </c>
      <c r="D1777" s="8"/>
    </row>
    <row r="1778" spans="1:4" x14ac:dyDescent="0.25">
      <c r="A1778" s="6">
        <v>531014</v>
      </c>
      <c r="B1778" s="7" t="s">
        <v>107</v>
      </c>
      <c r="C1778" s="8">
        <v>41566</v>
      </c>
      <c r="D1778" s="8"/>
    </row>
    <row r="1779" spans="1:4" ht="15.75" thickBot="1" x14ac:dyDescent="0.3">
      <c r="A1779" s="19">
        <v>531015</v>
      </c>
      <c r="B1779" s="20" t="s">
        <v>108</v>
      </c>
      <c r="C1779" s="8">
        <v>41566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953317</v>
      </c>
      <c r="D1780" s="11">
        <f>SUM(D1765:D1779)</f>
        <v>815708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28852</v>
      </c>
      <c r="D1782" s="8">
        <v>218464</v>
      </c>
    </row>
    <row r="1783" spans="1:4" x14ac:dyDescent="0.25">
      <c r="A1783" s="6">
        <v>531102</v>
      </c>
      <c r="B1783" s="7" t="s">
        <v>95</v>
      </c>
      <c r="C1783" s="8">
        <v>28852</v>
      </c>
      <c r="D1783" s="8">
        <v>218463</v>
      </c>
    </row>
    <row r="1784" spans="1:4" x14ac:dyDescent="0.25">
      <c r="A1784" s="6">
        <v>531103</v>
      </c>
      <c r="B1784" s="7" t="s">
        <v>96</v>
      </c>
      <c r="C1784" s="8">
        <v>454065</v>
      </c>
      <c r="D1784" s="8">
        <v>370011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16648</v>
      </c>
      <c r="D1786" s="8">
        <v>-5163</v>
      </c>
    </row>
    <row r="1787" spans="1:4" x14ac:dyDescent="0.25">
      <c r="A1787" s="6">
        <v>531106</v>
      </c>
      <c r="B1787" s="7" t="s">
        <v>99</v>
      </c>
      <c r="C1787" s="8">
        <v>6080282</v>
      </c>
      <c r="D1787" s="8">
        <v>4270645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535510</v>
      </c>
      <c r="D1789" s="8">
        <v>1017859</v>
      </c>
    </row>
    <row r="1790" spans="1:4" x14ac:dyDescent="0.25">
      <c r="A1790" s="6">
        <v>531109</v>
      </c>
      <c r="B1790" s="7" t="s">
        <v>102</v>
      </c>
      <c r="C1790" s="8">
        <v>35563</v>
      </c>
      <c r="D1790" s="8">
        <v>16372</v>
      </c>
    </row>
    <row r="1791" spans="1:4" x14ac:dyDescent="0.25">
      <c r="A1791" s="6">
        <v>531110</v>
      </c>
      <c r="B1791" s="7" t="s">
        <v>103</v>
      </c>
      <c r="C1791" s="8">
        <v>82029</v>
      </c>
      <c r="D1791" s="8">
        <v>127134</v>
      </c>
    </row>
    <row r="1792" spans="1:4" x14ac:dyDescent="0.25">
      <c r="A1792" s="6">
        <v>531111</v>
      </c>
      <c r="B1792" s="7" t="s">
        <v>104</v>
      </c>
      <c r="C1792" s="8">
        <v>9585</v>
      </c>
      <c r="D1792" s="8">
        <v>75027</v>
      </c>
    </row>
    <row r="1793" spans="1:4" x14ac:dyDescent="0.25">
      <c r="A1793" s="6">
        <v>531112</v>
      </c>
      <c r="B1793" s="7" t="s">
        <v>105</v>
      </c>
      <c r="C1793" s="8">
        <v>-4101</v>
      </c>
      <c r="D1793" s="8">
        <v>10372</v>
      </c>
    </row>
    <row r="1794" spans="1:4" x14ac:dyDescent="0.25">
      <c r="A1794" s="6">
        <v>531113</v>
      </c>
      <c r="B1794" s="7" t="s">
        <v>106</v>
      </c>
      <c r="C1794" s="8">
        <v>62673</v>
      </c>
      <c r="D1794" s="8">
        <v>69965</v>
      </c>
    </row>
    <row r="1795" spans="1:4" x14ac:dyDescent="0.25">
      <c r="A1795" s="6">
        <v>531114</v>
      </c>
      <c r="B1795" s="7" t="s">
        <v>107</v>
      </c>
      <c r="C1795" s="8"/>
      <c r="D1795" s="8">
        <v>6954</v>
      </c>
    </row>
    <row r="1796" spans="1:4" ht="15.75" thickBot="1" x14ac:dyDescent="0.3">
      <c r="A1796" s="19">
        <v>531115</v>
      </c>
      <c r="B1796" s="20" t="s">
        <v>108</v>
      </c>
      <c r="C1796" s="8">
        <v>115170</v>
      </c>
      <c r="D1796" s="8">
        <v>65465</v>
      </c>
    </row>
    <row r="1797" spans="1:4" ht="15.75" thickBot="1" x14ac:dyDescent="0.3">
      <c r="A1797" s="9" t="s">
        <v>18</v>
      </c>
      <c r="B1797" s="10"/>
      <c r="C1797" s="11">
        <f>SUM(C1782:C1796)</f>
        <v>7445128</v>
      </c>
      <c r="D1797" s="11">
        <f>SUM(D1782:D1796)</f>
        <v>6461568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172554</v>
      </c>
      <c r="D1799" s="8">
        <v>20840</v>
      </c>
    </row>
    <row r="1800" spans="1:4" x14ac:dyDescent="0.25">
      <c r="A1800" s="6">
        <v>531202</v>
      </c>
      <c r="B1800" s="7" t="s">
        <v>95</v>
      </c>
      <c r="C1800" s="8">
        <v>174849</v>
      </c>
      <c r="D1800" s="8">
        <v>21190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29214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299303</v>
      </c>
      <c r="D1806" s="8"/>
    </row>
    <row r="1807" spans="1:4" x14ac:dyDescent="0.25">
      <c r="A1807" s="6">
        <v>531209</v>
      </c>
      <c r="B1807" s="7" t="s">
        <v>102</v>
      </c>
      <c r="C1807" s="8">
        <v>6944</v>
      </c>
      <c r="D1807" s="8">
        <v>3770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>
        <v>11920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682864</v>
      </c>
      <c r="D1814" s="11">
        <f>SUM(D1799:D1813)</f>
        <v>57720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555191</v>
      </c>
      <c r="D1816" s="8">
        <v>16942286</v>
      </c>
    </row>
    <row r="1817" spans="1:4" x14ac:dyDescent="0.25">
      <c r="A1817" s="6">
        <v>531302</v>
      </c>
      <c r="B1817" s="7" t="s">
        <v>95</v>
      </c>
      <c r="C1817" s="8"/>
      <c r="D1817" s="8">
        <v>44992</v>
      </c>
    </row>
    <row r="1818" spans="1:4" x14ac:dyDescent="0.25">
      <c r="A1818" s="6">
        <v>531303</v>
      </c>
      <c r="B1818" s="7" t="s">
        <v>96</v>
      </c>
      <c r="C1818" s="8">
        <v>1729140</v>
      </c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6178934</v>
      </c>
      <c r="D1821" s="8">
        <v>2417548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1610919</v>
      </c>
      <c r="D1823" s="8">
        <v>316430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395500</v>
      </c>
      <c r="D1825" s="8">
        <v>1653</v>
      </c>
    </row>
    <row r="1826" spans="1:4" x14ac:dyDescent="0.25">
      <c r="A1826" s="6">
        <v>531311</v>
      </c>
      <c r="B1826" s="7" t="s">
        <v>104</v>
      </c>
      <c r="C1826" s="8">
        <v>60608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225000</v>
      </c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10755292</v>
      </c>
      <c r="D1831" s="11">
        <f>SUM(D1816:D1830)</f>
        <v>19722909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1240835</v>
      </c>
      <c r="D1833" s="8">
        <v>18891875</v>
      </c>
    </row>
    <row r="1834" spans="1:4" x14ac:dyDescent="0.25">
      <c r="A1834" s="6">
        <v>531402</v>
      </c>
      <c r="B1834" s="7" t="s">
        <v>95</v>
      </c>
      <c r="C1834" s="8"/>
      <c r="D1834" s="8">
        <v>42856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65201</v>
      </c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2818</v>
      </c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1308854</v>
      </c>
      <c r="D1848" s="11">
        <f>SUM(D1833:D1847)</f>
        <v>18934731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7199788</v>
      </c>
      <c r="D1867" s="8">
        <v>6735465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2502550</v>
      </c>
      <c r="D1870" s="8">
        <v>2619813</v>
      </c>
    </row>
    <row r="1871" spans="1:4" x14ac:dyDescent="0.25">
      <c r="A1871" s="6">
        <v>531605</v>
      </c>
      <c r="B1871" s="7" t="s">
        <v>352</v>
      </c>
      <c r="C1871" s="8">
        <v>55488</v>
      </c>
      <c r="D1871" s="8">
        <v>37972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626650</v>
      </c>
      <c r="D1873" s="8">
        <v>594476</v>
      </c>
    </row>
    <row r="1874" spans="1:4" x14ac:dyDescent="0.25">
      <c r="A1874" s="6">
        <v>531608</v>
      </c>
      <c r="B1874" s="7" t="s">
        <v>355</v>
      </c>
      <c r="C1874" s="8">
        <v>539364</v>
      </c>
      <c r="D1874" s="8">
        <v>356641</v>
      </c>
    </row>
    <row r="1875" spans="1:4" x14ac:dyDescent="0.25">
      <c r="A1875" s="6">
        <v>531609</v>
      </c>
      <c r="B1875" s="7" t="s">
        <v>356</v>
      </c>
      <c r="C1875" s="8">
        <v>4079338</v>
      </c>
      <c r="D1875" s="8"/>
    </row>
    <row r="1876" spans="1:4" x14ac:dyDescent="0.25">
      <c r="A1876" s="6">
        <v>531610</v>
      </c>
      <c r="B1876" s="7" t="s">
        <v>357</v>
      </c>
      <c r="C1876" s="8">
        <v>79821</v>
      </c>
      <c r="D1876" s="8"/>
    </row>
    <row r="1877" spans="1:4" x14ac:dyDescent="0.25">
      <c r="A1877" s="6">
        <v>531611</v>
      </c>
      <c r="B1877" s="7" t="s">
        <v>358</v>
      </c>
      <c r="C1877" s="8">
        <v>912093</v>
      </c>
      <c r="D1877" s="8">
        <v>1411225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2633987</v>
      </c>
      <c r="D1881" s="8">
        <v>1803328</v>
      </c>
    </row>
    <row r="1882" spans="1:4" x14ac:dyDescent="0.25">
      <c r="A1882" s="6">
        <v>531616</v>
      </c>
      <c r="B1882" s="7" t="s">
        <v>363</v>
      </c>
      <c r="C1882" s="8">
        <v>295451</v>
      </c>
      <c r="D1882" s="8">
        <v>163024</v>
      </c>
    </row>
    <row r="1883" spans="1:4" x14ac:dyDescent="0.25">
      <c r="A1883" s="6">
        <v>531617</v>
      </c>
      <c r="B1883" s="7" t="s">
        <v>364</v>
      </c>
      <c r="C1883" s="8">
        <v>294610</v>
      </c>
      <c r="D1883" s="8">
        <v>191990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2012646</v>
      </c>
      <c r="D1885" s="8">
        <v>1009046</v>
      </c>
    </row>
    <row r="1886" spans="1:4" x14ac:dyDescent="0.25">
      <c r="A1886" s="6">
        <v>531620</v>
      </c>
      <c r="B1886" s="7" t="s">
        <v>367</v>
      </c>
      <c r="C1886" s="8">
        <v>3746561</v>
      </c>
      <c r="D1886" s="8">
        <v>641873</v>
      </c>
    </row>
    <row r="1887" spans="1:4" x14ac:dyDescent="0.25">
      <c r="A1887" s="6">
        <v>531621</v>
      </c>
      <c r="B1887" s="7" t="s">
        <v>368</v>
      </c>
      <c r="C1887" s="8">
        <v>48415</v>
      </c>
      <c r="D1887" s="8">
        <v>5205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30963</v>
      </c>
      <c r="D1889" s="8">
        <v>58068</v>
      </c>
    </row>
    <row r="1890" spans="1:4" x14ac:dyDescent="0.25">
      <c r="A1890" s="6">
        <v>531624</v>
      </c>
      <c r="B1890" s="7" t="s">
        <v>371</v>
      </c>
      <c r="C1890" s="8">
        <v>2271492</v>
      </c>
      <c r="D1890" s="8">
        <v>758128</v>
      </c>
    </row>
    <row r="1891" spans="1:4" x14ac:dyDescent="0.25">
      <c r="A1891" s="6">
        <v>531625</v>
      </c>
      <c r="B1891" s="7" t="s">
        <v>372</v>
      </c>
      <c r="C1891" s="8">
        <v>270104</v>
      </c>
      <c r="D1891" s="8">
        <v>317390</v>
      </c>
    </row>
    <row r="1892" spans="1:4" x14ac:dyDescent="0.25">
      <c r="A1892" s="6">
        <v>531626</v>
      </c>
      <c r="B1892" s="7" t="s">
        <v>373</v>
      </c>
      <c r="C1892" s="8"/>
      <c r="D1892" s="8">
        <v>404080</v>
      </c>
    </row>
    <row r="1893" spans="1:4" x14ac:dyDescent="0.25">
      <c r="A1893" s="6">
        <v>531627</v>
      </c>
      <c r="B1893" s="7" t="s">
        <v>374</v>
      </c>
      <c r="C1893" s="8">
        <v>541081</v>
      </c>
      <c r="D1893" s="8">
        <v>797323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152839</v>
      </c>
      <c r="D1896" s="8">
        <v>202267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266753</v>
      </c>
      <c r="D1899" s="8">
        <v>49000</v>
      </c>
    </row>
    <row r="1900" spans="1:4" x14ac:dyDescent="0.25">
      <c r="A1900" s="6">
        <v>531634</v>
      </c>
      <c r="B1900" s="7" t="s">
        <v>381</v>
      </c>
      <c r="C1900" s="8">
        <v>169500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>
        <v>34663</v>
      </c>
    </row>
    <row r="1902" spans="1:4" x14ac:dyDescent="0.25">
      <c r="A1902" s="6">
        <v>531636</v>
      </c>
      <c r="B1902" s="7" t="s">
        <v>383</v>
      </c>
      <c r="C1902" s="8">
        <v>50000</v>
      </c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260653</v>
      </c>
      <c r="D1905" s="8">
        <v>90509</v>
      </c>
    </row>
    <row r="1906" spans="1:4" x14ac:dyDescent="0.25">
      <c r="A1906" s="6">
        <v>531640</v>
      </c>
      <c r="B1906" s="7" t="s">
        <v>387</v>
      </c>
      <c r="C1906" s="8">
        <v>308680</v>
      </c>
      <c r="D1906" s="8"/>
    </row>
    <row r="1907" spans="1:4" x14ac:dyDescent="0.25">
      <c r="A1907" s="6">
        <v>531641</v>
      </c>
      <c r="B1907" s="7" t="s">
        <v>388</v>
      </c>
      <c r="C1907" s="8">
        <v>299189</v>
      </c>
      <c r="D1907" s="8">
        <v>436485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77102</v>
      </c>
      <c r="D1909" s="8">
        <v>71900</v>
      </c>
    </row>
    <row r="1910" spans="1:4" x14ac:dyDescent="0.25">
      <c r="A1910" s="6">
        <v>531644</v>
      </c>
      <c r="B1910" s="7" t="s">
        <v>169</v>
      </c>
      <c r="C1910" s="8">
        <v>493307</v>
      </c>
      <c r="D1910" s="8">
        <v>379961</v>
      </c>
    </row>
    <row r="1911" spans="1:4" x14ac:dyDescent="0.25">
      <c r="A1911" s="6">
        <v>531645</v>
      </c>
      <c r="B1911" s="7" t="s">
        <v>170</v>
      </c>
      <c r="C1911" s="8">
        <v>44122</v>
      </c>
      <c r="D1911" s="8">
        <v>30101</v>
      </c>
    </row>
    <row r="1912" spans="1:4" x14ac:dyDescent="0.25">
      <c r="A1912" s="6">
        <v>531646</v>
      </c>
      <c r="B1912" s="7" t="s">
        <v>171</v>
      </c>
      <c r="C1912" s="8">
        <v>425164</v>
      </c>
      <c r="D1912" s="8">
        <v>310917</v>
      </c>
    </row>
    <row r="1913" spans="1:4" x14ac:dyDescent="0.25">
      <c r="A1913" s="6">
        <v>531647</v>
      </c>
      <c r="B1913" s="7" t="s">
        <v>389</v>
      </c>
      <c r="C1913" s="8">
        <v>168000</v>
      </c>
      <c r="D1913" s="8">
        <v>198720</v>
      </c>
    </row>
    <row r="1914" spans="1:4" x14ac:dyDescent="0.25">
      <c r="A1914" s="6">
        <v>531648</v>
      </c>
      <c r="B1914" s="7" t="s">
        <v>390</v>
      </c>
      <c r="C1914" s="8">
        <v>244784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1093678</v>
      </c>
      <c r="D1915" s="8">
        <v>463937</v>
      </c>
    </row>
    <row r="1916" spans="1:4" x14ac:dyDescent="0.25">
      <c r="A1916" s="22" t="s">
        <v>18</v>
      </c>
      <c r="B1916" s="23"/>
      <c r="C1916" s="24">
        <f>SUM(C1867:C1915)</f>
        <v>32194173</v>
      </c>
      <c r="D1916" s="24">
        <f>SUM(D1867:D1915)</f>
        <v>20173507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285</v>
      </c>
      <c r="D1918" s="8">
        <v>995</v>
      </c>
    </row>
    <row r="1919" spans="1:4" ht="15.75" thickBot="1" x14ac:dyDescent="0.3">
      <c r="A1919" s="9" t="s">
        <v>18</v>
      </c>
      <c r="B1919" s="10"/>
      <c r="C1919" s="11">
        <f>SUM(C1918:C1918)</f>
        <v>285</v>
      </c>
      <c r="D1919" s="11">
        <f>SUM(D1918:D1918)</f>
        <v>995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463077</v>
      </c>
      <c r="D2276" s="8">
        <v>194952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49371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512448</v>
      </c>
      <c r="D2279" s="11">
        <f>SUM(D2275:D2278)</f>
        <v>194952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18746</v>
      </c>
      <c r="D2282" s="8">
        <v>20390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18746</v>
      </c>
      <c r="D2285" s="11">
        <f>SUM(D2281:D2284)</f>
        <v>20390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69577918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75517942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-33829809</v>
      </c>
      <c r="D2402" s="61">
        <f>D1115-D2400</f>
        <v>-17411404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034E-74F5-44EA-9FD9-BF4CFA4E7E3A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140565610.72</v>
      </c>
      <c r="D8" s="8">
        <v>108972877.56</v>
      </c>
    </row>
    <row r="9" spans="1:4" x14ac:dyDescent="0.25">
      <c r="A9" s="6">
        <v>1105</v>
      </c>
      <c r="B9" s="7" t="s">
        <v>9</v>
      </c>
      <c r="C9" s="8">
        <v>-21430076.640000001</v>
      </c>
      <c r="D9" s="8">
        <v>-12681473.300000001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150619328.03</v>
      </c>
      <c r="D11" s="8">
        <v>127330886.02</v>
      </c>
    </row>
    <row r="12" spans="1:4" x14ac:dyDescent="0.25">
      <c r="A12" s="6">
        <v>1108</v>
      </c>
      <c r="B12" s="7" t="s">
        <v>12</v>
      </c>
      <c r="C12" s="8">
        <v>9301180.75</v>
      </c>
      <c r="D12" s="8">
        <v>8376831.4299999997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9196342.8200000003</v>
      </c>
      <c r="D14" s="8">
        <v>9196342.8200000003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16832048.510000002</v>
      </c>
      <c r="D16" s="8">
        <v>15610838.470000001</v>
      </c>
    </row>
    <row r="17" spans="1:4" ht="15.75" thickBot="1" x14ac:dyDescent="0.3">
      <c r="A17" s="6">
        <v>1111</v>
      </c>
      <c r="B17" s="7" t="s">
        <v>17</v>
      </c>
      <c r="C17" s="8">
        <v>2460000</v>
      </c>
      <c r="D17" s="8">
        <v>2460000</v>
      </c>
    </row>
    <row r="18" spans="1:4" ht="15.75" thickBot="1" x14ac:dyDescent="0.3">
      <c r="A18" s="9" t="s">
        <v>18</v>
      </c>
      <c r="B18" s="10"/>
      <c r="C18" s="11">
        <f>SUM(C4:C17)</f>
        <v>307544434.19</v>
      </c>
      <c r="D18" s="11">
        <f>SUM(D4:D17)</f>
        <v>259266303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34061.410000000003</v>
      </c>
      <c r="D20" s="8">
        <v>50473</v>
      </c>
    </row>
    <row r="21" spans="1:4" x14ac:dyDescent="0.25">
      <c r="A21" s="6">
        <v>1202</v>
      </c>
      <c r="B21" s="7" t="s">
        <v>21</v>
      </c>
      <c r="C21" s="8">
        <v>233750</v>
      </c>
      <c r="D21" s="8">
        <v>218750</v>
      </c>
    </row>
    <row r="22" spans="1:4" x14ac:dyDescent="0.25">
      <c r="A22" s="6">
        <v>1203</v>
      </c>
      <c r="B22" s="7" t="s">
        <v>22</v>
      </c>
      <c r="C22" s="8">
        <v>12368720.560000001</v>
      </c>
      <c r="D22" s="8">
        <v>3878829.76</v>
      </c>
    </row>
    <row r="23" spans="1:4" x14ac:dyDescent="0.25">
      <c r="A23" s="6">
        <v>1204</v>
      </c>
      <c r="B23" s="7" t="s">
        <v>23</v>
      </c>
      <c r="C23" s="8">
        <v>23482418.41</v>
      </c>
      <c r="D23" s="8">
        <v>18573727.149999999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36118950.380000003</v>
      </c>
      <c r="D25" s="11">
        <f>SUM(D20:D24)</f>
        <v>22721779.909999996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119505359.90000001</v>
      </c>
      <c r="D28" s="8">
        <v>94533715.689999998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2546083.7000000002</v>
      </c>
      <c r="D30" s="8">
        <v>2195717.2599999998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5152547.7300000004</v>
      </c>
      <c r="D32" s="8">
        <v>6516853.7000000002</v>
      </c>
    </row>
    <row r="33" spans="1:4" x14ac:dyDescent="0.25">
      <c r="A33" s="6">
        <v>1307</v>
      </c>
      <c r="B33" s="7" t="s">
        <v>32</v>
      </c>
      <c r="C33" s="8">
        <v>6342487.1900000004</v>
      </c>
      <c r="D33" s="8">
        <v>7269243.54</v>
      </c>
    </row>
    <row r="34" spans="1:4" x14ac:dyDescent="0.25">
      <c r="A34" s="6">
        <v>1308</v>
      </c>
      <c r="B34" s="7" t="s">
        <v>33</v>
      </c>
      <c r="C34" s="8">
        <v>2759289.26</v>
      </c>
      <c r="D34" s="8">
        <v>1773163.79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14867705.16</v>
      </c>
      <c r="D37" s="8">
        <v>8256676.1699999999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151173472.94</v>
      </c>
      <c r="D40" s="11">
        <f>SUM(D27:D39)</f>
        <v>120545370.15000002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374729.88</v>
      </c>
      <c r="D53" s="8">
        <v>321913.92</v>
      </c>
    </row>
    <row r="54" spans="1:4" x14ac:dyDescent="0.25">
      <c r="A54" s="6">
        <v>1502</v>
      </c>
      <c r="B54" s="7" t="s">
        <v>51</v>
      </c>
      <c r="C54" s="8">
        <v>3268616.5</v>
      </c>
      <c r="D54" s="8">
        <v>1687616.5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46232728.130000003</v>
      </c>
      <c r="D57" s="8">
        <v>40137921.479999997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779590</v>
      </c>
      <c r="D61" s="8">
        <v>779590</v>
      </c>
    </row>
    <row r="62" spans="1:4" x14ac:dyDescent="0.25">
      <c r="A62" s="22" t="s">
        <v>18</v>
      </c>
      <c r="B62" s="23"/>
      <c r="C62" s="24">
        <f>SUM(C53:C61)</f>
        <v>50655664.510000005</v>
      </c>
      <c r="D62" s="24">
        <f>SUM(D53:D61)</f>
        <v>42927041.899999999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6142800</v>
      </c>
      <c r="D64" s="8">
        <v>5142800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6142800</v>
      </c>
      <c r="D69" s="11">
        <f>SUM(D64:D68)</f>
        <v>5142800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>
        <v>23411629.739999998</v>
      </c>
    </row>
    <row r="72" spans="1:4" x14ac:dyDescent="0.25">
      <c r="A72" s="6">
        <v>1702</v>
      </c>
      <c r="B72" s="7" t="s">
        <v>66</v>
      </c>
      <c r="C72" s="8"/>
      <c r="D72" s="8">
        <v>-6116401.04</v>
      </c>
    </row>
    <row r="73" spans="1:4" x14ac:dyDescent="0.25">
      <c r="A73" s="6">
        <v>1703</v>
      </c>
      <c r="B73" s="7" t="s">
        <v>67</v>
      </c>
      <c r="C73" s="8">
        <v>41756936.5</v>
      </c>
      <c r="D73" s="8">
        <v>38061443.189999998</v>
      </c>
    </row>
    <row r="74" spans="1:4" x14ac:dyDescent="0.25">
      <c r="A74" s="6">
        <v>1704</v>
      </c>
      <c r="B74" s="7" t="s">
        <v>68</v>
      </c>
      <c r="C74" s="8">
        <v>-30231856.02</v>
      </c>
      <c r="D74" s="8">
        <v>-28530568.23</v>
      </c>
    </row>
    <row r="75" spans="1:4" x14ac:dyDescent="0.25">
      <c r="A75" s="6">
        <v>1705</v>
      </c>
      <c r="B75" s="7" t="s">
        <v>69</v>
      </c>
      <c r="C75" s="8">
        <v>1717982.98</v>
      </c>
      <c r="D75" s="8">
        <v>1717982.98</v>
      </c>
    </row>
    <row r="76" spans="1:4" ht="15.75" thickBot="1" x14ac:dyDescent="0.3">
      <c r="A76" s="6">
        <v>1706</v>
      </c>
      <c r="B76" s="7" t="s">
        <v>70</v>
      </c>
      <c r="C76" s="8">
        <v>-1586889.97</v>
      </c>
      <c r="D76" s="8">
        <v>-1527679.97</v>
      </c>
    </row>
    <row r="77" spans="1:4" ht="15.75" thickBot="1" x14ac:dyDescent="0.3">
      <c r="A77" s="9" t="s">
        <v>18</v>
      </c>
      <c r="B77" s="10"/>
      <c r="C77" s="11">
        <f>SUM(C71:C76)</f>
        <v>11656173.49</v>
      </c>
      <c r="D77" s="11">
        <f>SUM(D71:D76)</f>
        <v>27016406.670000002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816939.32</v>
      </c>
      <c r="D85" s="8">
        <v>807332.14</v>
      </c>
    </row>
    <row r="86" spans="1:4" x14ac:dyDescent="0.25">
      <c r="A86" s="6">
        <v>1904</v>
      </c>
      <c r="B86" s="7" t="s">
        <v>77</v>
      </c>
      <c r="C86" s="8">
        <v>2725797.65</v>
      </c>
      <c r="D86" s="8">
        <v>2321120.11</v>
      </c>
    </row>
    <row r="87" spans="1:4" x14ac:dyDescent="0.25">
      <c r="A87" s="6">
        <v>1905</v>
      </c>
      <c r="B87" s="7" t="s">
        <v>78</v>
      </c>
      <c r="C87" s="8">
        <v>13045073.24</v>
      </c>
      <c r="D87" s="8">
        <v>12633214.460000001</v>
      </c>
    </row>
    <row r="88" spans="1:4" x14ac:dyDescent="0.25">
      <c r="A88" s="6">
        <v>1906</v>
      </c>
      <c r="B88" s="7" t="s">
        <v>79</v>
      </c>
      <c r="C88" s="8">
        <v>-8086955.9800000004</v>
      </c>
      <c r="D88" s="8">
        <v>-7226272.3799999999</v>
      </c>
    </row>
    <row r="89" spans="1:4" x14ac:dyDescent="0.25">
      <c r="A89" s="6">
        <v>1907</v>
      </c>
      <c r="B89" s="7" t="s">
        <v>80</v>
      </c>
      <c r="C89" s="8">
        <v>18879378.859999999</v>
      </c>
      <c r="D89" s="8">
        <v>1080587.5</v>
      </c>
    </row>
    <row r="90" spans="1:4" x14ac:dyDescent="0.25">
      <c r="A90" s="6">
        <v>1908</v>
      </c>
      <c r="B90" s="7" t="s">
        <v>81</v>
      </c>
      <c r="C90" s="8">
        <v>-1080587.5</v>
      </c>
      <c r="D90" s="8">
        <v>-1062543.43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26299645.59</v>
      </c>
      <c r="D92" s="11">
        <f>SUM(D83:D91)</f>
        <v>8553438.4000000022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589591141.10000002</v>
      </c>
      <c r="D94" s="29">
        <f>D18+D25+D40+D51+D62+D69+D77+D81+D92</f>
        <v>486173140.02999997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525693.64</v>
      </c>
      <c r="D107" s="8">
        <v>153669.79999999999</v>
      </c>
    </row>
    <row r="108" spans="1:4" x14ac:dyDescent="0.25">
      <c r="A108" s="6">
        <v>2202</v>
      </c>
      <c r="B108" s="7" t="s">
        <v>95</v>
      </c>
      <c r="C108" s="8">
        <v>784875.86</v>
      </c>
      <c r="D108" s="8">
        <v>736325.8</v>
      </c>
    </row>
    <row r="109" spans="1:4" x14ac:dyDescent="0.25">
      <c r="A109" s="6">
        <v>2203</v>
      </c>
      <c r="B109" s="33" t="s">
        <v>96</v>
      </c>
      <c r="C109" s="8">
        <v>4552.3500000000004</v>
      </c>
      <c r="D109" s="8"/>
    </row>
    <row r="110" spans="1:4" x14ac:dyDescent="0.25">
      <c r="A110" s="6">
        <v>2204</v>
      </c>
      <c r="B110" s="7" t="s">
        <v>97</v>
      </c>
      <c r="C110" s="8">
        <v>69771.100000000006</v>
      </c>
      <c r="D110" s="8">
        <v>97422.38</v>
      </c>
    </row>
    <row r="111" spans="1:4" x14ac:dyDescent="0.25">
      <c r="A111" s="6">
        <v>2205</v>
      </c>
      <c r="B111" s="7" t="s">
        <v>98</v>
      </c>
      <c r="C111" s="8">
        <v>584911.26</v>
      </c>
      <c r="D111" s="8">
        <v>451770.18</v>
      </c>
    </row>
    <row r="112" spans="1:4" x14ac:dyDescent="0.25">
      <c r="A112" s="6">
        <v>2206</v>
      </c>
      <c r="B112" s="7" t="s">
        <v>99</v>
      </c>
      <c r="C112" s="8">
        <v>240909665.00999999</v>
      </c>
      <c r="D112" s="8">
        <v>219994551.12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1158698.6200000001</v>
      </c>
      <c r="D114" s="8">
        <v>917564.79</v>
      </c>
    </row>
    <row r="115" spans="1:4" x14ac:dyDescent="0.25">
      <c r="A115" s="6">
        <v>2209</v>
      </c>
      <c r="B115" s="7" t="s">
        <v>102</v>
      </c>
      <c r="C115" s="8">
        <v>56701.29</v>
      </c>
      <c r="D115" s="8">
        <v>35060.620000000003</v>
      </c>
    </row>
    <row r="116" spans="1:4" x14ac:dyDescent="0.25">
      <c r="A116" s="6">
        <v>2210</v>
      </c>
      <c r="B116" s="7" t="s">
        <v>103</v>
      </c>
      <c r="C116" s="8">
        <v>5116.08</v>
      </c>
      <c r="D116" s="8">
        <v>110948.58</v>
      </c>
    </row>
    <row r="117" spans="1:4" x14ac:dyDescent="0.25">
      <c r="A117" s="6">
        <v>2211</v>
      </c>
      <c r="B117" s="7" t="s">
        <v>104</v>
      </c>
      <c r="C117" s="8">
        <v>130615.7</v>
      </c>
      <c r="D117" s="8">
        <v>81851.03</v>
      </c>
    </row>
    <row r="118" spans="1:4" x14ac:dyDescent="0.25">
      <c r="A118" s="6">
        <v>2212</v>
      </c>
      <c r="B118" s="7" t="s">
        <v>105</v>
      </c>
      <c r="C118" s="8">
        <v>1365220.28</v>
      </c>
      <c r="D118" s="8">
        <v>1889221.91</v>
      </c>
    </row>
    <row r="119" spans="1:4" x14ac:dyDescent="0.25">
      <c r="A119" s="6">
        <v>2213</v>
      </c>
      <c r="B119" s="7" t="s">
        <v>106</v>
      </c>
      <c r="C119" s="8">
        <v>809905.12</v>
      </c>
      <c r="D119" s="8">
        <v>971774.15</v>
      </c>
    </row>
    <row r="120" spans="1:4" x14ac:dyDescent="0.25">
      <c r="A120" s="6">
        <v>2214</v>
      </c>
      <c r="B120" s="7" t="s">
        <v>107</v>
      </c>
      <c r="C120" s="8">
        <v>320482.68</v>
      </c>
      <c r="D120" s="8">
        <v>397321.18</v>
      </c>
    </row>
    <row r="121" spans="1:4" x14ac:dyDescent="0.25">
      <c r="A121" s="6">
        <v>2215</v>
      </c>
      <c r="B121" s="7" t="s">
        <v>108</v>
      </c>
      <c r="C121" s="8">
        <v>29260039.079999998</v>
      </c>
      <c r="D121" s="8">
        <v>25594740.120000001</v>
      </c>
    </row>
    <row r="122" spans="1:4" ht="15.75" thickBot="1" x14ac:dyDescent="0.3">
      <c r="A122" s="19">
        <v>2216</v>
      </c>
      <c r="B122" s="20" t="s">
        <v>109</v>
      </c>
      <c r="C122" s="8">
        <v>756828.63</v>
      </c>
      <c r="D122" s="8">
        <v>658719.23</v>
      </c>
    </row>
    <row r="123" spans="1:4" ht="15.75" thickBot="1" x14ac:dyDescent="0.3">
      <c r="A123" s="9" t="s">
        <v>18</v>
      </c>
      <c r="B123" s="10"/>
      <c r="C123" s="11">
        <f>SUM(C107:C122)</f>
        <v>276743076.69999999</v>
      </c>
      <c r="D123" s="11">
        <f>SUM(D107:D122)</f>
        <v>252090940.89000002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3410650</v>
      </c>
      <c r="D138" s="8">
        <v>4541114.72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3410650</v>
      </c>
      <c r="D141" s="11">
        <f>SUM(D125:D140)</f>
        <v>4541114.72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2349183.1800000002</v>
      </c>
      <c r="D143" s="8">
        <v>0.95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36209.51</v>
      </c>
      <c r="D145" s="8">
        <v>61846.46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-8700</v>
      </c>
      <c r="D147" s="8">
        <v>-8700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2376692.69</v>
      </c>
      <c r="D149" s="11">
        <f>SUM(D143:D148)</f>
        <v>53147.409999999996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3670942.18</v>
      </c>
      <c r="D153" s="8">
        <v>1138813.5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2397507.2400000002</v>
      </c>
      <c r="D155" s="8">
        <v>4509684.55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6068449.4199999999</v>
      </c>
      <c r="D157" s="11">
        <f>SUM(D151:D156)</f>
        <v>5648498.0499999998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182413.15</v>
      </c>
      <c r="D160" s="8">
        <v>563751.02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10281612.710000001</v>
      </c>
      <c r="D164" s="8">
        <v>7808191.6100000003</v>
      </c>
    </row>
    <row r="165" spans="1:4" x14ac:dyDescent="0.25">
      <c r="A165" s="6">
        <v>2607</v>
      </c>
      <c r="B165" s="7" t="s">
        <v>148</v>
      </c>
      <c r="C165" s="8">
        <v>20905602.43</v>
      </c>
      <c r="D165" s="8">
        <v>15663378.880000001</v>
      </c>
    </row>
    <row r="166" spans="1:4" ht="15.75" thickBot="1" x14ac:dyDescent="0.3">
      <c r="A166" s="19">
        <v>2608</v>
      </c>
      <c r="B166" s="20" t="s">
        <v>149</v>
      </c>
      <c r="C166" s="34">
        <v>1000000</v>
      </c>
      <c r="D166" s="34">
        <v>1000000</v>
      </c>
    </row>
    <row r="167" spans="1:4" ht="15.75" thickBot="1" x14ac:dyDescent="0.3">
      <c r="A167" s="9" t="s">
        <v>18</v>
      </c>
      <c r="B167" s="10"/>
      <c r="C167" s="11">
        <f>SUM(C159:C166)</f>
        <v>32369628.289999999</v>
      </c>
      <c r="D167" s="11">
        <f>SUM(D159:D166)</f>
        <v>25035321.510000002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6735631.0099999998</v>
      </c>
      <c r="D169" s="8">
        <v>9466004.4000000004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5038907.29</v>
      </c>
      <c r="D172" s="8">
        <v>944355.43</v>
      </c>
    </row>
    <row r="173" spans="1:4" x14ac:dyDescent="0.25">
      <c r="A173" s="6">
        <v>2705</v>
      </c>
      <c r="B173" s="7" t="s">
        <v>155</v>
      </c>
      <c r="C173" s="8">
        <v>224961.41</v>
      </c>
      <c r="D173" s="8">
        <v>2135330.2200000002</v>
      </c>
    </row>
    <row r="174" spans="1:4" x14ac:dyDescent="0.25">
      <c r="A174" s="6">
        <v>2706</v>
      </c>
      <c r="B174" s="7" t="s">
        <v>156</v>
      </c>
      <c r="C174" s="8">
        <v>203044.4</v>
      </c>
      <c r="D174" s="8">
        <v>68643.95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387239.02</v>
      </c>
      <c r="D179" s="8">
        <v>492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336125.19</v>
      </c>
      <c r="D181" s="8">
        <v>256218.94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6708748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201105.23</v>
      </c>
      <c r="D187" s="8">
        <v>204364.19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106309.34</v>
      </c>
      <c r="D189" s="8">
        <v>232013.51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49650.2</v>
      </c>
      <c r="D191" s="8">
        <v>26552.37</v>
      </c>
    </row>
    <row r="192" spans="1:4" ht="15.75" thickBot="1" x14ac:dyDescent="0.3">
      <c r="A192" s="9" t="s">
        <v>18</v>
      </c>
      <c r="B192" s="10"/>
      <c r="C192" s="21">
        <f>SUM(C169:C191)</f>
        <v>19991721.09</v>
      </c>
      <c r="D192" s="21">
        <f>SUM(D169:D191)</f>
        <v>13333975.009999998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16483497.92</v>
      </c>
      <c r="D202" s="8">
        <v>13039133.199999999</v>
      </c>
    </row>
    <row r="203" spans="1:4" x14ac:dyDescent="0.25">
      <c r="A203" s="6">
        <v>2902</v>
      </c>
      <c r="B203" s="7" t="s">
        <v>182</v>
      </c>
      <c r="C203" s="8">
        <v>2762955.96</v>
      </c>
      <c r="D203" s="8">
        <v>2818416.11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19246453.879999999</v>
      </c>
      <c r="D207" s="11">
        <f>SUM(D202:D206)</f>
        <v>15857549.309999999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360206672.06999999</v>
      </c>
      <c r="D209" s="29">
        <f>D105+D123+D141+D149+D157+D167+D192+D200+D207</f>
        <v>316560546.90000004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-68200000</v>
      </c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31800000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12407378.92</v>
      </c>
      <c r="D221" s="8">
        <v>8458021.4199999999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123144481.23999999</v>
      </c>
      <c r="D223" s="8">
        <v>72028963.150000006</v>
      </c>
    </row>
    <row r="224" spans="1:4" ht="15.75" thickBot="1" x14ac:dyDescent="0.3">
      <c r="A224" s="6">
        <v>3304</v>
      </c>
      <c r="B224" s="7" t="s">
        <v>197</v>
      </c>
      <c r="C224" s="8">
        <v>62032608.869999997</v>
      </c>
      <c r="D224" s="8">
        <v>59125608.869999997</v>
      </c>
    </row>
    <row r="225" spans="1:4" ht="15.75" thickBot="1" x14ac:dyDescent="0.3">
      <c r="A225" s="9" t="s">
        <v>18</v>
      </c>
      <c r="B225" s="10"/>
      <c r="C225" s="11">
        <f>SUM(C221:C224)</f>
        <v>197584469.03</v>
      </c>
      <c r="D225" s="11">
        <f>SUM(D221:D224)</f>
        <v>139612593.44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229384469.03</v>
      </c>
      <c r="D227" s="29">
        <f>D216+D219+D225</f>
        <v>169612593.44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589591141.10000002</v>
      </c>
      <c r="D229" s="29">
        <f>D209+D227</f>
        <v>486173140.34000003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571548.89</v>
      </c>
      <c r="D586" s="8">
        <v>645906.07999999996</v>
      </c>
    </row>
    <row r="587" spans="1:4" x14ac:dyDescent="0.25">
      <c r="A587" s="6">
        <v>430102</v>
      </c>
      <c r="B587" s="7" t="s">
        <v>95</v>
      </c>
      <c r="C587" s="8">
        <v>857323.34</v>
      </c>
      <c r="D587" s="8">
        <v>968859.08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81058.19</v>
      </c>
      <c r="D589" s="8">
        <v>157946.75</v>
      </c>
    </row>
    <row r="590" spans="1:4" x14ac:dyDescent="0.25">
      <c r="A590" s="6">
        <v>430105</v>
      </c>
      <c r="B590" s="7" t="s">
        <v>98</v>
      </c>
      <c r="C590" s="8">
        <v>1530987.74</v>
      </c>
      <c r="D590" s="8">
        <v>1038656.68</v>
      </c>
    </row>
    <row r="591" spans="1:4" x14ac:dyDescent="0.25">
      <c r="A591" s="6">
        <v>430106</v>
      </c>
      <c r="B591" s="7" t="s">
        <v>271</v>
      </c>
      <c r="C591" s="8">
        <v>162960425.08000001</v>
      </c>
      <c r="D591" s="8">
        <v>166478713.18000001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722486.22</v>
      </c>
      <c r="D593" s="8">
        <v>-135131.45000000001</v>
      </c>
    </row>
    <row r="594" spans="1:4" x14ac:dyDescent="0.25">
      <c r="A594" s="6">
        <v>430109</v>
      </c>
      <c r="B594" s="7" t="s">
        <v>102</v>
      </c>
      <c r="C594" s="8">
        <v>13725.46</v>
      </c>
      <c r="D594" s="8">
        <v>1123.1500000000001</v>
      </c>
    </row>
    <row r="595" spans="1:4" x14ac:dyDescent="0.25">
      <c r="A595" s="6">
        <v>430110</v>
      </c>
      <c r="B595" s="7" t="s">
        <v>103</v>
      </c>
      <c r="C595" s="8">
        <v>25156.28</v>
      </c>
      <c r="D595" s="8">
        <v>87783.47</v>
      </c>
    </row>
    <row r="596" spans="1:4" x14ac:dyDescent="0.25">
      <c r="A596" s="6">
        <v>430111</v>
      </c>
      <c r="B596" s="7" t="s">
        <v>104</v>
      </c>
      <c r="C596" s="8">
        <v>191007.43</v>
      </c>
      <c r="D596" s="8">
        <v>168015.72</v>
      </c>
    </row>
    <row r="597" spans="1:4" x14ac:dyDescent="0.25">
      <c r="A597" s="6">
        <v>430112</v>
      </c>
      <c r="B597" s="7" t="s">
        <v>105</v>
      </c>
      <c r="C597" s="8">
        <v>351406.5</v>
      </c>
      <c r="D597" s="8">
        <v>1278610.82</v>
      </c>
    </row>
    <row r="598" spans="1:4" x14ac:dyDescent="0.25">
      <c r="A598" s="6">
        <v>430113</v>
      </c>
      <c r="B598" s="7" t="s">
        <v>106</v>
      </c>
      <c r="C598" s="8">
        <v>1060539.74</v>
      </c>
      <c r="D598" s="8">
        <v>987272.25</v>
      </c>
    </row>
    <row r="599" spans="1:4" x14ac:dyDescent="0.25">
      <c r="A599" s="6">
        <v>430114</v>
      </c>
      <c r="B599" s="7" t="s">
        <v>107</v>
      </c>
      <c r="C599" s="8">
        <v>150900</v>
      </c>
      <c r="D599" s="8">
        <v>519000</v>
      </c>
    </row>
    <row r="600" spans="1:4" ht="15.75" thickBot="1" x14ac:dyDescent="0.3">
      <c r="A600" s="19">
        <v>430115</v>
      </c>
      <c r="B600" s="20" t="s">
        <v>108</v>
      </c>
      <c r="C600" s="8">
        <v>18453949.82</v>
      </c>
      <c r="D600" s="8">
        <v>16251793.35</v>
      </c>
    </row>
    <row r="601" spans="1:4" ht="15.75" thickBot="1" x14ac:dyDescent="0.3">
      <c r="A601" s="9" t="s">
        <v>18</v>
      </c>
      <c r="B601" s="10"/>
      <c r="C601" s="11">
        <f>SUM(C586:C600)</f>
        <v>186970514.69000003</v>
      </c>
      <c r="D601" s="11">
        <f>SUM(D586:D600)</f>
        <v>188448549.08000001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>
        <v>4937.62</v>
      </c>
    </row>
    <row r="621" spans="1:4" x14ac:dyDescent="0.25">
      <c r="A621" s="6">
        <v>430302</v>
      </c>
      <c r="B621" s="7" t="s">
        <v>95</v>
      </c>
      <c r="C621" s="8"/>
      <c r="D621" s="8">
        <v>4937.63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9875.25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1975.05</v>
      </c>
      <c r="D654" s="8"/>
    </row>
    <row r="655" spans="1:4" x14ac:dyDescent="0.25">
      <c r="A655" s="6">
        <v>430502</v>
      </c>
      <c r="B655" s="7" t="s">
        <v>95</v>
      </c>
      <c r="C655" s="8">
        <v>1975.05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3950.1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9052.91</v>
      </c>
      <c r="D671" s="8">
        <v>14180.7</v>
      </c>
    </row>
    <row r="672" spans="1:4" x14ac:dyDescent="0.25">
      <c r="A672" s="6">
        <v>430602</v>
      </c>
      <c r="B672" s="7" t="s">
        <v>95</v>
      </c>
      <c r="C672" s="8">
        <v>13579.37</v>
      </c>
      <c r="D672" s="8">
        <v>21271.05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2470.19</v>
      </c>
      <c r="D674" s="8"/>
    </row>
    <row r="675" spans="1:4" x14ac:dyDescent="0.25">
      <c r="A675" s="6">
        <v>430605</v>
      </c>
      <c r="B675" s="7" t="s">
        <v>98</v>
      </c>
      <c r="C675" s="8">
        <v>18353.41</v>
      </c>
      <c r="D675" s="8">
        <v>21726.05</v>
      </c>
    </row>
    <row r="676" spans="1:4" x14ac:dyDescent="0.25">
      <c r="A676" s="6">
        <v>430606</v>
      </c>
      <c r="B676" s="7" t="s">
        <v>271</v>
      </c>
      <c r="C676" s="8">
        <v>10709099.27</v>
      </c>
      <c r="D676" s="8">
        <v>9821764.2699999996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20112.73</v>
      </c>
      <c r="D678" s="8">
        <v>20124.91</v>
      </c>
    </row>
    <row r="679" spans="1:4" x14ac:dyDescent="0.25">
      <c r="A679" s="6">
        <v>430609</v>
      </c>
      <c r="B679" s="7" t="s">
        <v>102</v>
      </c>
      <c r="C679" s="8">
        <v>775.86</v>
      </c>
      <c r="D679" s="8">
        <v>622.70000000000005</v>
      </c>
    </row>
    <row r="680" spans="1:4" x14ac:dyDescent="0.25">
      <c r="A680" s="6">
        <v>430610</v>
      </c>
      <c r="B680" s="7" t="s">
        <v>103</v>
      </c>
      <c r="C680" s="8">
        <v>420.25</v>
      </c>
      <c r="D680" s="8">
        <v>6490.74</v>
      </c>
    </row>
    <row r="681" spans="1:4" x14ac:dyDescent="0.25">
      <c r="A681" s="6">
        <v>430611</v>
      </c>
      <c r="B681" s="7" t="s">
        <v>104</v>
      </c>
      <c r="C681" s="8">
        <v>18892.2</v>
      </c>
      <c r="D681" s="8">
        <v>16425.02</v>
      </c>
    </row>
    <row r="682" spans="1:4" x14ac:dyDescent="0.25">
      <c r="A682" s="6">
        <v>430612</v>
      </c>
      <c r="B682" s="7" t="s">
        <v>105</v>
      </c>
      <c r="C682" s="8">
        <v>16485.52</v>
      </c>
      <c r="D682" s="8">
        <v>85036.44</v>
      </c>
    </row>
    <row r="683" spans="1:4" x14ac:dyDescent="0.25">
      <c r="A683" s="6">
        <v>430613</v>
      </c>
      <c r="B683" s="7" t="s">
        <v>106</v>
      </c>
      <c r="C683" s="8">
        <v>73778.61</v>
      </c>
      <c r="D683" s="8">
        <v>52350.36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1888460.91</v>
      </c>
      <c r="D685" s="8">
        <v>732314.42</v>
      </c>
    </row>
    <row r="686" spans="1:4" ht="15.75" thickBot="1" x14ac:dyDescent="0.3">
      <c r="A686" s="9" t="s">
        <v>18</v>
      </c>
      <c r="B686" s="10"/>
      <c r="C686" s="11">
        <f>SUM(C671:C685)</f>
        <v>12771481.229999999</v>
      </c>
      <c r="D686" s="11">
        <f>SUM(D671:D685)</f>
        <v>10792306.659999998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258362.43</v>
      </c>
      <c r="D739" s="8">
        <v>227898.46</v>
      </c>
    </row>
    <row r="740" spans="1:4" x14ac:dyDescent="0.25">
      <c r="A740" s="6">
        <v>431002</v>
      </c>
      <c r="B740" s="7" t="s">
        <v>95</v>
      </c>
      <c r="C740" s="8">
        <v>387543.63</v>
      </c>
      <c r="D740" s="8">
        <v>341847.68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63178.7</v>
      </c>
      <c r="D742" s="8">
        <v>114767.24</v>
      </c>
    </row>
    <row r="743" spans="1:4" x14ac:dyDescent="0.25">
      <c r="A743" s="6">
        <v>431005</v>
      </c>
      <c r="B743" s="7" t="s">
        <v>98</v>
      </c>
      <c r="C743" s="8">
        <v>155798.5</v>
      </c>
      <c r="D743" s="8">
        <v>198730.95</v>
      </c>
    </row>
    <row r="744" spans="1:4" x14ac:dyDescent="0.25">
      <c r="A744" s="6">
        <v>431006</v>
      </c>
      <c r="B744" s="7" t="s">
        <v>99</v>
      </c>
      <c r="C744" s="8">
        <v>66591485.270000003</v>
      </c>
      <c r="D744" s="8">
        <v>47589702.219999999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-54052.58</v>
      </c>
      <c r="D746" s="8">
        <v>212216.37</v>
      </c>
    </row>
    <row r="747" spans="1:4" x14ac:dyDescent="0.25">
      <c r="A747" s="6">
        <v>431009</v>
      </c>
      <c r="B747" s="7" t="s">
        <v>102</v>
      </c>
      <c r="C747" s="8">
        <v>449.26</v>
      </c>
      <c r="D747" s="8"/>
    </row>
    <row r="748" spans="1:4" x14ac:dyDescent="0.25">
      <c r="A748" s="6">
        <v>431010</v>
      </c>
      <c r="B748" s="7" t="s">
        <v>103</v>
      </c>
      <c r="C748" s="8">
        <v>35113.39</v>
      </c>
      <c r="D748" s="8">
        <v>37388.730000000003</v>
      </c>
    </row>
    <row r="749" spans="1:4" x14ac:dyDescent="0.25">
      <c r="A749" s="6">
        <v>431011</v>
      </c>
      <c r="B749" s="7" t="s">
        <v>104</v>
      </c>
      <c r="C749" s="8">
        <v>67206.289999999994</v>
      </c>
      <c r="D749" s="8">
        <v>39395.660000000003</v>
      </c>
    </row>
    <row r="750" spans="1:4" x14ac:dyDescent="0.25">
      <c r="A750" s="6">
        <v>431012</v>
      </c>
      <c r="B750" s="7" t="s">
        <v>105</v>
      </c>
      <c r="C750" s="8">
        <v>511444.33</v>
      </c>
      <c r="D750" s="8">
        <v>224030.21</v>
      </c>
    </row>
    <row r="751" spans="1:4" x14ac:dyDescent="0.25">
      <c r="A751" s="6">
        <v>431013</v>
      </c>
      <c r="B751" s="7" t="s">
        <v>106</v>
      </c>
      <c r="C751" s="8">
        <v>394908.9</v>
      </c>
      <c r="D751" s="8">
        <v>230148.04</v>
      </c>
    </row>
    <row r="752" spans="1:4" x14ac:dyDescent="0.25">
      <c r="A752" s="6">
        <v>431014</v>
      </c>
      <c r="B752" s="7" t="s">
        <v>107</v>
      </c>
      <c r="C752" s="8">
        <v>207600</v>
      </c>
      <c r="D752" s="8">
        <v>181175.18</v>
      </c>
    </row>
    <row r="753" spans="1:4" ht="15.75" thickBot="1" x14ac:dyDescent="0.3">
      <c r="A753" s="19">
        <v>431015</v>
      </c>
      <c r="B753" s="20" t="s">
        <v>108</v>
      </c>
      <c r="C753" s="8">
        <v>6500717.3399999999</v>
      </c>
      <c r="D753" s="8">
        <v>3753930.38</v>
      </c>
    </row>
    <row r="754" spans="1:4" ht="15.75" thickBot="1" x14ac:dyDescent="0.3">
      <c r="A754" s="9" t="s">
        <v>18</v>
      </c>
      <c r="B754" s="10"/>
      <c r="C754" s="11">
        <f>SUM(C739:C753)</f>
        <v>75119755.460000023</v>
      </c>
      <c r="D754" s="11">
        <f>SUM(D739:D753)</f>
        <v>53151231.11999999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4253.93</v>
      </c>
      <c r="D756" s="8">
        <v>11286</v>
      </c>
    </row>
    <row r="757" spans="1:4" x14ac:dyDescent="0.25">
      <c r="A757" s="6">
        <v>431102</v>
      </c>
      <c r="B757" s="7" t="s">
        <v>95</v>
      </c>
      <c r="C757" s="8">
        <v>6380.9</v>
      </c>
      <c r="D757" s="8">
        <v>11286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603.29999999999995</v>
      </c>
      <c r="D759" s="8"/>
    </row>
    <row r="760" spans="1:4" x14ac:dyDescent="0.25">
      <c r="A760" s="6">
        <v>431105</v>
      </c>
      <c r="B760" s="7" t="s">
        <v>98</v>
      </c>
      <c r="C760" s="8">
        <v>4273.07</v>
      </c>
      <c r="D760" s="8"/>
    </row>
    <row r="761" spans="1:4" x14ac:dyDescent="0.25">
      <c r="A761" s="6">
        <v>431106</v>
      </c>
      <c r="B761" s="7" t="s">
        <v>99</v>
      </c>
      <c r="C761" s="8">
        <v>1212884.8600000001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5377.33</v>
      </c>
      <c r="D763" s="8"/>
    </row>
    <row r="764" spans="1:4" x14ac:dyDescent="0.25">
      <c r="A764" s="6">
        <v>431109</v>
      </c>
      <c r="B764" s="7" t="s">
        <v>102</v>
      </c>
      <c r="C764" s="8">
        <v>102.16</v>
      </c>
      <c r="D764" s="8"/>
    </row>
    <row r="765" spans="1:4" x14ac:dyDescent="0.25">
      <c r="A765" s="6">
        <v>431110</v>
      </c>
      <c r="B765" s="7" t="s">
        <v>103</v>
      </c>
      <c r="C765" s="8">
        <v>187.26</v>
      </c>
      <c r="D765" s="8"/>
    </row>
    <row r="766" spans="1:4" x14ac:dyDescent="0.25">
      <c r="A766" s="6">
        <v>431111</v>
      </c>
      <c r="B766" s="7" t="s">
        <v>104</v>
      </c>
      <c r="C766" s="8">
        <v>1421.63</v>
      </c>
      <c r="D766" s="8"/>
    </row>
    <row r="767" spans="1:4" x14ac:dyDescent="0.25">
      <c r="A767" s="6">
        <v>431112</v>
      </c>
      <c r="B767" s="7" t="s">
        <v>105</v>
      </c>
      <c r="C767" s="8">
        <v>2615.4499999999998</v>
      </c>
      <c r="D767" s="8"/>
    </row>
    <row r="768" spans="1:4" x14ac:dyDescent="0.25">
      <c r="A768" s="6">
        <v>431113</v>
      </c>
      <c r="B768" s="7" t="s">
        <v>106</v>
      </c>
      <c r="C768" s="8">
        <v>7893.4</v>
      </c>
      <c r="D768" s="8"/>
    </row>
    <row r="769" spans="1:4" x14ac:dyDescent="0.25">
      <c r="A769" s="6">
        <v>431114</v>
      </c>
      <c r="B769" s="7" t="s">
        <v>107</v>
      </c>
      <c r="C769" s="8">
        <v>1123.1199999999999</v>
      </c>
      <c r="D769" s="8"/>
    </row>
    <row r="770" spans="1:4" ht="15.75" thickBot="1" x14ac:dyDescent="0.3">
      <c r="A770" s="19">
        <v>431115</v>
      </c>
      <c r="B770" s="20" t="s">
        <v>108</v>
      </c>
      <c r="C770" s="8">
        <v>137349.4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1384465.8099999998</v>
      </c>
      <c r="D771" s="11">
        <f>SUM(D756:D770)</f>
        <v>22572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4591548.82</v>
      </c>
      <c r="D778" s="8">
        <v>5104183.72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4591548.82</v>
      </c>
      <c r="D788" s="11">
        <f>SUM(D773:D787)</f>
        <v>5104183.72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200000</v>
      </c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>
        <v>120201.22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>
        <v>214352.36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212196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412196</v>
      </c>
      <c r="D1102" s="11">
        <f>SUM(D1087:D1101)</f>
        <v>334553.57999999996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27999.59</v>
      </c>
      <c r="D1108" s="8"/>
    </row>
    <row r="1109" spans="1:4" x14ac:dyDescent="0.25">
      <c r="A1109" s="6">
        <v>450302</v>
      </c>
      <c r="B1109" s="7" t="s">
        <v>312</v>
      </c>
      <c r="C1109" s="8">
        <v>25100.69</v>
      </c>
      <c r="D1109" s="8">
        <v>26435.63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1171892.99</v>
      </c>
      <c r="D1112" s="8">
        <v>385703.25</v>
      </c>
    </row>
    <row r="1113" spans="1:4" ht="15.75" thickBot="1" x14ac:dyDescent="0.3">
      <c r="A1113" s="9" t="s">
        <v>18</v>
      </c>
      <c r="B1113" s="10"/>
      <c r="C1113" s="11">
        <f>SUM(C1108:C1112)</f>
        <v>1224993.27</v>
      </c>
      <c r="D1113" s="11">
        <f>SUM(D1108:D1112)</f>
        <v>412138.88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282478905.38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258275410.29000002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151301.09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40973154.469999999</v>
      </c>
      <c r="D1617" s="8">
        <v>46976045.890000001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279765.53999999998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975456.03</v>
      </c>
      <c r="D1626" s="8">
        <v>877057.1</v>
      </c>
    </row>
    <row r="1627" spans="1:4" ht="15.75" thickBot="1" x14ac:dyDescent="0.3">
      <c r="A1627" s="9" t="s">
        <v>18</v>
      </c>
      <c r="B1627" s="10"/>
      <c r="C1627" s="11">
        <f>SUM(C1612:C1626)</f>
        <v>42099911.590000004</v>
      </c>
      <c r="D1627" s="11">
        <f>SUM(D1612:D1626)</f>
        <v>48132868.530000001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22632.27</v>
      </c>
      <c r="D1629" s="8">
        <v>35451.75</v>
      </c>
    </row>
    <row r="1630" spans="1:4" x14ac:dyDescent="0.25">
      <c r="A1630" s="6">
        <v>530202</v>
      </c>
      <c r="B1630" s="7" t="s">
        <v>95</v>
      </c>
      <c r="C1630" s="8">
        <v>33948.42</v>
      </c>
      <c r="D1630" s="8">
        <v>53177.62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6175.48</v>
      </c>
      <c r="D1632" s="8"/>
    </row>
    <row r="1633" spans="1:4" x14ac:dyDescent="0.25">
      <c r="A1633" s="6">
        <v>530205</v>
      </c>
      <c r="B1633" s="7" t="s">
        <v>98</v>
      </c>
      <c r="C1633" s="8">
        <v>122358.04</v>
      </c>
      <c r="D1633" s="8">
        <v>144840.32000000001</v>
      </c>
    </row>
    <row r="1634" spans="1:4" x14ac:dyDescent="0.25">
      <c r="A1634" s="6">
        <v>530206</v>
      </c>
      <c r="B1634" s="7" t="s">
        <v>99</v>
      </c>
      <c r="C1634" s="8">
        <v>26772748.18</v>
      </c>
      <c r="D1634" s="8">
        <v>24554410.670000002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50281.83</v>
      </c>
      <c r="D1636" s="8">
        <v>50312.27</v>
      </c>
    </row>
    <row r="1637" spans="1:4" x14ac:dyDescent="0.25">
      <c r="A1637" s="6">
        <v>530209</v>
      </c>
      <c r="B1637" s="7" t="s">
        <v>102</v>
      </c>
      <c r="C1637" s="8">
        <v>1939.66</v>
      </c>
      <c r="D1637" s="8">
        <v>1556.75</v>
      </c>
    </row>
    <row r="1638" spans="1:4" x14ac:dyDescent="0.25">
      <c r="A1638" s="6">
        <v>530210</v>
      </c>
      <c r="B1638" s="7" t="s">
        <v>103</v>
      </c>
      <c r="C1638" s="8">
        <v>1050.6199999999999</v>
      </c>
      <c r="D1638" s="8">
        <v>16226.85</v>
      </c>
    </row>
    <row r="1639" spans="1:4" x14ac:dyDescent="0.25">
      <c r="A1639" s="6">
        <v>530211</v>
      </c>
      <c r="B1639" s="7" t="s">
        <v>104</v>
      </c>
      <c r="C1639" s="8">
        <v>47230.49</v>
      </c>
      <c r="D1639" s="8">
        <v>41062.559999999998</v>
      </c>
    </row>
    <row r="1640" spans="1:4" x14ac:dyDescent="0.25">
      <c r="A1640" s="6">
        <v>530212</v>
      </c>
      <c r="B1640" s="7" t="s">
        <v>105</v>
      </c>
      <c r="C1640" s="8">
        <v>41213.81</v>
      </c>
      <c r="D1640" s="8">
        <v>212591.11</v>
      </c>
    </row>
    <row r="1641" spans="1:4" x14ac:dyDescent="0.25">
      <c r="A1641" s="6">
        <v>530213</v>
      </c>
      <c r="B1641" s="7" t="s">
        <v>106</v>
      </c>
      <c r="C1641" s="8">
        <v>184446.53</v>
      </c>
      <c r="D1641" s="8">
        <v>130875.91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4721152.28</v>
      </c>
      <c r="D1643" s="8">
        <v>1830786.06</v>
      </c>
    </row>
    <row r="1644" spans="1:4" ht="15.75" thickBot="1" x14ac:dyDescent="0.3">
      <c r="A1644" s="9" t="s">
        <v>18</v>
      </c>
      <c r="B1644" s="10"/>
      <c r="C1644" s="11">
        <f>SUM(C1629:C1643)</f>
        <v>32005177.609999999</v>
      </c>
      <c r="D1644" s="11">
        <f>SUM(D1629:D1643)</f>
        <v>27071291.870000001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14180.7</v>
      </c>
      <c r="D1646" s="8">
        <v>14900.24</v>
      </c>
    </row>
    <row r="1647" spans="1:4" x14ac:dyDescent="0.25">
      <c r="A1647" s="6">
        <v>530302</v>
      </c>
      <c r="B1647" s="7" t="s">
        <v>95</v>
      </c>
      <c r="C1647" s="8">
        <v>21271.05</v>
      </c>
      <c r="D1647" s="8">
        <v>22350.37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>
        <v>8476.2900000000009</v>
      </c>
    </row>
    <row r="1650" spans="1:4" x14ac:dyDescent="0.25">
      <c r="A1650" s="6">
        <v>530305</v>
      </c>
      <c r="B1650" s="7" t="s">
        <v>98</v>
      </c>
      <c r="C1650" s="8">
        <v>21726.05</v>
      </c>
      <c r="D1650" s="8">
        <v>25212.67</v>
      </c>
    </row>
    <row r="1651" spans="1:4" x14ac:dyDescent="0.25">
      <c r="A1651" s="6">
        <v>530306</v>
      </c>
      <c r="B1651" s="7" t="s">
        <v>99</v>
      </c>
      <c r="C1651" s="8">
        <v>9821764.2699999996</v>
      </c>
      <c r="D1651" s="8">
        <v>8228690.04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20124.91</v>
      </c>
      <c r="D1653" s="8">
        <v>18286.91</v>
      </c>
    </row>
    <row r="1654" spans="1:4" x14ac:dyDescent="0.25">
      <c r="A1654" s="6">
        <v>530309</v>
      </c>
      <c r="B1654" s="7" t="s">
        <v>102</v>
      </c>
      <c r="C1654" s="8">
        <v>622.70000000000005</v>
      </c>
      <c r="D1654" s="8">
        <v>2191.3200000000002</v>
      </c>
    </row>
    <row r="1655" spans="1:4" x14ac:dyDescent="0.25">
      <c r="A1655" s="6">
        <v>530310</v>
      </c>
      <c r="B1655" s="7" t="s">
        <v>103</v>
      </c>
      <c r="C1655" s="8">
        <v>6490.74</v>
      </c>
      <c r="D1655" s="8">
        <v>4965.7700000000004</v>
      </c>
    </row>
    <row r="1656" spans="1:4" x14ac:dyDescent="0.25">
      <c r="A1656" s="6">
        <v>530311</v>
      </c>
      <c r="B1656" s="7" t="s">
        <v>104</v>
      </c>
      <c r="C1656" s="8">
        <v>16425.02</v>
      </c>
      <c r="D1656" s="8">
        <v>1351.04</v>
      </c>
    </row>
    <row r="1657" spans="1:4" x14ac:dyDescent="0.25">
      <c r="A1657" s="6">
        <v>530312</v>
      </c>
      <c r="B1657" s="7" t="s">
        <v>105</v>
      </c>
      <c r="C1657" s="8">
        <v>85036.44</v>
      </c>
      <c r="D1657" s="8">
        <v>33260.97</v>
      </c>
    </row>
    <row r="1658" spans="1:4" x14ac:dyDescent="0.25">
      <c r="A1658" s="6">
        <v>530313</v>
      </c>
      <c r="B1658" s="7" t="s">
        <v>106</v>
      </c>
      <c r="C1658" s="8">
        <v>52350.36</v>
      </c>
      <c r="D1658" s="8">
        <v>53006.94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732314.42</v>
      </c>
      <c r="D1660" s="8">
        <v>163982.72</v>
      </c>
    </row>
    <row r="1661" spans="1:4" ht="15.75" thickBot="1" x14ac:dyDescent="0.3">
      <c r="A1661" s="9" t="s">
        <v>18</v>
      </c>
      <c r="B1661" s="10"/>
      <c r="C1661" s="24">
        <f>SUM(C1646:C1660)</f>
        <v>10792306.659999998</v>
      </c>
      <c r="D1661" s="24">
        <f>SUM(D1646:D1660)</f>
        <v>8576675.2800000012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>
        <v>1975.05</v>
      </c>
    </row>
    <row r="1664" spans="1:4" x14ac:dyDescent="0.25">
      <c r="A1664" s="6">
        <v>530402</v>
      </c>
      <c r="B1664" s="7" t="s">
        <v>95</v>
      </c>
      <c r="C1664" s="8"/>
      <c r="D1664" s="8">
        <v>1975.05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3950.1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>
        <v>28215</v>
      </c>
    </row>
    <row r="1715" spans="1:4" x14ac:dyDescent="0.25">
      <c r="A1715" s="6">
        <v>530702</v>
      </c>
      <c r="B1715" s="7" t="s">
        <v>95</v>
      </c>
      <c r="C1715" s="8"/>
      <c r="D1715" s="8">
        <v>28215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56430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10634.84</v>
      </c>
      <c r="D1748" s="8"/>
    </row>
    <row r="1749" spans="1:4" x14ac:dyDescent="0.25">
      <c r="A1749" s="6">
        <v>530902</v>
      </c>
      <c r="B1749" s="7" t="s">
        <v>95</v>
      </c>
      <c r="C1749" s="8">
        <v>15952.25</v>
      </c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1508.25</v>
      </c>
      <c r="D1751" s="8"/>
    </row>
    <row r="1752" spans="1:4" x14ac:dyDescent="0.25">
      <c r="A1752" s="6">
        <v>530905</v>
      </c>
      <c r="B1752" s="7" t="s">
        <v>98</v>
      </c>
      <c r="C1752" s="8">
        <v>28487.16</v>
      </c>
      <c r="D1752" s="8"/>
    </row>
    <row r="1753" spans="1:4" x14ac:dyDescent="0.25">
      <c r="A1753" s="6">
        <v>530906</v>
      </c>
      <c r="B1753" s="7" t="s">
        <v>99</v>
      </c>
      <c r="C1753" s="8">
        <v>3032212.15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13443.33</v>
      </c>
      <c r="D1755" s="8"/>
    </row>
    <row r="1756" spans="1:4" x14ac:dyDescent="0.25">
      <c r="A1756" s="6">
        <v>530909</v>
      </c>
      <c r="B1756" s="7" t="s">
        <v>102</v>
      </c>
      <c r="C1756" s="8">
        <v>255.39</v>
      </c>
      <c r="D1756" s="8"/>
    </row>
    <row r="1757" spans="1:4" x14ac:dyDescent="0.25">
      <c r="A1757" s="6">
        <v>530910</v>
      </c>
      <c r="B1757" s="7" t="s">
        <v>103</v>
      </c>
      <c r="C1757" s="8">
        <v>468.08</v>
      </c>
      <c r="D1757" s="8"/>
    </row>
    <row r="1758" spans="1:4" x14ac:dyDescent="0.25">
      <c r="A1758" s="6">
        <v>530911</v>
      </c>
      <c r="B1758" s="7" t="s">
        <v>104</v>
      </c>
      <c r="C1758" s="8">
        <v>3554.08</v>
      </c>
      <c r="D1758" s="8"/>
    </row>
    <row r="1759" spans="1:4" x14ac:dyDescent="0.25">
      <c r="A1759" s="6">
        <v>530912</v>
      </c>
      <c r="B1759" s="7" t="s">
        <v>105</v>
      </c>
      <c r="C1759" s="8">
        <v>6538.64</v>
      </c>
      <c r="D1759" s="8"/>
    </row>
    <row r="1760" spans="1:4" x14ac:dyDescent="0.25">
      <c r="A1760" s="6">
        <v>530913</v>
      </c>
      <c r="B1760" s="7" t="s">
        <v>106</v>
      </c>
      <c r="C1760" s="8">
        <v>19733.53</v>
      </c>
      <c r="D1760" s="8"/>
    </row>
    <row r="1761" spans="1:4" x14ac:dyDescent="0.25">
      <c r="A1761" s="6">
        <v>530914</v>
      </c>
      <c r="B1761" s="7" t="s">
        <v>107</v>
      </c>
      <c r="C1761" s="8">
        <v>2807.8</v>
      </c>
      <c r="D1761" s="8"/>
    </row>
    <row r="1762" spans="1:4" ht="15.75" thickBot="1" x14ac:dyDescent="0.3">
      <c r="A1762" s="19">
        <v>530915</v>
      </c>
      <c r="B1762" s="20" t="s">
        <v>108</v>
      </c>
      <c r="C1762" s="8">
        <v>343373.5</v>
      </c>
      <c r="D1762" s="8"/>
    </row>
    <row r="1763" spans="1:4" ht="15.75" thickBot="1" x14ac:dyDescent="0.3">
      <c r="A1763" s="9" t="s">
        <v>18</v>
      </c>
      <c r="B1763" s="10"/>
      <c r="C1763" s="21">
        <f>SUM(C1748:C1762)</f>
        <v>3478969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228619.56</v>
      </c>
      <c r="D1782" s="8">
        <v>258362.43</v>
      </c>
    </row>
    <row r="1783" spans="1:4" x14ac:dyDescent="0.25">
      <c r="A1783" s="6">
        <v>531102</v>
      </c>
      <c r="B1783" s="7" t="s">
        <v>95</v>
      </c>
      <c r="C1783" s="8">
        <v>342929.34</v>
      </c>
      <c r="D1783" s="8">
        <v>387543.43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32423.279999999999</v>
      </c>
      <c r="D1785" s="8">
        <v>63178.7</v>
      </c>
    </row>
    <row r="1786" spans="1:4" x14ac:dyDescent="0.25">
      <c r="A1786" s="6">
        <v>531105</v>
      </c>
      <c r="B1786" s="7" t="s">
        <v>98</v>
      </c>
      <c r="C1786" s="8">
        <v>229648.16</v>
      </c>
      <c r="D1786" s="8">
        <v>155798.5</v>
      </c>
    </row>
    <row r="1787" spans="1:4" x14ac:dyDescent="0.25">
      <c r="A1787" s="6">
        <v>531106</v>
      </c>
      <c r="B1787" s="7" t="s">
        <v>99</v>
      </c>
      <c r="C1787" s="8">
        <v>65184170.030000001</v>
      </c>
      <c r="D1787" s="8">
        <v>66591485.270000003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288994.49</v>
      </c>
      <c r="D1789" s="8">
        <v>-54052.58</v>
      </c>
    </row>
    <row r="1790" spans="1:4" x14ac:dyDescent="0.25">
      <c r="A1790" s="6">
        <v>531109</v>
      </c>
      <c r="B1790" s="7" t="s">
        <v>102</v>
      </c>
      <c r="C1790" s="8">
        <v>5490.18</v>
      </c>
      <c r="D1790" s="8">
        <v>449.26</v>
      </c>
    </row>
    <row r="1791" spans="1:4" x14ac:dyDescent="0.25">
      <c r="A1791" s="6">
        <v>531110</v>
      </c>
      <c r="B1791" s="7" t="s">
        <v>103</v>
      </c>
      <c r="C1791" s="8">
        <v>10062.5</v>
      </c>
      <c r="D1791" s="8">
        <v>35113.39</v>
      </c>
    </row>
    <row r="1792" spans="1:4" x14ac:dyDescent="0.25">
      <c r="A1792" s="6">
        <v>531111</v>
      </c>
      <c r="B1792" s="7" t="s">
        <v>104</v>
      </c>
      <c r="C1792" s="8">
        <v>76402.97</v>
      </c>
      <c r="D1792" s="8">
        <v>67206.289999999994</v>
      </c>
    </row>
    <row r="1793" spans="1:4" x14ac:dyDescent="0.25">
      <c r="A1793" s="6">
        <v>531112</v>
      </c>
      <c r="B1793" s="7" t="s">
        <v>105</v>
      </c>
      <c r="C1793" s="8">
        <v>140562.6</v>
      </c>
      <c r="D1793" s="8">
        <v>511444.33</v>
      </c>
    </row>
    <row r="1794" spans="1:4" x14ac:dyDescent="0.25">
      <c r="A1794" s="6">
        <v>531113</v>
      </c>
      <c r="B1794" s="7" t="s">
        <v>106</v>
      </c>
      <c r="C1794" s="8">
        <v>424215.9</v>
      </c>
      <c r="D1794" s="8">
        <v>394908.9</v>
      </c>
    </row>
    <row r="1795" spans="1:4" x14ac:dyDescent="0.25">
      <c r="A1795" s="6">
        <v>531114</v>
      </c>
      <c r="B1795" s="7" t="s">
        <v>107</v>
      </c>
      <c r="C1795" s="8">
        <v>60360</v>
      </c>
      <c r="D1795" s="8">
        <v>207600</v>
      </c>
    </row>
    <row r="1796" spans="1:4" ht="15.75" thickBot="1" x14ac:dyDescent="0.3">
      <c r="A1796" s="19">
        <v>531115</v>
      </c>
      <c r="B1796" s="20" t="s">
        <v>108</v>
      </c>
      <c r="C1796" s="8">
        <v>7381579.9299999997</v>
      </c>
      <c r="D1796" s="8">
        <v>6500717.3399999999</v>
      </c>
    </row>
    <row r="1797" spans="1:4" ht="15.75" thickBot="1" x14ac:dyDescent="0.3">
      <c r="A1797" s="9" t="s">
        <v>18</v>
      </c>
      <c r="B1797" s="10"/>
      <c r="C1797" s="11">
        <f>SUM(C1782:C1796)</f>
        <v>74405458.939999998</v>
      </c>
      <c r="D1797" s="11">
        <f>SUM(D1782:D1796)</f>
        <v>75119755.26000002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11286</v>
      </c>
      <c r="D1799" s="8">
        <v>2362.9299999999998</v>
      </c>
    </row>
    <row r="1800" spans="1:4" x14ac:dyDescent="0.25">
      <c r="A1800" s="6">
        <v>531202</v>
      </c>
      <c r="B1800" s="7" t="s">
        <v>95</v>
      </c>
      <c r="C1800" s="8">
        <v>11286</v>
      </c>
      <c r="D1800" s="8">
        <v>3544.24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>
        <v>1189.8900000000001</v>
      </c>
    </row>
    <row r="1803" spans="1:4" x14ac:dyDescent="0.25">
      <c r="A1803" s="6">
        <v>531205</v>
      </c>
      <c r="B1803" s="7" t="s">
        <v>98</v>
      </c>
      <c r="C1803" s="8"/>
      <c r="D1803" s="8">
        <v>2060.42</v>
      </c>
    </row>
    <row r="1804" spans="1:4" x14ac:dyDescent="0.25">
      <c r="A1804" s="6">
        <v>531206</v>
      </c>
      <c r="B1804" s="7" t="s">
        <v>99</v>
      </c>
      <c r="C1804" s="8"/>
      <c r="D1804" s="8">
        <v>493404.66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>
        <v>2200.2399999999998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>
        <v>387.64</v>
      </c>
    </row>
    <row r="1809" spans="1:4" x14ac:dyDescent="0.25">
      <c r="A1809" s="6">
        <v>531211</v>
      </c>
      <c r="B1809" s="7" t="s">
        <v>104</v>
      </c>
      <c r="C1809" s="8"/>
      <c r="D1809" s="8">
        <v>408.45</v>
      </c>
    </row>
    <row r="1810" spans="1:4" x14ac:dyDescent="0.25">
      <c r="A1810" s="6">
        <v>531212</v>
      </c>
      <c r="B1810" s="7" t="s">
        <v>105</v>
      </c>
      <c r="C1810" s="8"/>
      <c r="D1810" s="8">
        <v>2322.7199999999998</v>
      </c>
    </row>
    <row r="1811" spans="1:4" x14ac:dyDescent="0.25">
      <c r="A1811" s="6">
        <v>531213</v>
      </c>
      <c r="B1811" s="7" t="s">
        <v>106</v>
      </c>
      <c r="C1811" s="8"/>
      <c r="D1811" s="8">
        <v>2386.15</v>
      </c>
    </row>
    <row r="1812" spans="1:4" x14ac:dyDescent="0.25">
      <c r="A1812" s="6">
        <v>531214</v>
      </c>
      <c r="B1812" s="7" t="s">
        <v>107</v>
      </c>
      <c r="C1812" s="8"/>
      <c r="D1812" s="8">
        <v>1878.4</v>
      </c>
    </row>
    <row r="1813" spans="1:4" ht="15.75" thickBot="1" x14ac:dyDescent="0.3">
      <c r="A1813" s="19">
        <v>531215</v>
      </c>
      <c r="B1813" s="20" t="s">
        <v>108</v>
      </c>
      <c r="C1813" s="8"/>
      <c r="D1813" s="8">
        <v>38920.33</v>
      </c>
    </row>
    <row r="1814" spans="1:4" ht="15.75" thickBot="1" x14ac:dyDescent="0.3">
      <c r="A1814" s="9" t="s">
        <v>18</v>
      </c>
      <c r="B1814" s="10"/>
      <c r="C1814" s="11">
        <f>SUM(C1799:C1813)</f>
        <v>22572</v>
      </c>
      <c r="D1814" s="11">
        <f>SUM(D1799:D1813)</f>
        <v>551066.06999999995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3410650</v>
      </c>
      <c r="D1821" s="8">
        <v>4541114.72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3410650</v>
      </c>
      <c r="D1831" s="11">
        <f>SUM(D1816:D1830)</f>
        <v>4541114.72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20656396.43</v>
      </c>
      <c r="D1867" s="8">
        <v>17253977.84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1548695.72</v>
      </c>
      <c r="D1870" s="8">
        <v>2026881.61</v>
      </c>
    </row>
    <row r="1871" spans="1:4" x14ac:dyDescent="0.25">
      <c r="A1871" s="6">
        <v>531605</v>
      </c>
      <c r="B1871" s="7" t="s">
        <v>352</v>
      </c>
      <c r="C1871" s="8">
        <v>1566855.58</v>
      </c>
      <c r="D1871" s="8">
        <v>1819364.76</v>
      </c>
    </row>
    <row r="1872" spans="1:4" x14ac:dyDescent="0.25">
      <c r="A1872" s="6">
        <v>531606</v>
      </c>
      <c r="B1872" s="7" t="s">
        <v>353</v>
      </c>
      <c r="C1872" s="8">
        <v>7576618.1399999997</v>
      </c>
      <c r="D1872" s="8">
        <v>9077916.8499999996</v>
      </c>
    </row>
    <row r="1873" spans="1:4" x14ac:dyDescent="0.25">
      <c r="A1873" s="6">
        <v>531607</v>
      </c>
      <c r="B1873" s="7" t="s">
        <v>354</v>
      </c>
      <c r="C1873" s="8">
        <v>8424.06</v>
      </c>
      <c r="D1873" s="8">
        <v>5501.56</v>
      </c>
    </row>
    <row r="1874" spans="1:4" x14ac:dyDescent="0.25">
      <c r="A1874" s="6">
        <v>531608</v>
      </c>
      <c r="B1874" s="7" t="s">
        <v>355</v>
      </c>
      <c r="C1874" s="8">
        <v>734453.71</v>
      </c>
      <c r="D1874" s="8">
        <v>473864.44</v>
      </c>
    </row>
    <row r="1875" spans="1:4" x14ac:dyDescent="0.25">
      <c r="A1875" s="6">
        <v>531609</v>
      </c>
      <c r="B1875" s="7" t="s">
        <v>356</v>
      </c>
      <c r="C1875" s="8">
        <v>2555751.13</v>
      </c>
      <c r="D1875" s="8">
        <v>1817858.22</v>
      </c>
    </row>
    <row r="1876" spans="1:4" x14ac:dyDescent="0.25">
      <c r="A1876" s="6">
        <v>531610</v>
      </c>
      <c r="B1876" s="7" t="s">
        <v>357</v>
      </c>
      <c r="C1876" s="8">
        <v>39399.980000000003</v>
      </c>
      <c r="D1876" s="8">
        <v>35236.35</v>
      </c>
    </row>
    <row r="1877" spans="1:4" x14ac:dyDescent="0.25">
      <c r="A1877" s="6">
        <v>531611</v>
      </c>
      <c r="B1877" s="7" t="s">
        <v>358</v>
      </c>
      <c r="C1877" s="8">
        <v>3389027.8</v>
      </c>
      <c r="D1877" s="8">
        <v>3192755.26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2059845.85</v>
      </c>
      <c r="D1881" s="8">
        <v>1878294.27</v>
      </c>
    </row>
    <row r="1882" spans="1:4" x14ac:dyDescent="0.25">
      <c r="A1882" s="6">
        <v>531616</v>
      </c>
      <c r="B1882" s="7" t="s">
        <v>363</v>
      </c>
      <c r="C1882" s="8">
        <v>1270401.07</v>
      </c>
      <c r="D1882" s="8">
        <v>748387.72</v>
      </c>
    </row>
    <row r="1883" spans="1:4" x14ac:dyDescent="0.25">
      <c r="A1883" s="6">
        <v>531617</v>
      </c>
      <c r="B1883" s="7" t="s">
        <v>364</v>
      </c>
      <c r="C1883" s="8">
        <v>1241881.98</v>
      </c>
      <c r="D1883" s="8">
        <v>1222769.56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7432559.3499999996</v>
      </c>
      <c r="D1886" s="8">
        <v>6288443.04</v>
      </c>
    </row>
    <row r="1887" spans="1:4" x14ac:dyDescent="0.25">
      <c r="A1887" s="6">
        <v>531621</v>
      </c>
      <c r="B1887" s="7" t="s">
        <v>368</v>
      </c>
      <c r="C1887" s="8">
        <v>4284554.03</v>
      </c>
      <c r="D1887" s="8">
        <v>3869804.31</v>
      </c>
    </row>
    <row r="1888" spans="1:4" x14ac:dyDescent="0.25">
      <c r="A1888" s="6">
        <v>531622</v>
      </c>
      <c r="B1888" s="7" t="s">
        <v>369</v>
      </c>
      <c r="C1888" s="8">
        <v>340666.66</v>
      </c>
      <c r="D1888" s="8">
        <v>446500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2930544.03</v>
      </c>
      <c r="D1890" s="8">
        <v>1963530.35</v>
      </c>
    </row>
    <row r="1891" spans="1:4" x14ac:dyDescent="0.25">
      <c r="A1891" s="6">
        <v>531625</v>
      </c>
      <c r="B1891" s="7" t="s">
        <v>372</v>
      </c>
      <c r="C1891" s="8">
        <v>2790824.7</v>
      </c>
      <c r="D1891" s="8">
        <v>2129392.25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214764.09</v>
      </c>
      <c r="D1893" s="8">
        <v>435394.64</v>
      </c>
    </row>
    <row r="1894" spans="1:4" x14ac:dyDescent="0.25">
      <c r="A1894" s="6">
        <v>531628</v>
      </c>
      <c r="B1894" s="7" t="s">
        <v>375</v>
      </c>
      <c r="C1894" s="8">
        <v>458672</v>
      </c>
      <c r="D1894" s="8">
        <v>549980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1339600</v>
      </c>
      <c r="D1896" s="8">
        <v>832600</v>
      </c>
    </row>
    <row r="1897" spans="1:4" x14ac:dyDescent="0.25">
      <c r="A1897" s="6">
        <v>531631</v>
      </c>
      <c r="B1897" s="7" t="s">
        <v>378</v>
      </c>
      <c r="C1897" s="8">
        <v>1419346.22</v>
      </c>
      <c r="D1897" s="8">
        <v>1495081.75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73250</v>
      </c>
      <c r="D1899" s="8">
        <v>79000</v>
      </c>
    </row>
    <row r="1900" spans="1:4" x14ac:dyDescent="0.25">
      <c r="A1900" s="6">
        <v>531634</v>
      </c>
      <c r="B1900" s="7" t="s">
        <v>381</v>
      </c>
      <c r="C1900" s="8">
        <v>152750</v>
      </c>
      <c r="D1900" s="8">
        <v>1500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158526.9</v>
      </c>
      <c r="D1903" s="8">
        <v>36243.1</v>
      </c>
    </row>
    <row r="1904" spans="1:4" x14ac:dyDescent="0.25">
      <c r="A1904" s="6">
        <v>531638</v>
      </c>
      <c r="B1904" s="7" t="s">
        <v>413</v>
      </c>
      <c r="C1904" s="8">
        <v>1600578.41</v>
      </c>
      <c r="D1904" s="8">
        <v>151209.35</v>
      </c>
    </row>
    <row r="1905" spans="1:4" x14ac:dyDescent="0.25">
      <c r="A1905" s="6">
        <v>531639</v>
      </c>
      <c r="B1905" s="7" t="s">
        <v>386</v>
      </c>
      <c r="C1905" s="8">
        <v>368989.36</v>
      </c>
      <c r="D1905" s="8">
        <v>287065.92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174617</v>
      </c>
      <c r="D1909" s="8">
        <v>146865</v>
      </c>
    </row>
    <row r="1910" spans="1:4" x14ac:dyDescent="0.25">
      <c r="A1910" s="6">
        <v>531644</v>
      </c>
      <c r="B1910" s="7" t="s">
        <v>169</v>
      </c>
      <c r="C1910" s="8">
        <v>1276301.49</v>
      </c>
      <c r="D1910" s="8">
        <v>1064428.46</v>
      </c>
    </row>
    <row r="1911" spans="1:4" x14ac:dyDescent="0.25">
      <c r="A1911" s="6">
        <v>531645</v>
      </c>
      <c r="B1911" s="7" t="s">
        <v>170</v>
      </c>
      <c r="C1911" s="8">
        <v>143163.07</v>
      </c>
      <c r="D1911" s="8">
        <v>117481.3</v>
      </c>
    </row>
    <row r="1912" spans="1:4" x14ac:dyDescent="0.25">
      <c r="A1912" s="6">
        <v>531646</v>
      </c>
      <c r="B1912" s="7" t="s">
        <v>171</v>
      </c>
      <c r="C1912" s="8">
        <v>951711.9</v>
      </c>
      <c r="D1912" s="8">
        <v>879154.62</v>
      </c>
    </row>
    <row r="1913" spans="1:4" x14ac:dyDescent="0.25">
      <c r="A1913" s="6">
        <v>531647</v>
      </c>
      <c r="B1913" s="7" t="s">
        <v>389</v>
      </c>
      <c r="C1913" s="8">
        <v>873705.78</v>
      </c>
      <c r="D1913" s="8">
        <v>1061094.1200000001</v>
      </c>
    </row>
    <row r="1914" spans="1:4" x14ac:dyDescent="0.25">
      <c r="A1914" s="6">
        <v>531648</v>
      </c>
      <c r="B1914" s="7" t="s">
        <v>390</v>
      </c>
      <c r="C1914" s="8">
        <v>5940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8001654.7000000002</v>
      </c>
      <c r="D1915" s="8">
        <v>8303936.6399999997</v>
      </c>
    </row>
    <row r="1916" spans="1:4" x14ac:dyDescent="0.25">
      <c r="A1916" s="22" t="s">
        <v>18</v>
      </c>
      <c r="B1916" s="23"/>
      <c r="C1916" s="24">
        <f>SUM(C1867:C1915)</f>
        <v>77640471.139999986</v>
      </c>
      <c r="D1916" s="24">
        <f>SUM(D1867:D1915)</f>
        <v>69691513.290000007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42068.55</v>
      </c>
      <c r="D1918" s="8">
        <v>47032.2</v>
      </c>
    </row>
    <row r="1919" spans="1:4" ht="15.75" thickBot="1" x14ac:dyDescent="0.3">
      <c r="A1919" s="9" t="s">
        <v>18</v>
      </c>
      <c r="B1919" s="10"/>
      <c r="C1919" s="11">
        <f>SUM(C1918:C1918)</f>
        <v>42068.55</v>
      </c>
      <c r="D1919" s="11">
        <f>SUM(D1918:D1918)</f>
        <v>47032.2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389834.03</v>
      </c>
      <c r="D2275" s="8">
        <v>1768433.38</v>
      </c>
    </row>
    <row r="2276" spans="1:4" x14ac:dyDescent="0.25">
      <c r="A2276" s="6">
        <v>550102</v>
      </c>
      <c r="B2276" s="7" t="s">
        <v>440</v>
      </c>
      <c r="C2276" s="8">
        <v>1697507.62</v>
      </c>
      <c r="D2276" s="8">
        <v>1792589.85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2087341.6500000001</v>
      </c>
      <c r="D2279" s="11">
        <f>SUM(D2275:D2278)</f>
        <v>3561023.23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245984927.14000002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237352720.54999998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36493978.23999998</v>
      </c>
      <c r="D2402" s="61">
        <f>D1115-D2400</f>
        <v>20922689.740000039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B294-EFB4-47C5-9918-E81DBD70B288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18665000</v>
      </c>
      <c r="D6" s="8">
        <v>18665000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252918404.49000001</v>
      </c>
      <c r="D8" s="8">
        <v>254028404.49000001</v>
      </c>
    </row>
    <row r="9" spans="1:4" x14ac:dyDescent="0.25">
      <c r="A9" s="6">
        <v>1105</v>
      </c>
      <c r="B9" s="7" t="s">
        <v>9</v>
      </c>
      <c r="C9" s="8">
        <v>-32589440.949999999</v>
      </c>
      <c r="D9" s="8">
        <v>-29497975.75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432424147.83999997</v>
      </c>
      <c r="D11" s="8">
        <v>297165654.35000002</v>
      </c>
    </row>
    <row r="12" spans="1:4" x14ac:dyDescent="0.25">
      <c r="A12" s="6">
        <v>1108</v>
      </c>
      <c r="B12" s="7" t="s">
        <v>12</v>
      </c>
      <c r="C12" s="8">
        <v>181200000</v>
      </c>
      <c r="D12" s="8">
        <v>181200000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243714533.90000001</v>
      </c>
      <c r="D14" s="8">
        <v>234085109.56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15512200</v>
      </c>
      <c r="D17" s="8">
        <v>15133200</v>
      </c>
    </row>
    <row r="18" spans="1:4" ht="15.75" thickBot="1" x14ac:dyDescent="0.3">
      <c r="A18" s="9" t="s">
        <v>18</v>
      </c>
      <c r="B18" s="10"/>
      <c r="C18" s="11">
        <f>SUM(C4:C17)</f>
        <v>1111844845.28</v>
      </c>
      <c r="D18" s="11">
        <f>SUM(D4:D17)</f>
        <v>970779392.6500001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10000</v>
      </c>
      <c r="D20" s="8">
        <v>10000</v>
      </c>
    </row>
    <row r="21" spans="1:4" x14ac:dyDescent="0.25">
      <c r="A21" s="6">
        <v>1202</v>
      </c>
      <c r="B21" s="7" t="s">
        <v>21</v>
      </c>
      <c r="C21" s="8">
        <v>122900</v>
      </c>
      <c r="D21" s="8">
        <v>129900</v>
      </c>
    </row>
    <row r="22" spans="1:4" x14ac:dyDescent="0.25">
      <c r="A22" s="6">
        <v>1203</v>
      </c>
      <c r="B22" s="7" t="s">
        <v>22</v>
      </c>
      <c r="C22" s="8">
        <v>43586892.259999998</v>
      </c>
      <c r="D22" s="8">
        <v>40491502.659999996</v>
      </c>
    </row>
    <row r="23" spans="1:4" x14ac:dyDescent="0.25">
      <c r="A23" s="6">
        <v>1204</v>
      </c>
      <c r="B23" s="7" t="s">
        <v>23</v>
      </c>
      <c r="C23" s="8">
        <v>30598764.52</v>
      </c>
      <c r="D23" s="8">
        <v>22472267.039999999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74318556.780000001</v>
      </c>
      <c r="D25" s="11">
        <f>SUM(D20:D24)</f>
        <v>63103669.699999996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2757488.32</v>
      </c>
      <c r="D27" s="8">
        <v>3182956.39</v>
      </c>
    </row>
    <row r="28" spans="1:4" x14ac:dyDescent="0.25">
      <c r="A28" s="6">
        <v>1302</v>
      </c>
      <c r="B28" s="7" t="s">
        <v>27</v>
      </c>
      <c r="C28" s="8">
        <v>259073869.5</v>
      </c>
      <c r="D28" s="8">
        <v>172668443.05000001</v>
      </c>
    </row>
    <row r="29" spans="1:4" x14ac:dyDescent="0.25">
      <c r="A29" s="6">
        <v>1303</v>
      </c>
      <c r="B29" s="7" t="s">
        <v>28</v>
      </c>
      <c r="C29" s="8">
        <v>34558804.030000001</v>
      </c>
      <c r="D29" s="8">
        <v>178007536.96000001</v>
      </c>
    </row>
    <row r="30" spans="1:4" x14ac:dyDescent="0.25">
      <c r="A30" s="6">
        <v>1304</v>
      </c>
      <c r="B30" s="7" t="s">
        <v>29</v>
      </c>
      <c r="C30" s="8">
        <v>1855866.58</v>
      </c>
      <c r="D30" s="8">
        <v>3807633.67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38696328.490000002</v>
      </c>
      <c r="D32" s="8">
        <v>44130159.119999997</v>
      </c>
    </row>
    <row r="33" spans="1:4" x14ac:dyDescent="0.25">
      <c r="A33" s="6">
        <v>1307</v>
      </c>
      <c r="B33" s="7" t="s">
        <v>32</v>
      </c>
      <c r="C33" s="8">
        <v>23160920.699999999</v>
      </c>
      <c r="D33" s="8">
        <v>24676578.82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8735315.0999999996</v>
      </c>
      <c r="D38" s="8">
        <v>8735315.0999999996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368838592.72000003</v>
      </c>
      <c r="D40" s="11">
        <f>SUM(D27:D39)</f>
        <v>435208623.11000001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4568569.3899999997</v>
      </c>
      <c r="D42" s="8">
        <v>463178.48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2376477.65</v>
      </c>
      <c r="D47" s="8">
        <v>544364.85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6945047.0399999991</v>
      </c>
      <c r="D51" s="21">
        <f>SUM(D42:D50)</f>
        <v>1007543.33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1035594.27</v>
      </c>
      <c r="D53" s="8">
        <v>896988.02</v>
      </c>
    </row>
    <row r="54" spans="1:4" x14ac:dyDescent="0.25">
      <c r="A54" s="6">
        <v>1502</v>
      </c>
      <c r="B54" s="7" t="s">
        <v>51</v>
      </c>
      <c r="C54" s="8">
        <v>331480</v>
      </c>
      <c r="D54" s="8">
        <v>331480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51054433.380000003</v>
      </c>
      <c r="D57" s="8">
        <v>51970391.350000001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52421507.650000006</v>
      </c>
      <c r="D62" s="24">
        <f>SUM(D53:D61)</f>
        <v>53198859.370000005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11498759.74</v>
      </c>
      <c r="D64" s="8">
        <v>10642257.470000001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11498759.74</v>
      </c>
      <c r="D69" s="11">
        <f>SUM(D64:D68)</f>
        <v>10642257.470000001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163842383.03999999</v>
      </c>
      <c r="D71" s="8">
        <v>163842383.03999999</v>
      </c>
    </row>
    <row r="72" spans="1:4" x14ac:dyDescent="0.25">
      <c r="A72" s="6">
        <v>1702</v>
      </c>
      <c r="B72" s="7" t="s">
        <v>66</v>
      </c>
      <c r="C72" s="8">
        <v>-142334196.49000001</v>
      </c>
      <c r="D72" s="8">
        <v>-141633726.03</v>
      </c>
    </row>
    <row r="73" spans="1:4" x14ac:dyDescent="0.25">
      <c r="A73" s="6">
        <v>1703</v>
      </c>
      <c r="B73" s="7" t="s">
        <v>67</v>
      </c>
      <c r="C73" s="8">
        <v>130043684.05</v>
      </c>
      <c r="D73" s="8">
        <v>120377481.81</v>
      </c>
    </row>
    <row r="74" spans="1:4" x14ac:dyDescent="0.25">
      <c r="A74" s="6">
        <v>1704</v>
      </c>
      <c r="B74" s="7" t="s">
        <v>68</v>
      </c>
      <c r="C74" s="8">
        <v>-110981649.91</v>
      </c>
      <c r="D74" s="8">
        <v>-101540250.47</v>
      </c>
    </row>
    <row r="75" spans="1:4" x14ac:dyDescent="0.25">
      <c r="A75" s="6">
        <v>1705</v>
      </c>
      <c r="B75" s="7" t="s">
        <v>69</v>
      </c>
      <c r="C75" s="8">
        <v>9507935.7100000009</v>
      </c>
      <c r="D75" s="8">
        <v>9507935.7100000009</v>
      </c>
    </row>
    <row r="76" spans="1:4" ht="15.75" thickBot="1" x14ac:dyDescent="0.3">
      <c r="A76" s="6">
        <v>1706</v>
      </c>
      <c r="B76" s="7" t="s">
        <v>70</v>
      </c>
      <c r="C76" s="8">
        <v>-7296646.6699999999</v>
      </c>
      <c r="D76" s="8">
        <v>-6090488.9900000002</v>
      </c>
    </row>
    <row r="77" spans="1:4" ht="15.75" thickBot="1" x14ac:dyDescent="0.3">
      <c r="A77" s="9" t="s">
        <v>18</v>
      </c>
      <c r="B77" s="10"/>
      <c r="C77" s="11">
        <f>SUM(C71:C76)</f>
        <v>42781509.729999967</v>
      </c>
      <c r="D77" s="11">
        <f>SUM(D71:D76)</f>
        <v>44463335.069999993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285925.88</v>
      </c>
      <c r="D84" s="8">
        <v>-49575.67</v>
      </c>
    </row>
    <row r="85" spans="1:4" x14ac:dyDescent="0.25">
      <c r="A85" s="6">
        <v>1903</v>
      </c>
      <c r="B85" s="7" t="s">
        <v>76</v>
      </c>
      <c r="C85" s="8">
        <v>433312.04</v>
      </c>
      <c r="D85" s="8">
        <v>416712.75</v>
      </c>
    </row>
    <row r="86" spans="1:4" x14ac:dyDescent="0.25">
      <c r="A86" s="6">
        <v>1904</v>
      </c>
      <c r="B86" s="7" t="s">
        <v>77</v>
      </c>
      <c r="C86" s="8">
        <v>5974367.7199999997</v>
      </c>
      <c r="D86" s="8">
        <v>9052247.2300000004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7170494.54</v>
      </c>
      <c r="D89" s="8">
        <v>7166364.54</v>
      </c>
    </row>
    <row r="90" spans="1:4" x14ac:dyDescent="0.25">
      <c r="A90" s="6">
        <v>1908</v>
      </c>
      <c r="B90" s="7" t="s">
        <v>81</v>
      </c>
      <c r="C90" s="8">
        <v>-7864343.7300000004</v>
      </c>
      <c r="D90" s="8">
        <v>-6935699.0599999996</v>
      </c>
    </row>
    <row r="91" spans="1:4" ht="15.75" thickBot="1" x14ac:dyDescent="0.3">
      <c r="A91" s="6">
        <v>1910</v>
      </c>
      <c r="B91" s="7" t="s">
        <v>38</v>
      </c>
      <c r="C91" s="8">
        <v>11031994.220000001</v>
      </c>
      <c r="D91" s="8">
        <v>-3852868.78</v>
      </c>
    </row>
    <row r="92" spans="1:4" ht="15.75" thickBot="1" x14ac:dyDescent="0.3">
      <c r="A92" s="9" t="s">
        <v>82</v>
      </c>
      <c r="B92" s="10"/>
      <c r="C92" s="11">
        <f>SUM(C83:C91)</f>
        <v>17031750.670000002</v>
      </c>
      <c r="D92" s="11">
        <f>SUM(D83:D91)</f>
        <v>5797181.0100000035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1685680569.6100001</v>
      </c>
      <c r="D94" s="29">
        <f>D18+D25+D40+D51+D62+D69+D77+D81+D92</f>
        <v>1584200861.7099998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-11746.27</v>
      </c>
      <c r="D98" s="8"/>
    </row>
    <row r="99" spans="1:4" x14ac:dyDescent="0.25">
      <c r="A99" s="6">
        <v>2102</v>
      </c>
      <c r="B99" s="7" t="s">
        <v>87</v>
      </c>
      <c r="C99" s="8">
        <v>267060.73</v>
      </c>
      <c r="D99" s="8">
        <v>-61362.38</v>
      </c>
    </row>
    <row r="100" spans="1:4" x14ac:dyDescent="0.25">
      <c r="A100" s="6">
        <v>2103</v>
      </c>
      <c r="B100" s="7" t="s">
        <v>88</v>
      </c>
      <c r="C100" s="8">
        <v>-5110.59</v>
      </c>
      <c r="D100" s="8">
        <v>-2205.79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250203.87</v>
      </c>
      <c r="D105" s="11">
        <f>SUM(D98:D104)</f>
        <v>-63568.17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-517978.7</v>
      </c>
      <c r="D107" s="8">
        <v>-1247603.48</v>
      </c>
    </row>
    <row r="108" spans="1:4" x14ac:dyDescent="0.25">
      <c r="A108" s="6">
        <v>2202</v>
      </c>
      <c r="B108" s="7" t="s">
        <v>95</v>
      </c>
      <c r="C108" s="8">
        <v>1291528.47</v>
      </c>
      <c r="D108" s="8">
        <v>1400940.57</v>
      </c>
    </row>
    <row r="109" spans="1:4" x14ac:dyDescent="0.25">
      <c r="A109" s="6">
        <v>2203</v>
      </c>
      <c r="B109" s="33" t="s">
        <v>96</v>
      </c>
      <c r="C109" s="8">
        <v>303346.78000000003</v>
      </c>
      <c r="D109" s="8">
        <v>388252.89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1347389.16</v>
      </c>
      <c r="D111" s="8">
        <v>915649.9</v>
      </c>
    </row>
    <row r="112" spans="1:4" x14ac:dyDescent="0.25">
      <c r="A112" s="6">
        <v>2206</v>
      </c>
      <c r="B112" s="7" t="s">
        <v>99</v>
      </c>
      <c r="C112" s="8">
        <v>377924286.44</v>
      </c>
      <c r="D112" s="8">
        <v>377597112.13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6055060.5899999999</v>
      </c>
      <c r="D114" s="8">
        <v>6213142.0499999998</v>
      </c>
    </row>
    <row r="115" spans="1:4" x14ac:dyDescent="0.25">
      <c r="A115" s="6">
        <v>2209</v>
      </c>
      <c r="B115" s="7" t="s">
        <v>102</v>
      </c>
      <c r="C115" s="8">
        <v>-15829.62</v>
      </c>
      <c r="D115" s="8">
        <v>-22441.79</v>
      </c>
    </row>
    <row r="116" spans="1:4" x14ac:dyDescent="0.25">
      <c r="A116" s="6">
        <v>2210</v>
      </c>
      <c r="B116" s="7" t="s">
        <v>103</v>
      </c>
      <c r="C116" s="8">
        <v>-4252.05</v>
      </c>
      <c r="D116" s="8">
        <v>34813.480000000003</v>
      </c>
    </row>
    <row r="117" spans="1:4" x14ac:dyDescent="0.25">
      <c r="A117" s="6">
        <v>2211</v>
      </c>
      <c r="B117" s="7" t="s">
        <v>104</v>
      </c>
      <c r="C117" s="8">
        <v>-157499.29999999999</v>
      </c>
      <c r="D117" s="8">
        <v>19563.62</v>
      </c>
    </row>
    <row r="118" spans="1:4" x14ac:dyDescent="0.25">
      <c r="A118" s="6">
        <v>2212</v>
      </c>
      <c r="B118" s="7" t="s">
        <v>105</v>
      </c>
      <c r="C118" s="8">
        <v>831379.2</v>
      </c>
      <c r="D118" s="8">
        <v>760273.94</v>
      </c>
    </row>
    <row r="119" spans="1:4" x14ac:dyDescent="0.25">
      <c r="A119" s="6">
        <v>2213</v>
      </c>
      <c r="B119" s="7" t="s">
        <v>106</v>
      </c>
      <c r="C119" s="8">
        <v>20989.06</v>
      </c>
      <c r="D119" s="8">
        <v>143894.26</v>
      </c>
    </row>
    <row r="120" spans="1:4" x14ac:dyDescent="0.25">
      <c r="A120" s="6">
        <v>2214</v>
      </c>
      <c r="B120" s="7" t="s">
        <v>107</v>
      </c>
      <c r="C120" s="8">
        <v>1913897.31</v>
      </c>
      <c r="D120" s="8">
        <v>1493585.43</v>
      </c>
    </row>
    <row r="121" spans="1:4" x14ac:dyDescent="0.25">
      <c r="A121" s="6">
        <v>2215</v>
      </c>
      <c r="B121" s="7" t="s">
        <v>108</v>
      </c>
      <c r="C121" s="8">
        <v>1449304.07</v>
      </c>
      <c r="D121" s="8">
        <v>1179695.3899999999</v>
      </c>
    </row>
    <row r="122" spans="1:4" ht="15.75" thickBot="1" x14ac:dyDescent="0.3">
      <c r="A122" s="19">
        <v>2216</v>
      </c>
      <c r="B122" s="20" t="s">
        <v>109</v>
      </c>
      <c r="C122" s="8">
        <v>1311337.48</v>
      </c>
      <c r="D122" s="8">
        <v>1166433.76</v>
      </c>
    </row>
    <row r="123" spans="1:4" ht="15.75" thickBot="1" x14ac:dyDescent="0.3">
      <c r="A123" s="9" t="s">
        <v>18</v>
      </c>
      <c r="B123" s="10"/>
      <c r="C123" s="11">
        <f>SUM(C107:C122)</f>
        <v>391752958.88999993</v>
      </c>
      <c r="D123" s="11">
        <f>SUM(D107:D122)</f>
        <v>390043312.14999998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497297168.06999999</v>
      </c>
      <c r="D138" s="8">
        <v>432273709.85000002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497297168.06999999</v>
      </c>
      <c r="D141" s="11">
        <f>SUM(D125:D140)</f>
        <v>432273709.85000002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5535938.6699999999</v>
      </c>
      <c r="D143" s="8">
        <v>104178.39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1393336.23</v>
      </c>
      <c r="D145" s="8">
        <v>2031537.53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6929274.9000000004</v>
      </c>
      <c r="D149" s="11">
        <f>SUM(D143:D148)</f>
        <v>2135715.92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8548804.6699999999</v>
      </c>
      <c r="D153" s="8">
        <v>11873126.49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724111.01</v>
      </c>
      <c r="D155" s="8">
        <v>882621.64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9272915.6799999997</v>
      </c>
      <c r="D157" s="11">
        <f>SUM(D151:D156)</f>
        <v>12755748.130000001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2078244.14</v>
      </c>
      <c r="D160" s="8">
        <v>1483521.97</v>
      </c>
    </row>
    <row r="161" spans="1:4" x14ac:dyDescent="0.25">
      <c r="A161" s="6">
        <v>2603</v>
      </c>
      <c r="B161" s="7" t="s">
        <v>144</v>
      </c>
      <c r="C161" s="8">
        <v>2104827.4300000002</v>
      </c>
      <c r="D161" s="8">
        <v>1886928.88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24539259.739999998</v>
      </c>
      <c r="D164" s="8">
        <v>31248894.140000001</v>
      </c>
    </row>
    <row r="165" spans="1:4" x14ac:dyDescent="0.25">
      <c r="A165" s="6">
        <v>2607</v>
      </c>
      <c r="B165" s="7" t="s">
        <v>148</v>
      </c>
      <c r="C165" s="8">
        <v>20897566.530000001</v>
      </c>
      <c r="D165" s="8">
        <v>22211636.100000001</v>
      </c>
    </row>
    <row r="166" spans="1:4" ht="15.75" thickBot="1" x14ac:dyDescent="0.3">
      <c r="A166" s="19">
        <v>2608</v>
      </c>
      <c r="B166" s="20" t="s">
        <v>149</v>
      </c>
      <c r="C166" s="34">
        <v>5828839.1200000001</v>
      </c>
      <c r="D166" s="34">
        <v>5795148.3700000001</v>
      </c>
    </row>
    <row r="167" spans="1:4" ht="15.75" thickBot="1" x14ac:dyDescent="0.3">
      <c r="A167" s="9" t="s">
        <v>18</v>
      </c>
      <c r="B167" s="10"/>
      <c r="C167" s="11">
        <f>SUM(C159:C166)</f>
        <v>55448736.960000001</v>
      </c>
      <c r="D167" s="11">
        <f>SUM(D159:D166)</f>
        <v>62626129.460000001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10002156.42</v>
      </c>
      <c r="D169" s="8">
        <v>14653473.310000001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8.33</v>
      </c>
      <c r="D171" s="8">
        <v>8.33</v>
      </c>
    </row>
    <row r="172" spans="1:4" x14ac:dyDescent="0.25">
      <c r="A172" s="6">
        <v>2704</v>
      </c>
      <c r="B172" s="7" t="s">
        <v>154</v>
      </c>
      <c r="C172" s="8">
        <v>65985.320000000007</v>
      </c>
      <c r="D172" s="8"/>
    </row>
    <row r="173" spans="1:4" x14ac:dyDescent="0.25">
      <c r="A173" s="6">
        <v>2705</v>
      </c>
      <c r="B173" s="7" t="s">
        <v>155</v>
      </c>
      <c r="C173" s="8">
        <v>4756125.43</v>
      </c>
      <c r="D173" s="8">
        <v>4186323.68</v>
      </c>
    </row>
    <row r="174" spans="1:4" x14ac:dyDescent="0.25">
      <c r="A174" s="6">
        <v>2706</v>
      </c>
      <c r="B174" s="7" t="s">
        <v>156</v>
      </c>
      <c r="C174" s="8">
        <v>930482.4</v>
      </c>
      <c r="D174" s="8">
        <v>1688847.62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446844.59</v>
      </c>
      <c r="D177" s="8">
        <v>345029.37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600</v>
      </c>
      <c r="D179" s="8">
        <v>600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840617.21</v>
      </c>
      <c r="D181" s="8">
        <v>792588.91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4217591.5999999996</v>
      </c>
      <c r="D183" s="8">
        <v>3663915.16</v>
      </c>
    </row>
    <row r="184" spans="1:4" x14ac:dyDescent="0.25">
      <c r="A184" s="6">
        <v>2716</v>
      </c>
      <c r="B184" s="7" t="s">
        <v>166</v>
      </c>
      <c r="C184" s="8">
        <v>4217591.5999999996</v>
      </c>
      <c r="D184" s="8">
        <v>3663915.16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1869924.68</v>
      </c>
      <c r="D191" s="8">
        <v>4051913.31</v>
      </c>
    </row>
    <row r="192" spans="1:4" ht="15.75" thickBot="1" x14ac:dyDescent="0.3">
      <c r="A192" s="9" t="s">
        <v>18</v>
      </c>
      <c r="B192" s="10"/>
      <c r="C192" s="21">
        <f>SUM(C169:C191)</f>
        <v>27347927.579999998</v>
      </c>
      <c r="D192" s="21">
        <f>SUM(D169:D191)</f>
        <v>33046614.850000001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41316970.030000001</v>
      </c>
      <c r="D202" s="8">
        <v>49339849.649999999</v>
      </c>
    </row>
    <row r="203" spans="1:4" x14ac:dyDescent="0.25">
      <c r="A203" s="6">
        <v>2902</v>
      </c>
      <c r="B203" s="7" t="s">
        <v>182</v>
      </c>
      <c r="C203" s="8">
        <v>3392664.09</v>
      </c>
      <c r="D203" s="8">
        <v>2460203.91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980.28</v>
      </c>
      <c r="D205" s="8">
        <v>980.28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44710614.400000006</v>
      </c>
      <c r="D207" s="11">
        <f>SUM(D202:D206)</f>
        <v>51801033.840000004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1033009800.3499999</v>
      </c>
      <c r="D209" s="29">
        <f>D105+D123+D141+D149+D157+D167+D192+D200+D207</f>
        <v>984618696.02999997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-55460</v>
      </c>
      <c r="D214" s="8">
        <v>-55460</v>
      </c>
    </row>
    <row r="215" spans="1:4" ht="15.75" thickBot="1" x14ac:dyDescent="0.3">
      <c r="A215" s="6">
        <v>3103</v>
      </c>
      <c r="B215" s="7" t="s">
        <v>190</v>
      </c>
      <c r="C215" s="8">
        <v>-662700</v>
      </c>
      <c r="D215" s="8">
        <v>-662700</v>
      </c>
    </row>
    <row r="216" spans="1:4" ht="15.75" thickBot="1" x14ac:dyDescent="0.3">
      <c r="A216" s="9" t="s">
        <v>18</v>
      </c>
      <c r="B216" s="10"/>
      <c r="C216" s="11">
        <f>SUM(C213:C215)</f>
        <v>49281840</v>
      </c>
      <c r="D216" s="11">
        <f>SUM(D213:D215)</f>
        <v>49281840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36691716.43</v>
      </c>
      <c r="D221" s="8">
        <v>36691716.43</v>
      </c>
    </row>
    <row r="222" spans="1:4" x14ac:dyDescent="0.25">
      <c r="A222" s="6">
        <v>3302</v>
      </c>
      <c r="B222" s="7" t="s">
        <v>195</v>
      </c>
      <c r="C222" s="8">
        <v>20000000</v>
      </c>
      <c r="D222" s="8">
        <v>20000000</v>
      </c>
    </row>
    <row r="223" spans="1:4" x14ac:dyDescent="0.25">
      <c r="A223" s="6">
        <v>3303</v>
      </c>
      <c r="B223" s="7" t="s">
        <v>196</v>
      </c>
      <c r="C223" s="8">
        <v>314184265.88999999</v>
      </c>
      <c r="D223" s="8">
        <v>261095662.31</v>
      </c>
    </row>
    <row r="224" spans="1:4" ht="15.75" thickBot="1" x14ac:dyDescent="0.3">
      <c r="A224" s="6">
        <v>3304</v>
      </c>
      <c r="B224" s="7" t="s">
        <v>197</v>
      </c>
      <c r="C224" s="8">
        <v>232512946.94</v>
      </c>
      <c r="D224" s="8">
        <v>232512946.94</v>
      </c>
    </row>
    <row r="225" spans="1:4" ht="15.75" thickBot="1" x14ac:dyDescent="0.3">
      <c r="A225" s="9" t="s">
        <v>18</v>
      </c>
      <c r="B225" s="10"/>
      <c r="C225" s="11">
        <f>SUM(C221:C224)</f>
        <v>603388929.25999999</v>
      </c>
      <c r="D225" s="11">
        <f>SUM(D221:D224)</f>
        <v>550300325.68000007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652670769.25999999</v>
      </c>
      <c r="D227" s="29">
        <f>D216+D219+D225</f>
        <v>599582165.68000007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1685680569.6099999</v>
      </c>
      <c r="D229" s="29">
        <f>D209+D227</f>
        <v>1584200861.71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78083.41</v>
      </c>
      <c r="D236" s="8">
        <v>80601.22</v>
      </c>
    </row>
    <row r="237" spans="1:4" x14ac:dyDescent="0.25">
      <c r="A237" s="6">
        <v>410104</v>
      </c>
      <c r="B237" s="7" t="s">
        <v>205</v>
      </c>
      <c r="C237" s="8">
        <v>4023.54</v>
      </c>
      <c r="D237" s="8">
        <v>3105.73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82106.95</v>
      </c>
      <c r="D245" s="21">
        <f>SUM(D234:D244)</f>
        <v>83706.95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4.5</v>
      </c>
      <c r="D294" s="8">
        <v>1779.66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4.5</v>
      </c>
      <c r="D303" s="11">
        <f>SUM(D294:D302)</f>
        <v>1779.66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304220.82</v>
      </c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304220.82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32240.47</v>
      </c>
      <c r="D334" s="8">
        <v>268339.46000000002</v>
      </c>
    </row>
    <row r="335" spans="1:4" x14ac:dyDescent="0.25">
      <c r="A335" s="6">
        <v>410903</v>
      </c>
      <c r="B335" s="7" t="s">
        <v>88</v>
      </c>
      <c r="C335" s="8">
        <v>1242.29</v>
      </c>
      <c r="D335" s="8">
        <v>2114.19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33482.76</v>
      </c>
      <c r="D344" s="11">
        <f>SUM(D333:D343)</f>
        <v>270453.65000000002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587155.28</v>
      </c>
      <c r="D587" s="8">
        <v>256404.78</v>
      </c>
    </row>
    <row r="588" spans="1:4" x14ac:dyDescent="0.25">
      <c r="A588" s="6">
        <v>430103</v>
      </c>
      <c r="B588" s="7" t="s">
        <v>96</v>
      </c>
      <c r="C588" s="8">
        <v>130978.1</v>
      </c>
      <c r="D588" s="8">
        <v>30140.33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5218558.8</v>
      </c>
      <c r="D590" s="8">
        <v>5366490.6100000003</v>
      </c>
    </row>
    <row r="591" spans="1:4" x14ac:dyDescent="0.25">
      <c r="A591" s="6">
        <v>430106</v>
      </c>
      <c r="B591" s="7" t="s">
        <v>271</v>
      </c>
      <c r="C591" s="8">
        <v>239952287.61000001</v>
      </c>
      <c r="D591" s="8">
        <v>261449260.28999999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4594764.3899999997</v>
      </c>
      <c r="D593" s="8">
        <v>4063910.28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46282.35</v>
      </c>
      <c r="D595" s="8">
        <v>37750.68</v>
      </c>
    </row>
    <row r="596" spans="1:4" x14ac:dyDescent="0.25">
      <c r="A596" s="6">
        <v>430111</v>
      </c>
      <c r="B596" s="7" t="s">
        <v>104</v>
      </c>
      <c r="C596" s="8">
        <v>28000</v>
      </c>
      <c r="D596" s="8">
        <v>370150.3</v>
      </c>
    </row>
    <row r="597" spans="1:4" x14ac:dyDescent="0.25">
      <c r="A597" s="6">
        <v>430112</v>
      </c>
      <c r="B597" s="7" t="s">
        <v>105</v>
      </c>
      <c r="C597" s="8">
        <v>275880.90999999997</v>
      </c>
      <c r="D597" s="8">
        <v>461510.49</v>
      </c>
    </row>
    <row r="598" spans="1:4" x14ac:dyDescent="0.25">
      <c r="A598" s="6">
        <v>430113</v>
      </c>
      <c r="B598" s="7" t="s">
        <v>106</v>
      </c>
      <c r="C598" s="8">
        <v>37540.089999999997</v>
      </c>
      <c r="D598" s="8">
        <v>14605.27</v>
      </c>
    </row>
    <row r="599" spans="1:4" x14ac:dyDescent="0.25">
      <c r="A599" s="6">
        <v>430114</v>
      </c>
      <c r="B599" s="7" t="s">
        <v>107</v>
      </c>
      <c r="C599" s="8">
        <v>1731539.73</v>
      </c>
      <c r="D599" s="8">
        <v>-1636652.96</v>
      </c>
    </row>
    <row r="600" spans="1:4" ht="15.75" thickBot="1" x14ac:dyDescent="0.3">
      <c r="A600" s="19">
        <v>430115</v>
      </c>
      <c r="B600" s="20" t="s">
        <v>108</v>
      </c>
      <c r="C600" s="8">
        <v>836259.01</v>
      </c>
      <c r="D600" s="8">
        <v>655241.27</v>
      </c>
    </row>
    <row r="601" spans="1:4" ht="15.75" thickBot="1" x14ac:dyDescent="0.3">
      <c r="A601" s="9" t="s">
        <v>18</v>
      </c>
      <c r="B601" s="10"/>
      <c r="C601" s="11">
        <f>SUM(C586:C600)</f>
        <v>253439246.26999998</v>
      </c>
      <c r="D601" s="11">
        <f>SUM(D586:D600)</f>
        <v>271068811.33999997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490431.93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490431.93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10274.98</v>
      </c>
      <c r="D620" s="8">
        <v>3440.14</v>
      </c>
    </row>
    <row r="621" spans="1:4" x14ac:dyDescent="0.25">
      <c r="A621" s="6">
        <v>430302</v>
      </c>
      <c r="B621" s="7" t="s">
        <v>95</v>
      </c>
      <c r="C621" s="8">
        <v>47258.6</v>
      </c>
      <c r="D621" s="8">
        <v>3440.14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587683.65</v>
      </c>
      <c r="D624" s="8"/>
    </row>
    <row r="625" spans="1:4" x14ac:dyDescent="0.25">
      <c r="A625" s="6">
        <v>430306</v>
      </c>
      <c r="B625" s="7" t="s">
        <v>99</v>
      </c>
      <c r="C625" s="8"/>
      <c r="D625" s="8">
        <v>4404.8599999999997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2362.5</v>
      </c>
      <c r="D629" s="8"/>
    </row>
    <row r="630" spans="1:4" x14ac:dyDescent="0.25">
      <c r="A630" s="6">
        <v>430311</v>
      </c>
      <c r="B630" s="7" t="s">
        <v>104</v>
      </c>
      <c r="C630" s="8">
        <v>10992.19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385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658956.91999999993</v>
      </c>
      <c r="D635" s="11">
        <f>SUM(D620:D634)</f>
        <v>11285.14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3624262.98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3624262.98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14815.96</v>
      </c>
      <c r="D672" s="8">
        <v>4100.46</v>
      </c>
    </row>
    <row r="673" spans="1:4" x14ac:dyDescent="0.25">
      <c r="A673" s="6">
        <v>430603</v>
      </c>
      <c r="B673" s="7" t="s">
        <v>274</v>
      </c>
      <c r="C673" s="8">
        <v>2012.88</v>
      </c>
      <c r="D673" s="8">
        <v>415.81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83726.600000000006</v>
      </c>
      <c r="D675" s="8">
        <v>83568.39</v>
      </c>
    </row>
    <row r="676" spans="1:4" x14ac:dyDescent="0.25">
      <c r="A676" s="6">
        <v>430606</v>
      </c>
      <c r="B676" s="7" t="s">
        <v>271</v>
      </c>
      <c r="C676" s="8">
        <v>12558637.15</v>
      </c>
      <c r="D676" s="8">
        <v>13479395.4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166108.84</v>
      </c>
      <c r="D678" s="8">
        <v>142881.09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281.70999999999998</v>
      </c>
      <c r="D680" s="8"/>
    </row>
    <row r="681" spans="1:4" x14ac:dyDescent="0.25">
      <c r="A681" s="6">
        <v>430611</v>
      </c>
      <c r="B681" s="7" t="s">
        <v>104</v>
      </c>
      <c r="C681" s="8">
        <v>1220</v>
      </c>
      <c r="D681" s="8">
        <v>14836</v>
      </c>
    </row>
    <row r="682" spans="1:4" x14ac:dyDescent="0.25">
      <c r="A682" s="6">
        <v>430612</v>
      </c>
      <c r="B682" s="7" t="s">
        <v>105</v>
      </c>
      <c r="C682" s="8">
        <v>135.6</v>
      </c>
      <c r="D682" s="8">
        <v>1605.17</v>
      </c>
    </row>
    <row r="683" spans="1:4" x14ac:dyDescent="0.25">
      <c r="A683" s="6">
        <v>430613</v>
      </c>
      <c r="B683" s="7" t="s">
        <v>106</v>
      </c>
      <c r="C683" s="8">
        <v>1057.9000000000001</v>
      </c>
      <c r="D683" s="8"/>
    </row>
    <row r="684" spans="1:4" x14ac:dyDescent="0.25">
      <c r="A684" s="6">
        <v>430614</v>
      </c>
      <c r="B684" s="7" t="s">
        <v>107</v>
      </c>
      <c r="C684" s="8">
        <v>41018.71</v>
      </c>
      <c r="D684" s="8">
        <v>-56793.9</v>
      </c>
    </row>
    <row r="685" spans="1:4" ht="15.75" thickBot="1" x14ac:dyDescent="0.3">
      <c r="A685" s="19">
        <v>430615</v>
      </c>
      <c r="B685" s="20" t="s">
        <v>108</v>
      </c>
      <c r="C685" s="8">
        <v>39316.050000000003</v>
      </c>
      <c r="D685" s="8">
        <v>29270.67</v>
      </c>
    </row>
    <row r="686" spans="1:4" ht="15.75" thickBot="1" x14ac:dyDescent="0.3">
      <c r="A686" s="9" t="s">
        <v>18</v>
      </c>
      <c r="B686" s="10"/>
      <c r="C686" s="11">
        <f>SUM(C671:C685)</f>
        <v>12908331.400000002</v>
      </c>
      <c r="D686" s="11">
        <f>SUM(D671:D685)</f>
        <v>13699279.09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>
        <v>166517.6</v>
      </c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>
        <v>22500</v>
      </c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189017.60000000001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498282.21</v>
      </c>
      <c r="D727" s="8">
        <v>528728.81999999995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498282.21</v>
      </c>
      <c r="D737" s="11">
        <f>SUM(D722:D736)</f>
        <v>528728.81999999995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102561.91</v>
      </c>
      <c r="D740" s="8">
        <v>413331.92</v>
      </c>
    </row>
    <row r="741" spans="1:4" x14ac:dyDescent="0.25">
      <c r="A741" s="6">
        <v>431003</v>
      </c>
      <c r="B741" s="7" t="s">
        <v>274</v>
      </c>
      <c r="C741" s="8">
        <v>12056.13</v>
      </c>
      <c r="D741" s="8">
        <v>59251.31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804973.59</v>
      </c>
      <c r="D743" s="8">
        <v>1018778.83</v>
      </c>
    </row>
    <row r="744" spans="1:4" x14ac:dyDescent="0.25">
      <c r="A744" s="6">
        <v>431006</v>
      </c>
      <c r="B744" s="7" t="s">
        <v>99</v>
      </c>
      <c r="C744" s="8">
        <v>104579704.09999999</v>
      </c>
      <c r="D744" s="8">
        <v>96840474.609999999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1625564.1</v>
      </c>
      <c r="D746" s="8">
        <v>678226.84</v>
      </c>
    </row>
    <row r="747" spans="1:4" x14ac:dyDescent="0.25">
      <c r="A747" s="6">
        <v>431009</v>
      </c>
      <c r="B747" s="7" t="s">
        <v>102</v>
      </c>
      <c r="C747" s="8"/>
      <c r="D747" s="8">
        <v>7987.06</v>
      </c>
    </row>
    <row r="748" spans="1:4" x14ac:dyDescent="0.25">
      <c r="A748" s="6">
        <v>431010</v>
      </c>
      <c r="B748" s="7" t="s">
        <v>103</v>
      </c>
      <c r="C748" s="8">
        <v>15100.27</v>
      </c>
      <c r="D748" s="8">
        <v>311.2</v>
      </c>
    </row>
    <row r="749" spans="1:4" x14ac:dyDescent="0.25">
      <c r="A749" s="6">
        <v>431011</v>
      </c>
      <c r="B749" s="7" t="s">
        <v>104</v>
      </c>
      <c r="C749" s="8">
        <v>148060.12</v>
      </c>
      <c r="D749" s="8">
        <v>176855.1</v>
      </c>
    </row>
    <row r="750" spans="1:4" x14ac:dyDescent="0.25">
      <c r="A750" s="6">
        <v>431012</v>
      </c>
      <c r="B750" s="7" t="s">
        <v>105</v>
      </c>
      <c r="C750" s="8">
        <v>184604.19</v>
      </c>
      <c r="D750" s="8">
        <v>71529.929999999993</v>
      </c>
    </row>
    <row r="751" spans="1:4" x14ac:dyDescent="0.25">
      <c r="A751" s="6">
        <v>431013</v>
      </c>
      <c r="B751" s="7" t="s">
        <v>106</v>
      </c>
      <c r="C751" s="8">
        <v>5842.1</v>
      </c>
      <c r="D751" s="8">
        <v>9733.74</v>
      </c>
    </row>
    <row r="752" spans="1:4" x14ac:dyDescent="0.25">
      <c r="A752" s="6">
        <v>431014</v>
      </c>
      <c r="B752" s="7" t="s">
        <v>107</v>
      </c>
      <c r="C752" s="8">
        <v>-654661.18000000005</v>
      </c>
      <c r="D752" s="8">
        <v>917480</v>
      </c>
    </row>
    <row r="753" spans="1:4" ht="15.75" thickBot="1" x14ac:dyDescent="0.3">
      <c r="A753" s="19">
        <v>431015</v>
      </c>
      <c r="B753" s="20" t="s">
        <v>108</v>
      </c>
      <c r="C753" s="8">
        <v>262096.49</v>
      </c>
      <c r="D753" s="8">
        <v>448065.85</v>
      </c>
    </row>
    <row r="754" spans="1:4" ht="15.75" thickBot="1" x14ac:dyDescent="0.3">
      <c r="A754" s="9" t="s">
        <v>18</v>
      </c>
      <c r="B754" s="10"/>
      <c r="C754" s="11">
        <f>SUM(C739:C753)</f>
        <v>107085901.81999996</v>
      </c>
      <c r="D754" s="11">
        <f>SUM(D739:D753)</f>
        <v>100642026.39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10221081.66</v>
      </c>
      <c r="D1095" s="8">
        <v>4553600.01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1560658.67</v>
      </c>
      <c r="D1101" s="8">
        <v>378456.03</v>
      </c>
    </row>
    <row r="1102" spans="1:4" ht="15.75" thickBot="1" x14ac:dyDescent="0.3">
      <c r="A1102" s="9" t="s">
        <v>18</v>
      </c>
      <c r="B1102" s="10"/>
      <c r="C1102" s="11">
        <f>SUM(C1087:C1101)</f>
        <v>11781740.33</v>
      </c>
      <c r="D1102" s="11">
        <f>SUM(D1087:D1101)</f>
        <v>4932056.04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640.16</v>
      </c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15190.11</v>
      </c>
      <c r="D1111" s="8">
        <v>8398.61</v>
      </c>
    </row>
    <row r="1112" spans="1:4" ht="15.75" thickBot="1" x14ac:dyDescent="0.3">
      <c r="A1112" s="16">
        <v>450310</v>
      </c>
      <c r="B1112" s="17" t="s">
        <v>38</v>
      </c>
      <c r="C1112" s="8">
        <v>5729818.0099999998</v>
      </c>
      <c r="D1112" s="8">
        <v>6393583.2699999996</v>
      </c>
    </row>
    <row r="1113" spans="1:4" ht="15.75" thickBot="1" x14ac:dyDescent="0.3">
      <c r="A1113" s="9" t="s">
        <v>18</v>
      </c>
      <c r="B1113" s="10"/>
      <c r="C1113" s="11">
        <f>SUM(C1108:C1112)</f>
        <v>5745648.2799999993</v>
      </c>
      <c r="D1113" s="11">
        <f>SUM(D1108:D1112)</f>
        <v>6401981.8799999999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396841634.76999992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397640108.95999992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104098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104098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-1790.91</v>
      </c>
      <c r="D1138" s="8">
        <v>15548.03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-1790.91</v>
      </c>
      <c r="D1147" s="11">
        <f>SUM(D1136:D1146)</f>
        <v>15548.03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44037.37</v>
      </c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44037.37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31233.35</v>
      </c>
      <c r="D1244" s="8">
        <v>32240.47</v>
      </c>
    </row>
    <row r="1245" spans="1:4" x14ac:dyDescent="0.25">
      <c r="A1245" s="49">
        <v>511203</v>
      </c>
      <c r="B1245" s="7" t="s">
        <v>334</v>
      </c>
      <c r="C1245" s="8">
        <v>1609.41</v>
      </c>
      <c r="D1245" s="8">
        <v>1242.29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32842.76</v>
      </c>
      <c r="D1253" s="11">
        <f>SUM(D1243:D1252)</f>
        <v>33482.76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3625492.16</v>
      </c>
      <c r="D1616" s="8">
        <v>2103278.2400000002</v>
      </c>
    </row>
    <row r="1617" spans="1:4" x14ac:dyDescent="0.25">
      <c r="A1617" s="6">
        <v>530106</v>
      </c>
      <c r="B1617" s="7" t="s">
        <v>99</v>
      </c>
      <c r="C1617" s="8">
        <v>83903421.609999999</v>
      </c>
      <c r="D1617" s="8">
        <v>71971234.719999999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179568.6</v>
      </c>
    </row>
    <row r="1620" spans="1:4" x14ac:dyDescent="0.25">
      <c r="A1620" s="6">
        <v>530109</v>
      </c>
      <c r="B1620" s="7" t="s">
        <v>102</v>
      </c>
      <c r="C1620" s="8">
        <v>10690</v>
      </c>
      <c r="D1620" s="8">
        <v>78000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113020</v>
      </c>
      <c r="D1625" s="8">
        <v>727011.5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87652623.769999996</v>
      </c>
      <c r="D1627" s="11">
        <f>SUM(D1612:D1626)</f>
        <v>75059093.059999987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37039.919999999998</v>
      </c>
      <c r="D1630" s="8">
        <v>10251.17</v>
      </c>
    </row>
    <row r="1631" spans="1:4" x14ac:dyDescent="0.25">
      <c r="A1631" s="6">
        <v>530203</v>
      </c>
      <c r="B1631" s="7" t="s">
        <v>96</v>
      </c>
      <c r="C1631" s="8">
        <v>5032.22</v>
      </c>
      <c r="D1631" s="8">
        <v>1039.55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558177.41</v>
      </c>
      <c r="D1633" s="8">
        <v>557122.55000000005</v>
      </c>
    </row>
    <row r="1634" spans="1:4" x14ac:dyDescent="0.25">
      <c r="A1634" s="6">
        <v>530206</v>
      </c>
      <c r="B1634" s="7" t="s">
        <v>99</v>
      </c>
      <c r="C1634" s="8">
        <v>31396593.140000001</v>
      </c>
      <c r="D1634" s="8">
        <v>33698488.539999999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415272.12</v>
      </c>
      <c r="D1636" s="8">
        <v>357202.75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704.28</v>
      </c>
      <c r="D1638" s="8"/>
    </row>
    <row r="1639" spans="1:4" x14ac:dyDescent="0.25">
      <c r="A1639" s="6">
        <v>530211</v>
      </c>
      <c r="B1639" s="7" t="s">
        <v>104</v>
      </c>
      <c r="C1639" s="8">
        <v>3050</v>
      </c>
      <c r="D1639" s="8">
        <v>29972.02</v>
      </c>
    </row>
    <row r="1640" spans="1:4" x14ac:dyDescent="0.25">
      <c r="A1640" s="6">
        <v>530212</v>
      </c>
      <c r="B1640" s="7" t="s">
        <v>105</v>
      </c>
      <c r="C1640" s="8">
        <v>339.01</v>
      </c>
      <c r="D1640" s="8">
        <v>4012.98</v>
      </c>
    </row>
    <row r="1641" spans="1:4" x14ac:dyDescent="0.25">
      <c r="A1641" s="6">
        <v>530213</v>
      </c>
      <c r="B1641" s="7" t="s">
        <v>106</v>
      </c>
      <c r="C1641" s="8">
        <v>2644.75</v>
      </c>
      <c r="D1641" s="8"/>
    </row>
    <row r="1642" spans="1:4" x14ac:dyDescent="0.25">
      <c r="A1642" s="6">
        <v>530214</v>
      </c>
      <c r="B1642" s="7" t="s">
        <v>107</v>
      </c>
      <c r="C1642" s="8">
        <v>102546.8</v>
      </c>
      <c r="D1642" s="8">
        <v>-141984.74</v>
      </c>
    </row>
    <row r="1643" spans="1:4" ht="15.75" thickBot="1" x14ac:dyDescent="0.3">
      <c r="A1643" s="19">
        <v>530215</v>
      </c>
      <c r="B1643" s="20" t="s">
        <v>108</v>
      </c>
      <c r="C1643" s="8">
        <v>98290.15</v>
      </c>
      <c r="D1643" s="8">
        <v>73176.67</v>
      </c>
    </row>
    <row r="1644" spans="1:4" ht="15.75" thickBot="1" x14ac:dyDescent="0.3">
      <c r="A1644" s="9" t="s">
        <v>18</v>
      </c>
      <c r="B1644" s="10"/>
      <c r="C1644" s="11">
        <f>SUM(C1629:C1643)</f>
        <v>32619689.800000004</v>
      </c>
      <c r="D1644" s="11">
        <f>SUM(D1629:D1643)</f>
        <v>34589281.490000002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4100.46</v>
      </c>
      <c r="D1647" s="8">
        <v>36871.599999999999</v>
      </c>
    </row>
    <row r="1648" spans="1:4" x14ac:dyDescent="0.25">
      <c r="A1648" s="6">
        <v>530303</v>
      </c>
      <c r="B1648" s="7" t="s">
        <v>96</v>
      </c>
      <c r="C1648" s="8">
        <v>415.81</v>
      </c>
      <c r="D1648" s="8">
        <v>5956.66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83568.39</v>
      </c>
      <c r="D1650" s="8">
        <v>109057.36</v>
      </c>
    </row>
    <row r="1651" spans="1:4" x14ac:dyDescent="0.25">
      <c r="A1651" s="6">
        <v>530306</v>
      </c>
      <c r="B1651" s="7" t="s">
        <v>99</v>
      </c>
      <c r="C1651" s="8">
        <v>13479395.4</v>
      </c>
      <c r="D1651" s="8">
        <v>12718343.33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142881.09</v>
      </c>
      <c r="D1653" s="8">
        <v>93926.49</v>
      </c>
    </row>
    <row r="1654" spans="1:4" x14ac:dyDescent="0.25">
      <c r="A1654" s="6">
        <v>530309</v>
      </c>
      <c r="B1654" s="7" t="s">
        <v>102</v>
      </c>
      <c r="C1654" s="8"/>
      <c r="D1654" s="8">
        <v>159.19</v>
      </c>
    </row>
    <row r="1655" spans="1:4" x14ac:dyDescent="0.25">
      <c r="A1655" s="6">
        <v>530310</v>
      </c>
      <c r="B1655" s="7" t="s">
        <v>103</v>
      </c>
      <c r="C1655" s="8"/>
      <c r="D1655" s="8">
        <v>24.9</v>
      </c>
    </row>
    <row r="1656" spans="1:4" x14ac:dyDescent="0.25">
      <c r="A1656" s="6">
        <v>530311</v>
      </c>
      <c r="B1656" s="7" t="s">
        <v>104</v>
      </c>
      <c r="C1656" s="8">
        <v>14836</v>
      </c>
      <c r="D1656" s="8">
        <v>14382.41</v>
      </c>
    </row>
    <row r="1657" spans="1:4" x14ac:dyDescent="0.25">
      <c r="A1657" s="6">
        <v>530312</v>
      </c>
      <c r="B1657" s="7" t="s">
        <v>105</v>
      </c>
      <c r="C1657" s="8">
        <v>1605.17</v>
      </c>
      <c r="D1657" s="8">
        <v>-676.07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-56793.9</v>
      </c>
      <c r="D1659" s="8">
        <v>39346</v>
      </c>
    </row>
    <row r="1660" spans="1:4" ht="15.75" thickBot="1" x14ac:dyDescent="0.3">
      <c r="A1660" s="19">
        <v>530315</v>
      </c>
      <c r="B1660" s="20" t="s">
        <v>108</v>
      </c>
      <c r="C1660" s="8">
        <v>29270.67</v>
      </c>
      <c r="D1660" s="8">
        <v>63381.22</v>
      </c>
    </row>
    <row r="1661" spans="1:4" ht="15.75" thickBot="1" x14ac:dyDescent="0.3">
      <c r="A1661" s="9" t="s">
        <v>18</v>
      </c>
      <c r="B1661" s="10"/>
      <c r="C1661" s="24">
        <f>SUM(C1646:C1660)</f>
        <v>13699279.09</v>
      </c>
      <c r="D1661" s="24">
        <f>SUM(D1646:D1660)</f>
        <v>13080773.09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48793.63</v>
      </c>
      <c r="D1714" s="8">
        <v>16509.43</v>
      </c>
    </row>
    <row r="1715" spans="1:4" x14ac:dyDescent="0.25">
      <c r="A1715" s="6">
        <v>530702</v>
      </c>
      <c r="B1715" s="7" t="s">
        <v>95</v>
      </c>
      <c r="C1715" s="8">
        <v>213165.28</v>
      </c>
      <c r="D1715" s="8">
        <v>16509.43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3074496.37</v>
      </c>
      <c r="D1718" s="8"/>
    </row>
    <row r="1719" spans="1:4" x14ac:dyDescent="0.25">
      <c r="A1719" s="6">
        <v>530706</v>
      </c>
      <c r="B1719" s="7" t="s">
        <v>99</v>
      </c>
      <c r="C1719" s="8">
        <v>2752509.98</v>
      </c>
      <c r="D1719" s="8">
        <v>82444.67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13500</v>
      </c>
      <c r="D1723" s="8"/>
    </row>
    <row r="1724" spans="1:4" x14ac:dyDescent="0.25">
      <c r="A1724" s="6">
        <v>530711</v>
      </c>
      <c r="B1724" s="7" t="s">
        <v>104</v>
      </c>
      <c r="C1724" s="8">
        <v>62812.5</v>
      </c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1400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6166677.7599999998</v>
      </c>
      <c r="D1729" s="11">
        <f>SUM(D1714:D1728)</f>
        <v>115463.53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550000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550000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234862.1</v>
      </c>
      <c r="D1783" s="8">
        <v>102561.91</v>
      </c>
    </row>
    <row r="1784" spans="1:4" x14ac:dyDescent="0.25">
      <c r="A1784" s="6">
        <v>531103</v>
      </c>
      <c r="B1784" s="7" t="s">
        <v>96</v>
      </c>
      <c r="C1784" s="8">
        <v>52391.23</v>
      </c>
      <c r="D1784" s="8">
        <v>12056.13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782783.81</v>
      </c>
      <c r="D1786" s="8">
        <v>804973.59</v>
      </c>
    </row>
    <row r="1787" spans="1:4" x14ac:dyDescent="0.25">
      <c r="A1787" s="6">
        <v>531106</v>
      </c>
      <c r="B1787" s="7" t="s">
        <v>99</v>
      </c>
      <c r="C1787" s="8">
        <v>95980915.030000001</v>
      </c>
      <c r="D1787" s="8">
        <v>104579704.09999999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1837905.75</v>
      </c>
      <c r="D1789" s="8">
        <v>1625564.1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18512.93</v>
      </c>
      <c r="D1791" s="8">
        <v>15100.27</v>
      </c>
    </row>
    <row r="1792" spans="1:4" x14ac:dyDescent="0.25">
      <c r="A1792" s="6">
        <v>531111</v>
      </c>
      <c r="B1792" s="7" t="s">
        <v>104</v>
      </c>
      <c r="C1792" s="8">
        <v>11200</v>
      </c>
      <c r="D1792" s="8">
        <v>148060.12</v>
      </c>
    </row>
    <row r="1793" spans="1:4" x14ac:dyDescent="0.25">
      <c r="A1793" s="6">
        <v>531112</v>
      </c>
      <c r="B1793" s="7" t="s">
        <v>105</v>
      </c>
      <c r="C1793" s="8">
        <v>110352.35</v>
      </c>
      <c r="D1793" s="8">
        <v>184604.19</v>
      </c>
    </row>
    <row r="1794" spans="1:4" x14ac:dyDescent="0.25">
      <c r="A1794" s="6">
        <v>531113</v>
      </c>
      <c r="B1794" s="7" t="s">
        <v>106</v>
      </c>
      <c r="C1794" s="8">
        <v>15016.02</v>
      </c>
      <c r="D1794" s="8">
        <v>5842.1</v>
      </c>
    </row>
    <row r="1795" spans="1:4" x14ac:dyDescent="0.25">
      <c r="A1795" s="6">
        <v>531114</v>
      </c>
      <c r="B1795" s="7" t="s">
        <v>107</v>
      </c>
      <c r="C1795" s="8">
        <v>692615.89</v>
      </c>
      <c r="D1795" s="8">
        <v>-654661.18000000005</v>
      </c>
    </row>
    <row r="1796" spans="1:4" ht="15.75" thickBot="1" x14ac:dyDescent="0.3">
      <c r="A1796" s="19">
        <v>531115</v>
      </c>
      <c r="B1796" s="20" t="s">
        <v>108</v>
      </c>
      <c r="C1796" s="8">
        <v>334503.59000000003</v>
      </c>
      <c r="D1796" s="8">
        <v>262096.49</v>
      </c>
    </row>
    <row r="1797" spans="1:4" ht="15.75" thickBot="1" x14ac:dyDescent="0.3">
      <c r="A1797" s="9" t="s">
        <v>18</v>
      </c>
      <c r="B1797" s="10"/>
      <c r="C1797" s="11">
        <f>SUM(C1782:C1796)</f>
        <v>100071058.7</v>
      </c>
      <c r="D1797" s="11">
        <f>SUM(D1782:D1796)</f>
        <v>107085901.81999996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38551533.960000001</v>
      </c>
      <c r="D1867" s="8">
        <v>32476048.09</v>
      </c>
    </row>
    <row r="1868" spans="1:4" x14ac:dyDescent="0.25">
      <c r="A1868" s="6">
        <v>531602</v>
      </c>
      <c r="B1868" s="7" t="s">
        <v>348</v>
      </c>
      <c r="C1868" s="8"/>
      <c r="D1868" s="8">
        <v>3300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1393432.87</v>
      </c>
      <c r="D1870" s="8">
        <v>716793.96</v>
      </c>
    </row>
    <row r="1871" spans="1:4" x14ac:dyDescent="0.25">
      <c r="A1871" s="6">
        <v>531605</v>
      </c>
      <c r="B1871" s="7" t="s">
        <v>352</v>
      </c>
      <c r="C1871" s="8">
        <v>1525810.98</v>
      </c>
      <c r="D1871" s="8">
        <v>1957345.11</v>
      </c>
    </row>
    <row r="1872" spans="1:4" x14ac:dyDescent="0.25">
      <c r="A1872" s="6">
        <v>531606</v>
      </c>
      <c r="B1872" s="7" t="s">
        <v>353</v>
      </c>
      <c r="C1872" s="8">
        <v>5567792.3099999996</v>
      </c>
      <c r="D1872" s="8">
        <v>5243159.12</v>
      </c>
    </row>
    <row r="1873" spans="1:4" x14ac:dyDescent="0.25">
      <c r="A1873" s="6">
        <v>531607</v>
      </c>
      <c r="B1873" s="7" t="s">
        <v>354</v>
      </c>
      <c r="C1873" s="8">
        <v>4217591.5999999996</v>
      </c>
      <c r="D1873" s="8">
        <v>3663915.16</v>
      </c>
    </row>
    <row r="1874" spans="1:4" x14ac:dyDescent="0.25">
      <c r="A1874" s="6">
        <v>531608</v>
      </c>
      <c r="B1874" s="7" t="s">
        <v>355</v>
      </c>
      <c r="C1874" s="8">
        <v>2918773.23</v>
      </c>
      <c r="D1874" s="8">
        <v>3202659.52</v>
      </c>
    </row>
    <row r="1875" spans="1:4" x14ac:dyDescent="0.25">
      <c r="A1875" s="6">
        <v>531609</v>
      </c>
      <c r="B1875" s="7" t="s">
        <v>356</v>
      </c>
      <c r="C1875" s="8">
        <v>2648851.83</v>
      </c>
      <c r="D1875" s="8">
        <v>11960605.890000001</v>
      </c>
    </row>
    <row r="1876" spans="1:4" x14ac:dyDescent="0.25">
      <c r="A1876" s="6">
        <v>531610</v>
      </c>
      <c r="B1876" s="7" t="s">
        <v>357</v>
      </c>
      <c r="C1876" s="8">
        <v>294214.84000000003</v>
      </c>
      <c r="D1876" s="8">
        <v>124794.41</v>
      </c>
    </row>
    <row r="1877" spans="1:4" x14ac:dyDescent="0.25">
      <c r="A1877" s="6">
        <v>531611</v>
      </c>
      <c r="B1877" s="7" t="s">
        <v>358</v>
      </c>
      <c r="C1877" s="8">
        <v>5237659.6100000003</v>
      </c>
      <c r="D1877" s="8">
        <v>5231162.97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>
        <v>111111.11</v>
      </c>
    </row>
    <row r="1881" spans="1:4" x14ac:dyDescent="0.25">
      <c r="A1881" s="6">
        <v>531615</v>
      </c>
      <c r="B1881" s="7" t="s">
        <v>362</v>
      </c>
      <c r="C1881" s="8">
        <v>778632.62</v>
      </c>
      <c r="D1881" s="8">
        <v>631853.93000000005</v>
      </c>
    </row>
    <row r="1882" spans="1:4" x14ac:dyDescent="0.25">
      <c r="A1882" s="6">
        <v>531616</v>
      </c>
      <c r="B1882" s="7" t="s">
        <v>363</v>
      </c>
      <c r="C1882" s="8">
        <v>1639375.91</v>
      </c>
      <c r="D1882" s="8">
        <v>1795685.53</v>
      </c>
    </row>
    <row r="1883" spans="1:4" x14ac:dyDescent="0.25">
      <c r="A1883" s="6">
        <v>531617</v>
      </c>
      <c r="B1883" s="7" t="s">
        <v>364</v>
      </c>
      <c r="C1883" s="8">
        <v>2542507.85</v>
      </c>
      <c r="D1883" s="8">
        <v>2621586.8199999998</v>
      </c>
    </row>
    <row r="1884" spans="1:4" x14ac:dyDescent="0.25">
      <c r="A1884" s="6">
        <v>531618</v>
      </c>
      <c r="B1884" s="7" t="s">
        <v>365</v>
      </c>
      <c r="C1884" s="8"/>
      <c r="D1884" s="8">
        <v>7143.2</v>
      </c>
    </row>
    <row r="1885" spans="1:4" x14ac:dyDescent="0.25">
      <c r="A1885" s="6">
        <v>531619</v>
      </c>
      <c r="B1885" s="7" t="s">
        <v>366</v>
      </c>
      <c r="C1885" s="8">
        <v>3449379.05</v>
      </c>
      <c r="D1885" s="8">
        <v>3571779.77</v>
      </c>
    </row>
    <row r="1886" spans="1:4" x14ac:dyDescent="0.25">
      <c r="A1886" s="6">
        <v>531620</v>
      </c>
      <c r="B1886" s="7" t="s">
        <v>367</v>
      </c>
      <c r="C1886" s="8">
        <v>12761156.779999999</v>
      </c>
      <c r="D1886" s="8">
        <v>13353582.140000001</v>
      </c>
    </row>
    <row r="1887" spans="1:4" x14ac:dyDescent="0.25">
      <c r="A1887" s="6">
        <v>531621</v>
      </c>
      <c r="B1887" s="7" t="s">
        <v>368</v>
      </c>
      <c r="C1887" s="8">
        <v>10573.05</v>
      </c>
      <c r="D1887" s="8">
        <v>22781.279999999999</v>
      </c>
    </row>
    <row r="1888" spans="1:4" x14ac:dyDescent="0.25">
      <c r="A1888" s="6">
        <v>531622</v>
      </c>
      <c r="B1888" s="7" t="s">
        <v>369</v>
      </c>
      <c r="C1888" s="8">
        <v>84200</v>
      </c>
      <c r="D1888" s="8">
        <v>124425</v>
      </c>
    </row>
    <row r="1889" spans="1:4" x14ac:dyDescent="0.25">
      <c r="A1889" s="6">
        <v>531623</v>
      </c>
      <c r="B1889" s="7" t="s">
        <v>370</v>
      </c>
      <c r="C1889" s="8">
        <v>2900</v>
      </c>
      <c r="D1889" s="8"/>
    </row>
    <row r="1890" spans="1:4" x14ac:dyDescent="0.25">
      <c r="A1890" s="6">
        <v>531624</v>
      </c>
      <c r="B1890" s="7" t="s">
        <v>371</v>
      </c>
      <c r="C1890" s="8">
        <v>4610795.5</v>
      </c>
      <c r="D1890" s="8">
        <v>2798143.65</v>
      </c>
    </row>
    <row r="1891" spans="1:4" x14ac:dyDescent="0.25">
      <c r="A1891" s="6">
        <v>531625</v>
      </c>
      <c r="B1891" s="7" t="s">
        <v>372</v>
      </c>
      <c r="C1891" s="8">
        <v>1865888.01</v>
      </c>
      <c r="D1891" s="8">
        <v>1924108.97</v>
      </c>
    </row>
    <row r="1892" spans="1:4" x14ac:dyDescent="0.25">
      <c r="A1892" s="6">
        <v>531626</v>
      </c>
      <c r="B1892" s="7" t="s">
        <v>373</v>
      </c>
      <c r="C1892" s="8">
        <v>517177.44</v>
      </c>
      <c r="D1892" s="8">
        <v>500458.79</v>
      </c>
    </row>
    <row r="1893" spans="1:4" x14ac:dyDescent="0.25">
      <c r="A1893" s="6">
        <v>531627</v>
      </c>
      <c r="B1893" s="7" t="s">
        <v>374</v>
      </c>
      <c r="C1893" s="8">
        <v>311662.21000000002</v>
      </c>
      <c r="D1893" s="8">
        <v>512979.91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1469467.38</v>
      </c>
      <c r="D1897" s="8">
        <v>1139925.17</v>
      </c>
    </row>
    <row r="1898" spans="1:4" x14ac:dyDescent="0.25">
      <c r="A1898" s="6">
        <v>531632</v>
      </c>
      <c r="B1898" s="7" t="s">
        <v>379</v>
      </c>
      <c r="C1898" s="8">
        <v>144411.85999999999</v>
      </c>
      <c r="D1898" s="8">
        <v>44196.6</v>
      </c>
    </row>
    <row r="1899" spans="1:4" x14ac:dyDescent="0.25">
      <c r="A1899" s="6">
        <v>531633</v>
      </c>
      <c r="B1899" s="7" t="s">
        <v>380</v>
      </c>
      <c r="C1899" s="8">
        <v>104225</v>
      </c>
      <c r="D1899" s="8">
        <v>791171.08</v>
      </c>
    </row>
    <row r="1900" spans="1:4" x14ac:dyDescent="0.25">
      <c r="A1900" s="6">
        <v>531634</v>
      </c>
      <c r="B1900" s="7" t="s">
        <v>381</v>
      </c>
      <c r="C1900" s="8">
        <v>196200</v>
      </c>
      <c r="D1900" s="8">
        <v>27360</v>
      </c>
    </row>
    <row r="1901" spans="1:4" x14ac:dyDescent="0.25">
      <c r="A1901" s="6">
        <v>531635</v>
      </c>
      <c r="B1901" s="7" t="s">
        <v>382</v>
      </c>
      <c r="C1901" s="8">
        <v>1224549.18</v>
      </c>
      <c r="D1901" s="8">
        <v>1191863.48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143075</v>
      </c>
      <c r="D1903" s="8">
        <v>50572.46</v>
      </c>
    </row>
    <row r="1904" spans="1:4" x14ac:dyDescent="0.25">
      <c r="A1904" s="6">
        <v>531638</v>
      </c>
      <c r="B1904" s="7" t="s">
        <v>413</v>
      </c>
      <c r="C1904" s="8">
        <v>574752.07999999996</v>
      </c>
      <c r="D1904" s="8">
        <v>917163.63</v>
      </c>
    </row>
    <row r="1905" spans="1:4" x14ac:dyDescent="0.25">
      <c r="A1905" s="6">
        <v>531639</v>
      </c>
      <c r="B1905" s="7" t="s">
        <v>386</v>
      </c>
      <c r="C1905" s="8">
        <v>1758944.52</v>
      </c>
      <c r="D1905" s="8">
        <v>2897347.03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2178554.33</v>
      </c>
      <c r="D1908" s="8">
        <v>1938684.94</v>
      </c>
    </row>
    <row r="1909" spans="1:4" x14ac:dyDescent="0.25">
      <c r="A1909" s="6">
        <v>531643</v>
      </c>
      <c r="B1909" s="7" t="s">
        <v>159</v>
      </c>
      <c r="C1909" s="8">
        <v>521250</v>
      </c>
      <c r="D1909" s="8">
        <v>465470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232188.53</v>
      </c>
      <c r="D1911" s="8">
        <v>194763.04</v>
      </c>
    </row>
    <row r="1912" spans="1:4" x14ac:dyDescent="0.25">
      <c r="A1912" s="6">
        <v>531646</v>
      </c>
      <c r="B1912" s="7" t="s">
        <v>171</v>
      </c>
      <c r="C1912" s="8">
        <v>1945413.94</v>
      </c>
      <c r="D1912" s="8">
        <v>1752867.63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30346.799999999999</v>
      </c>
      <c r="D1914" s="8">
        <v>76290</v>
      </c>
    </row>
    <row r="1915" spans="1:4" ht="15.75" thickBot="1" x14ac:dyDescent="0.3">
      <c r="A1915" s="6">
        <v>531660</v>
      </c>
      <c r="B1915" s="7" t="s">
        <v>38</v>
      </c>
      <c r="C1915" s="8">
        <v>2469443.4500000002</v>
      </c>
      <c r="D1915" s="8">
        <v>1639953.69</v>
      </c>
    </row>
    <row r="1916" spans="1:4" x14ac:dyDescent="0.25">
      <c r="A1916" s="22" t="s">
        <v>18</v>
      </c>
      <c r="B1916" s="23"/>
      <c r="C1916" s="24">
        <f>SUM(C1867:C1915)</f>
        <v>103922731.71999997</v>
      </c>
      <c r="D1916" s="24">
        <f>SUM(D1867:D1915)</f>
        <v>105683053.07999998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1037578.93</v>
      </c>
      <c r="D2275" s="8">
        <v>1256861.3400000001</v>
      </c>
    </row>
    <row r="2276" spans="1:4" x14ac:dyDescent="0.25">
      <c r="A2276" s="6">
        <v>550102</v>
      </c>
      <c r="B2276" s="7" t="s">
        <v>440</v>
      </c>
      <c r="C2276" s="8">
        <v>335448.46000000002</v>
      </c>
      <c r="D2276" s="8">
        <v>490602.46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2939626.77</v>
      </c>
      <c r="D2278" s="8">
        <v>2367998.66</v>
      </c>
    </row>
    <row r="2279" spans="1:4" ht="15.75" thickBot="1" x14ac:dyDescent="0.3">
      <c r="A2279" s="9" t="s">
        <v>18</v>
      </c>
      <c r="B2279" s="10"/>
      <c r="C2279" s="11">
        <f>SUM(C2275:C2278)</f>
        <v>4312654.16</v>
      </c>
      <c r="D2279" s="11">
        <f>SUM(D2275:D2278)</f>
        <v>4115462.46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3029.16</v>
      </c>
      <c r="D2281" s="8">
        <v>0.19</v>
      </c>
    </row>
    <row r="2282" spans="1:4" x14ac:dyDescent="0.25">
      <c r="A2282" s="16">
        <v>550202</v>
      </c>
      <c r="B2282" s="17" t="s">
        <v>314</v>
      </c>
      <c r="C2282" s="8">
        <v>3802.72</v>
      </c>
      <c r="D2282" s="8">
        <v>33510.33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6831.8799999999992</v>
      </c>
      <c r="D2285" s="11">
        <f>SUM(D2281:D2284)</f>
        <v>33510.520000000004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349180734.09999996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339811569.83999991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47660900.669999957</v>
      </c>
      <c r="D2402" s="61">
        <f>D1115-D2400</f>
        <v>57828539.120000005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EA4B8-3AC8-4D64-98A3-EA33FD8789A7}">
  <dimension ref="A1:D2402"/>
  <sheetViews>
    <sheetView workbookViewId="0">
      <selection activeCell="G8" sqref="G8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25">
      <c r="A9" s="6">
        <v>1105</v>
      </c>
      <c r="B9" s="7" t="s">
        <v>9</v>
      </c>
      <c r="C9" s="8">
        <v>-8038627.6500000004</v>
      </c>
      <c r="D9" s="8">
        <v>-7247877.1299999999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55243743.390000001</v>
      </c>
      <c r="D11" s="8">
        <v>63451972.880000003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19096529.48</v>
      </c>
      <c r="D16" s="8">
        <v>7872095.8799999999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91399595.220000014</v>
      </c>
      <c r="D18" s="11">
        <f>SUM(D4:D17)</f>
        <v>89174141.629999995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24453831.949999999</v>
      </c>
      <c r="D22" s="8">
        <v>2429325.8199999998</v>
      </c>
    </row>
    <row r="23" spans="1:4" x14ac:dyDescent="0.25">
      <c r="A23" s="6">
        <v>1204</v>
      </c>
      <c r="B23" s="7" t="s">
        <v>23</v>
      </c>
      <c r="C23" s="8">
        <v>6682727.1200000001</v>
      </c>
      <c r="D23" s="8">
        <v>3941520.33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31146559.07</v>
      </c>
      <c r="D25" s="11">
        <f>SUM(D20:D24)</f>
        <v>6380846.1500000004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14834896.890000001</v>
      </c>
      <c r="D32" s="8">
        <v>11213387.619999999</v>
      </c>
    </row>
    <row r="33" spans="1:4" x14ac:dyDescent="0.25">
      <c r="A33" s="6">
        <v>1307</v>
      </c>
      <c r="B33" s="7" t="s">
        <v>32</v>
      </c>
      <c r="C33" s="8">
        <v>2743668.33</v>
      </c>
      <c r="D33" s="8">
        <v>2640156.02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2632180.5</v>
      </c>
      <c r="D37" s="8">
        <v>2543721.85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20210745.719999999</v>
      </c>
      <c r="D40" s="11">
        <f>SUM(D27:D39)</f>
        <v>16397265.489999998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66820703.18</v>
      </c>
      <c r="D42" s="8">
        <v>74180361.5</v>
      </c>
    </row>
    <row r="43" spans="1:4" x14ac:dyDescent="0.25">
      <c r="A43" s="6">
        <v>1402</v>
      </c>
      <c r="B43" s="7" t="s">
        <v>41</v>
      </c>
      <c r="C43" s="8">
        <v>8649080.7400000002</v>
      </c>
      <c r="D43" s="8">
        <v>1431719.48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17099613.789999999</v>
      </c>
      <c r="D45" s="8">
        <v>13167507.42</v>
      </c>
    </row>
    <row r="46" spans="1:4" x14ac:dyDescent="0.25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98726397.310000002</v>
      </c>
      <c r="D51" s="21">
        <f>SUM(D42:D50)</f>
        <v>94936588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66371.25</v>
      </c>
      <c r="D53" s="8">
        <v>66371.240000000005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66371.25</v>
      </c>
      <c r="D62" s="24">
        <f>SUM(D53:D61)</f>
        <v>66371.240000000005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1445437.18</v>
      </c>
      <c r="D64" s="8">
        <v>1445437.18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.75" thickBot="1" x14ac:dyDescent="0.3">
      <c r="A69" s="9" t="s">
        <v>18</v>
      </c>
      <c r="B69" s="10"/>
      <c r="C69" s="11">
        <f>SUM(C64:C68)</f>
        <v>71387730.510000005</v>
      </c>
      <c r="D69" s="11">
        <f>SUM(D64:D68)</f>
        <v>71387730.510000005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19299096.52</v>
      </c>
      <c r="D73" s="8">
        <v>19069676.579999998</v>
      </c>
    </row>
    <row r="74" spans="1:4" x14ac:dyDescent="0.25">
      <c r="A74" s="6">
        <v>1704</v>
      </c>
      <c r="B74" s="7" t="s">
        <v>68</v>
      </c>
      <c r="C74" s="8">
        <v>-18836453.649999999</v>
      </c>
      <c r="D74" s="8">
        <v>-18699671.649999999</v>
      </c>
    </row>
    <row r="75" spans="1:4" x14ac:dyDescent="0.25">
      <c r="A75" s="6">
        <v>1705</v>
      </c>
      <c r="B75" s="7" t="s">
        <v>69</v>
      </c>
      <c r="C75" s="8">
        <v>5762.05</v>
      </c>
      <c r="D75" s="8">
        <v>5752.05</v>
      </c>
    </row>
    <row r="76" spans="1:4" ht="15.75" thickBot="1" x14ac:dyDescent="0.3">
      <c r="A76" s="6">
        <v>1706</v>
      </c>
      <c r="B76" s="7" t="s">
        <v>70</v>
      </c>
      <c r="C76" s="8">
        <v>-5762.05</v>
      </c>
      <c r="D76" s="8">
        <v>-5752.05</v>
      </c>
    </row>
    <row r="77" spans="1:4" ht="15.75" thickBot="1" x14ac:dyDescent="0.3">
      <c r="A77" s="9" t="s">
        <v>18</v>
      </c>
      <c r="B77" s="10"/>
      <c r="C77" s="11">
        <f>SUM(C71:C76)</f>
        <v>462642.87000000104</v>
      </c>
      <c r="D77" s="11">
        <f>SUM(D71:D76)</f>
        <v>370004.9299999997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25">
      <c r="A86" s="6">
        <v>1904</v>
      </c>
      <c r="B86" s="7" t="s">
        <v>77</v>
      </c>
      <c r="C86" s="8">
        <v>602000</v>
      </c>
      <c r="D86" s="8">
        <v>585646.14</v>
      </c>
    </row>
    <row r="87" spans="1:4" x14ac:dyDescent="0.25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25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25">
      <c r="A89" s="6">
        <v>1907</v>
      </c>
      <c r="B89" s="7" t="s">
        <v>80</v>
      </c>
      <c r="C89" s="8">
        <v>1542367.87</v>
      </c>
      <c r="D89" s="8">
        <v>1542367.87</v>
      </c>
    </row>
    <row r="90" spans="1:4" x14ac:dyDescent="0.25">
      <c r="A90" s="6">
        <v>1908</v>
      </c>
      <c r="B90" s="7" t="s">
        <v>81</v>
      </c>
      <c r="C90" s="8">
        <v>-1401226.03</v>
      </c>
      <c r="D90" s="8">
        <v>-1309248.75</v>
      </c>
    </row>
    <row r="91" spans="1:4" ht="15.75" thickBot="1" x14ac:dyDescent="0.3">
      <c r="A91" s="6">
        <v>1910</v>
      </c>
      <c r="B91" s="7" t="s">
        <v>38</v>
      </c>
      <c r="C91" s="8">
        <v>19237.5</v>
      </c>
      <c r="D91" s="8">
        <v>19237.5</v>
      </c>
    </row>
    <row r="92" spans="1:4" ht="15.75" thickBot="1" x14ac:dyDescent="0.3">
      <c r="A92" s="9" t="s">
        <v>82</v>
      </c>
      <c r="B92" s="10"/>
      <c r="C92" s="11">
        <f>SUM(C83:C91)</f>
        <v>906318.49</v>
      </c>
      <c r="D92" s="11">
        <f>SUM(D83:D91)</f>
        <v>981941.91000000015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314306360.44000006</v>
      </c>
      <c r="D94" s="29">
        <f>D18+D25+D40+D51+D62+D69+D77+D81+D92</f>
        <v>279694889.86000001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132824.17000000001</v>
      </c>
      <c r="D98" s="8">
        <v>120830.62</v>
      </c>
    </row>
    <row r="99" spans="1:4" x14ac:dyDescent="0.25">
      <c r="A99" s="6">
        <v>2102</v>
      </c>
      <c r="B99" s="7" t="s">
        <v>87</v>
      </c>
      <c r="C99" s="8">
        <v>7201.35</v>
      </c>
      <c r="D99" s="8">
        <v>5306.79</v>
      </c>
    </row>
    <row r="100" spans="1:4" x14ac:dyDescent="0.25">
      <c r="A100" s="6">
        <v>2103</v>
      </c>
      <c r="B100" s="7" t="s">
        <v>88</v>
      </c>
      <c r="C100" s="8">
        <v>6668.01</v>
      </c>
      <c r="D100" s="8">
        <v>5810.3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146693.53000000003</v>
      </c>
      <c r="D105" s="11">
        <f>SUM(D98:D104)</f>
        <v>131947.71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28512439.760000002</v>
      </c>
      <c r="D107" s="8">
        <v>29667232.199999999</v>
      </c>
    </row>
    <row r="108" spans="1:4" x14ac:dyDescent="0.25">
      <c r="A108" s="6">
        <v>2202</v>
      </c>
      <c r="B108" s="7" t="s">
        <v>95</v>
      </c>
      <c r="C108" s="8">
        <v>22026743.809999999</v>
      </c>
      <c r="D108" s="8">
        <v>14699798.35</v>
      </c>
    </row>
    <row r="109" spans="1:4" x14ac:dyDescent="0.25">
      <c r="A109" s="6">
        <v>2203</v>
      </c>
      <c r="B109" s="33" t="s">
        <v>96</v>
      </c>
      <c r="C109" s="8">
        <v>365021.15</v>
      </c>
      <c r="D109" s="8">
        <v>894506.71</v>
      </c>
    </row>
    <row r="110" spans="1:4" x14ac:dyDescent="0.25">
      <c r="A110" s="6">
        <v>2204</v>
      </c>
      <c r="B110" s="7" t="s">
        <v>97</v>
      </c>
      <c r="C110" s="8">
        <v>15975.2</v>
      </c>
      <c r="D110" s="8">
        <v>15340.57</v>
      </c>
    </row>
    <row r="111" spans="1:4" x14ac:dyDescent="0.25">
      <c r="A111" s="6">
        <v>2205</v>
      </c>
      <c r="B111" s="7" t="s">
        <v>98</v>
      </c>
      <c r="C111" s="8">
        <v>619601.30000000005</v>
      </c>
      <c r="D111" s="8">
        <v>476844.24</v>
      </c>
    </row>
    <row r="112" spans="1:4" x14ac:dyDescent="0.25">
      <c r="A112" s="6">
        <v>2206</v>
      </c>
      <c r="B112" s="7" t="s">
        <v>99</v>
      </c>
      <c r="C112" s="8">
        <v>14963.64</v>
      </c>
      <c r="D112" s="8">
        <v>2222107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1651303.19</v>
      </c>
      <c r="D114" s="8">
        <v>1958034.56</v>
      </c>
    </row>
    <row r="115" spans="1:4" x14ac:dyDescent="0.25">
      <c r="A115" s="6">
        <v>2209</v>
      </c>
      <c r="B115" s="7" t="s">
        <v>102</v>
      </c>
      <c r="C115" s="8">
        <v>4530008.63</v>
      </c>
      <c r="D115" s="8">
        <v>3660462.01</v>
      </c>
    </row>
    <row r="116" spans="1:4" x14ac:dyDescent="0.25">
      <c r="A116" s="6">
        <v>2210</v>
      </c>
      <c r="B116" s="7" t="s">
        <v>103</v>
      </c>
      <c r="C116" s="8">
        <v>3870586.61</v>
      </c>
      <c r="D116" s="8">
        <v>2081795.04</v>
      </c>
    </row>
    <row r="117" spans="1:4" x14ac:dyDescent="0.25">
      <c r="A117" s="6">
        <v>2211</v>
      </c>
      <c r="B117" s="7" t="s">
        <v>104</v>
      </c>
      <c r="C117" s="8">
        <v>159617.59</v>
      </c>
      <c r="D117" s="8">
        <v>298449.31</v>
      </c>
    </row>
    <row r="118" spans="1:4" x14ac:dyDescent="0.25">
      <c r="A118" s="6">
        <v>2212</v>
      </c>
      <c r="B118" s="7" t="s">
        <v>105</v>
      </c>
      <c r="C118" s="8">
        <v>202556.87</v>
      </c>
      <c r="D118" s="8">
        <v>450213.08</v>
      </c>
    </row>
    <row r="119" spans="1:4" x14ac:dyDescent="0.25">
      <c r="A119" s="6">
        <v>2213</v>
      </c>
      <c r="B119" s="7" t="s">
        <v>106</v>
      </c>
      <c r="C119" s="8">
        <v>5993.19</v>
      </c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8877665</v>
      </c>
      <c r="D122" s="8">
        <v>6183859.0700000003</v>
      </c>
    </row>
    <row r="123" spans="1:4" ht="15.75" thickBot="1" x14ac:dyDescent="0.3">
      <c r="A123" s="9" t="s">
        <v>18</v>
      </c>
      <c r="B123" s="10"/>
      <c r="C123" s="11">
        <f>SUM(C107:C122)</f>
        <v>70852475.939999998</v>
      </c>
      <c r="D123" s="11">
        <f>SUM(D107:D122)</f>
        <v>62608642.140000001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41529.33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43313414.670000002</v>
      </c>
      <c r="D138" s="8">
        <v>72694389.129999995</v>
      </c>
    </row>
    <row r="139" spans="1:4" x14ac:dyDescent="0.25">
      <c r="A139" s="6">
        <v>2314</v>
      </c>
      <c r="B139" s="7" t="s">
        <v>125</v>
      </c>
      <c r="C139" s="8">
        <v>-18534304.530000001</v>
      </c>
      <c r="D139" s="8">
        <v>-36616661.5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24820639.469999999</v>
      </c>
      <c r="D141" s="11">
        <f>SUM(D125:D140)</f>
        <v>36077727.629999995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218709.12</v>
      </c>
      <c r="D143" s="8">
        <v>218984.06</v>
      </c>
    </row>
    <row r="144" spans="1:4" x14ac:dyDescent="0.25">
      <c r="A144" s="6">
        <v>2402</v>
      </c>
      <c r="B144" s="7" t="s">
        <v>129</v>
      </c>
      <c r="C144" s="8">
        <v>40513761.200000003</v>
      </c>
      <c r="D144" s="8">
        <v>24023538.27</v>
      </c>
    </row>
    <row r="145" spans="1:4" x14ac:dyDescent="0.25">
      <c r="A145" s="6">
        <v>2403</v>
      </c>
      <c r="B145" s="7" t="s">
        <v>130</v>
      </c>
      <c r="C145" s="8">
        <v>869926.51</v>
      </c>
      <c r="D145" s="8">
        <v>152205.76000000001</v>
      </c>
    </row>
    <row r="146" spans="1:4" x14ac:dyDescent="0.25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45054173.199999996</v>
      </c>
      <c r="D149" s="11">
        <f>SUM(D143:D148)</f>
        <v>27846504.460000001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3672235.11</v>
      </c>
      <c r="D164" s="8">
        <v>5041804.95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3672235.11</v>
      </c>
      <c r="D167" s="11">
        <f>SUM(D159:D166)</f>
        <v>5041804.95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2975979.03</v>
      </c>
      <c r="D172" s="8">
        <v>2153466.8199999998</v>
      </c>
    </row>
    <row r="173" spans="1:4" x14ac:dyDescent="0.25">
      <c r="A173" s="6">
        <v>2705</v>
      </c>
      <c r="B173" s="7" t="s">
        <v>155</v>
      </c>
      <c r="C173" s="8">
        <v>108068.93</v>
      </c>
      <c r="D173" s="8">
        <v>197889.9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7255968.54</v>
      </c>
      <c r="D178" s="8">
        <v>5696919.7199999997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221889.21</v>
      </c>
      <c r="D181" s="8">
        <v>93676.86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221500</v>
      </c>
      <c r="D183" s="8">
        <v>275250</v>
      </c>
    </row>
    <row r="184" spans="1:4" x14ac:dyDescent="0.25">
      <c r="A184" s="6">
        <v>2716</v>
      </c>
      <c r="B184" s="7" t="s">
        <v>166</v>
      </c>
      <c r="C184" s="8">
        <v>2655040.9</v>
      </c>
      <c r="D184" s="8">
        <v>1451591.99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26122.6</v>
      </c>
      <c r="D187" s="8">
        <v>1793.75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18998.66</v>
      </c>
      <c r="D189" s="8">
        <v>102.46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13483567.870000001</v>
      </c>
      <c r="D192" s="21">
        <f>SUM(D169:D191)</f>
        <v>9870691.5000000019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1.84</v>
      </c>
      <c r="D194" s="8">
        <v>1.84</v>
      </c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1.84</v>
      </c>
      <c r="D200" s="11">
        <f>SUM(D194:D199)</f>
        <v>1.84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158029786.96000001</v>
      </c>
      <c r="D209" s="29">
        <f>D105+D123+D141+D149+D157+D167+D192+D200+D207</f>
        <v>141577320.23000002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25">
      <c r="A214" s="6">
        <v>3102</v>
      </c>
      <c r="B214" s="7" t="s">
        <v>189</v>
      </c>
      <c r="C214" s="8">
        <v>-71876220</v>
      </c>
      <c r="D214" s="8">
        <v>-71876220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128123780</v>
      </c>
      <c r="D216" s="11">
        <f>SUM(D213:D215)</f>
        <v>128123780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7671781.1100000003</v>
      </c>
      <c r="D221" s="8">
        <v>6060968</v>
      </c>
    </row>
    <row r="222" spans="1:4" x14ac:dyDescent="0.25">
      <c r="A222" s="6">
        <v>3302</v>
      </c>
      <c r="B222" s="7" t="s">
        <v>195</v>
      </c>
      <c r="C222" s="8">
        <v>885524.55</v>
      </c>
      <c r="D222" s="8">
        <v>885524.55</v>
      </c>
    </row>
    <row r="223" spans="1:4" x14ac:dyDescent="0.25">
      <c r="A223" s="6">
        <v>3303</v>
      </c>
      <c r="B223" s="7" t="s">
        <v>196</v>
      </c>
      <c r="C223" s="8">
        <v>10492707.060000001</v>
      </c>
      <c r="D223" s="8">
        <v>-6055483.6699999999</v>
      </c>
    </row>
    <row r="224" spans="1:4" ht="15.75" thickBot="1" x14ac:dyDescent="0.3">
      <c r="A224" s="6">
        <v>3304</v>
      </c>
      <c r="B224" s="7" t="s">
        <v>197</v>
      </c>
      <c r="C224" s="8">
        <v>9102780.75</v>
      </c>
      <c r="D224" s="8">
        <v>9102780.75</v>
      </c>
    </row>
    <row r="225" spans="1:4" ht="15.75" thickBot="1" x14ac:dyDescent="0.3">
      <c r="A225" s="9" t="s">
        <v>18</v>
      </c>
      <c r="B225" s="10"/>
      <c r="C225" s="11">
        <f>SUM(C221:C224)</f>
        <v>28152793.469999999</v>
      </c>
      <c r="D225" s="11">
        <f>SUM(D221:D224)</f>
        <v>9993789.629999999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156276573.47</v>
      </c>
      <c r="D227" s="29">
        <f>D216+D219+D225</f>
        <v>138117569.63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314306360.43000001</v>
      </c>
      <c r="D229" s="29">
        <f>D209+D227</f>
        <v>279694889.86000001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>
        <v>297.8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297.8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>
        <v>35403.410000000003</v>
      </c>
    </row>
    <row r="530" spans="1:4" x14ac:dyDescent="0.25">
      <c r="A530" s="6">
        <v>421202</v>
      </c>
      <c r="B530" s="7" t="s">
        <v>87</v>
      </c>
      <c r="C530" s="8"/>
      <c r="D530" s="8">
        <v>11359.72</v>
      </c>
    </row>
    <row r="531" spans="1:4" x14ac:dyDescent="0.25">
      <c r="A531" s="6">
        <v>421203</v>
      </c>
      <c r="B531" s="7" t="s">
        <v>88</v>
      </c>
      <c r="C531" s="8"/>
      <c r="D531" s="8">
        <v>76.28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46839.41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41529.33</v>
      </c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41529.33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12749450</v>
      </c>
      <c r="D811" s="8">
        <v>6321656.5300000003</v>
      </c>
    </row>
    <row r="812" spans="1:4" x14ac:dyDescent="0.25">
      <c r="A812" s="6">
        <v>440102</v>
      </c>
      <c r="B812" s="7" t="s">
        <v>95</v>
      </c>
      <c r="C812" s="8">
        <v>13998213.32</v>
      </c>
      <c r="D812" s="8">
        <v>7241280.5999999996</v>
      </c>
    </row>
    <row r="813" spans="1:4" x14ac:dyDescent="0.25">
      <c r="A813" s="6">
        <v>440103</v>
      </c>
      <c r="B813" s="7" t="s">
        <v>96</v>
      </c>
      <c r="C813" s="8">
        <v>-209600</v>
      </c>
      <c r="D813" s="8">
        <v>-140479.39000000001</v>
      </c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>
        <v>605176.74</v>
      </c>
      <c r="D815" s="8">
        <v>332595.28999999998</v>
      </c>
    </row>
    <row r="816" spans="1:4" x14ac:dyDescent="0.25">
      <c r="A816" s="6">
        <v>440106</v>
      </c>
      <c r="B816" s="7" t="s">
        <v>271</v>
      </c>
      <c r="C816" s="8"/>
      <c r="D816" s="8">
        <v>136754.71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497395.16</v>
      </c>
      <c r="D818" s="8">
        <v>684648.79</v>
      </c>
    </row>
    <row r="819" spans="1:4" x14ac:dyDescent="0.25">
      <c r="A819" s="6">
        <v>440109</v>
      </c>
      <c r="B819" s="7" t="s">
        <v>102</v>
      </c>
      <c r="C819" s="8">
        <v>1246601.08</v>
      </c>
      <c r="D819" s="8">
        <v>1395761.47</v>
      </c>
    </row>
    <row r="820" spans="1:4" x14ac:dyDescent="0.25">
      <c r="A820" s="6">
        <v>440110</v>
      </c>
      <c r="B820" s="7" t="s">
        <v>103</v>
      </c>
      <c r="C820" s="8">
        <v>627843.64</v>
      </c>
      <c r="D820" s="8">
        <v>1973280.25</v>
      </c>
    </row>
    <row r="821" spans="1:4" x14ac:dyDescent="0.25">
      <c r="A821" s="6">
        <v>440111</v>
      </c>
      <c r="B821" s="7" t="s">
        <v>104</v>
      </c>
      <c r="C821" s="8">
        <v>21600</v>
      </c>
      <c r="D821" s="8">
        <v>-141181.81</v>
      </c>
    </row>
    <row r="822" spans="1:4" x14ac:dyDescent="0.25">
      <c r="A822" s="6">
        <v>440112</v>
      </c>
      <c r="B822" s="7" t="s">
        <v>105</v>
      </c>
      <c r="C822" s="8">
        <v>1695359.27</v>
      </c>
      <c r="D822" s="8">
        <v>53621</v>
      </c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31232039.209999997</v>
      </c>
      <c r="D826" s="11">
        <f>SUM(D811:D825)</f>
        <v>17857937.440000001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>
        <v>2504649.75</v>
      </c>
      <c r="D845" s="8">
        <v>10583440.060000001</v>
      </c>
    </row>
    <row r="846" spans="1:4" x14ac:dyDescent="0.25">
      <c r="A846" s="6">
        <v>440302</v>
      </c>
      <c r="B846" s="7" t="s">
        <v>95</v>
      </c>
      <c r="C846" s="8">
        <v>1411706.49</v>
      </c>
      <c r="D846" s="8">
        <v>822647.2</v>
      </c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3916356.24</v>
      </c>
      <c r="D860" s="11">
        <f>SUM(D845:D859)</f>
        <v>11406087.26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1599310.04</v>
      </c>
      <c r="D879" s="8">
        <v>-13287.23</v>
      </c>
    </row>
    <row r="880" spans="1:4" x14ac:dyDescent="0.25">
      <c r="A880" s="6">
        <v>440502</v>
      </c>
      <c r="B880" s="7" t="s">
        <v>95</v>
      </c>
      <c r="C880" s="8"/>
      <c r="D880" s="8">
        <v>-16239.94</v>
      </c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>
        <v>272453.88</v>
      </c>
      <c r="D890" s="8">
        <v>938.37</v>
      </c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1871763.92</v>
      </c>
      <c r="D894" s="11">
        <f>SUM(D879:D893)</f>
        <v>-28588.799999999999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-5314.89</v>
      </c>
      <c r="D930" s="8">
        <v>41919.93</v>
      </c>
    </row>
    <row r="931" spans="1:4" x14ac:dyDescent="0.25">
      <c r="A931" s="6">
        <v>440802</v>
      </c>
      <c r="B931" s="7" t="s">
        <v>95</v>
      </c>
      <c r="C931" s="8">
        <v>-6495.98</v>
      </c>
      <c r="D931" s="8">
        <v>51235.48</v>
      </c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>
        <v>375.35</v>
      </c>
      <c r="D942" s="8">
        <v>443.33</v>
      </c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-11435.519999999999</v>
      </c>
      <c r="D945" s="11">
        <f>SUM(D930:D944)</f>
        <v>93598.74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1929362.95</v>
      </c>
      <c r="D947" s="8">
        <v>966795.59</v>
      </c>
    </row>
    <row r="948" spans="1:4" x14ac:dyDescent="0.25">
      <c r="A948" s="6">
        <v>440902</v>
      </c>
      <c r="B948" s="7" t="s">
        <v>95</v>
      </c>
      <c r="C948" s="8">
        <v>22219.27</v>
      </c>
      <c r="D948" s="8">
        <v>751.56</v>
      </c>
    </row>
    <row r="949" spans="1:4" x14ac:dyDescent="0.25">
      <c r="A949" s="6">
        <v>440903</v>
      </c>
      <c r="B949" s="7" t="s">
        <v>96</v>
      </c>
      <c r="C949" s="8">
        <v>-10480</v>
      </c>
      <c r="D949" s="8">
        <v>-7023.97</v>
      </c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>
        <v>20687.25</v>
      </c>
      <c r="D951" s="8">
        <v>9004.32</v>
      </c>
    </row>
    <row r="952" spans="1:4" x14ac:dyDescent="0.25">
      <c r="A952" s="6">
        <v>440906</v>
      </c>
      <c r="B952" s="7" t="s">
        <v>99</v>
      </c>
      <c r="C952" s="8"/>
      <c r="D952" s="8">
        <v>139.29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35606.9</v>
      </c>
      <c r="D954" s="8">
        <v>40354.080000000002</v>
      </c>
    </row>
    <row r="955" spans="1:4" x14ac:dyDescent="0.25">
      <c r="A955" s="6">
        <v>440909</v>
      </c>
      <c r="B955" s="7" t="s">
        <v>102</v>
      </c>
      <c r="C955" s="8">
        <v>52952.160000000003</v>
      </c>
      <c r="D955" s="8">
        <v>109723.97</v>
      </c>
    </row>
    <row r="956" spans="1:4" x14ac:dyDescent="0.25">
      <c r="A956" s="6">
        <v>440910</v>
      </c>
      <c r="B956" s="7" t="s">
        <v>103</v>
      </c>
      <c r="C956" s="8">
        <v>32494.78</v>
      </c>
      <c r="D956" s="8">
        <v>85200.17</v>
      </c>
    </row>
    <row r="957" spans="1:4" x14ac:dyDescent="0.25">
      <c r="A957" s="6">
        <v>440911</v>
      </c>
      <c r="B957" s="7" t="s">
        <v>104</v>
      </c>
      <c r="C957" s="8"/>
      <c r="D957" s="8">
        <v>183.27</v>
      </c>
    </row>
    <row r="958" spans="1:4" x14ac:dyDescent="0.25">
      <c r="A958" s="6">
        <v>440912</v>
      </c>
      <c r="B958" s="7" t="s">
        <v>105</v>
      </c>
      <c r="C958" s="8">
        <v>135628.74</v>
      </c>
      <c r="D958" s="8">
        <v>4324.99</v>
      </c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2218472.0499999998</v>
      </c>
      <c r="D962" s="11">
        <f>SUM(D947:D961)</f>
        <v>1209453.27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>
        <v>-47017.35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-47017.35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6762038.6399999997</v>
      </c>
      <c r="D1015" s="8">
        <v>5336426.53</v>
      </c>
    </row>
    <row r="1016" spans="1:4" x14ac:dyDescent="0.25">
      <c r="A1016" s="6">
        <v>441302</v>
      </c>
      <c r="B1016" s="7" t="s">
        <v>95</v>
      </c>
      <c r="C1016" s="8">
        <v>3225571.12</v>
      </c>
      <c r="D1016" s="8">
        <v>5255070.92</v>
      </c>
    </row>
    <row r="1017" spans="1:4" x14ac:dyDescent="0.25">
      <c r="A1017" s="6">
        <v>441303</v>
      </c>
      <c r="B1017" s="7" t="s">
        <v>96</v>
      </c>
      <c r="C1017" s="8">
        <v>-56191.76</v>
      </c>
      <c r="D1017" s="8">
        <v>59571.03</v>
      </c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>
        <v>49889.29</v>
      </c>
      <c r="D1019" s="8">
        <v>172502.55</v>
      </c>
    </row>
    <row r="1020" spans="1:4" x14ac:dyDescent="0.25">
      <c r="A1020" s="6">
        <v>441306</v>
      </c>
      <c r="B1020" s="7" t="s">
        <v>99</v>
      </c>
      <c r="C1020" s="8">
        <v>54701.88</v>
      </c>
      <c r="D1020" s="8">
        <v>-443735.06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273859.52</v>
      </c>
      <c r="D1022" s="8">
        <v>223819.05</v>
      </c>
    </row>
    <row r="1023" spans="1:4" x14ac:dyDescent="0.25">
      <c r="A1023" s="6">
        <v>441309</v>
      </c>
      <c r="B1023" s="7" t="s">
        <v>102</v>
      </c>
      <c r="C1023" s="8">
        <v>558304.59</v>
      </c>
      <c r="D1023" s="8">
        <v>189625.77</v>
      </c>
    </row>
    <row r="1024" spans="1:4" x14ac:dyDescent="0.25">
      <c r="A1024" s="6">
        <v>441310</v>
      </c>
      <c r="B1024" s="7" t="s">
        <v>103</v>
      </c>
      <c r="C1024" s="8">
        <v>789312.1</v>
      </c>
      <c r="D1024" s="8">
        <v>133163.82</v>
      </c>
    </row>
    <row r="1025" spans="1:4" x14ac:dyDescent="0.25">
      <c r="A1025" s="6">
        <v>441311</v>
      </c>
      <c r="B1025" s="7" t="s">
        <v>104</v>
      </c>
      <c r="C1025" s="8">
        <v>-56472.72</v>
      </c>
      <c r="D1025" s="8">
        <v>136320.46</v>
      </c>
    </row>
    <row r="1026" spans="1:4" x14ac:dyDescent="0.25">
      <c r="A1026" s="6">
        <v>441312</v>
      </c>
      <c r="B1026" s="7" t="s">
        <v>105</v>
      </c>
      <c r="C1026" s="8">
        <v>21448.400000000001</v>
      </c>
      <c r="D1026" s="8">
        <v>25333.02</v>
      </c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11622461.059999999</v>
      </c>
      <c r="D1030" s="11">
        <f>SUM(D1015:D1029)</f>
        <v>11088098.09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2596873.7599999998</v>
      </c>
      <c r="D1032" s="8">
        <v>1112982.54</v>
      </c>
    </row>
    <row r="1033" spans="1:4" x14ac:dyDescent="0.25">
      <c r="A1033" s="6">
        <v>441402</v>
      </c>
      <c r="B1033" s="7" t="s">
        <v>95</v>
      </c>
      <c r="C1033" s="8">
        <v>5293146.25</v>
      </c>
      <c r="D1033" s="8">
        <v>3701867.5</v>
      </c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>
        <v>553138.68999999994</v>
      </c>
      <c r="D1043" s="8"/>
    </row>
    <row r="1044" spans="1:4" x14ac:dyDescent="0.25">
      <c r="A1044" s="6">
        <v>441413</v>
      </c>
      <c r="B1044" s="7" t="s">
        <v>106</v>
      </c>
      <c r="C1044" s="8"/>
      <c r="D1044" s="8">
        <v>5993.19</v>
      </c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8443158.6999999993</v>
      </c>
      <c r="D1047" s="11">
        <f>SUM(D1032:D1046)</f>
        <v>4820843.2300000004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31300430.34</v>
      </c>
      <c r="D1049" s="8">
        <v>36115478.119999997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900000</v>
      </c>
      <c r="D1053" s="8">
        <v>900000</v>
      </c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5465988.8499999996</v>
      </c>
      <c r="D1056" s="8">
        <v>3403272.9</v>
      </c>
    </row>
    <row r="1057" spans="1:4" x14ac:dyDescent="0.25">
      <c r="A1057" s="6">
        <v>441509</v>
      </c>
      <c r="B1057" s="7" t="s">
        <v>102</v>
      </c>
      <c r="C1057" s="8">
        <v>291551.77</v>
      </c>
      <c r="D1057" s="8">
        <v>4886.4799999999996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>
        <v>375000</v>
      </c>
    </row>
    <row r="1060" spans="1:4" x14ac:dyDescent="0.25">
      <c r="A1060" s="6">
        <v>441512</v>
      </c>
      <c r="B1060" s="7" t="s">
        <v>105</v>
      </c>
      <c r="C1060" s="8">
        <v>3014113.02</v>
      </c>
      <c r="D1060" s="8">
        <v>3014113.02</v>
      </c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40972083.980000004</v>
      </c>
      <c r="D1064" s="11">
        <f>SUM(D1049:D1063)</f>
        <v>43812750.519999996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14734936.58</v>
      </c>
      <c r="D1066" s="8">
        <v>33434161.5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1736867.96</v>
      </c>
      <c r="D1073" s="8">
        <v>1120000</v>
      </c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>
        <v>2062500</v>
      </c>
      <c r="D1077" s="8">
        <v>2062500</v>
      </c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18534304.539999999</v>
      </c>
      <c r="D1081" s="11">
        <f>SUM(D1066:D1080)</f>
        <v>36616661.5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460213.2</v>
      </c>
      <c r="D1092" s="8">
        <v>880476.07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460213.2</v>
      </c>
      <c r="D1102" s="11">
        <f>SUM(D1087:D1101)</f>
        <v>880476.07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5073.8900000000003</v>
      </c>
      <c r="D1109" s="8">
        <v>925.81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11600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5073.8900000000003</v>
      </c>
      <c r="D1113" s="11">
        <f>SUM(D1108:D1112)</f>
        <v>12525.81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119306020.59999999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127769962.98999999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>
        <v>4452.4399999999996</v>
      </c>
    </row>
    <row r="1418" spans="1:4" x14ac:dyDescent="0.25">
      <c r="A1418" s="6">
        <v>520602</v>
      </c>
      <c r="B1418" s="7" t="s">
        <v>88</v>
      </c>
      <c r="C1418" s="8"/>
      <c r="D1418" s="8">
        <v>28.6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4481.04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>
        <v>3574.14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3574.14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41529.33</v>
      </c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41529.33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252336</v>
      </c>
      <c r="D1922" s="8">
        <v>12281219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>
        <v>94899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182452</v>
      </c>
      <c r="D1929" s="8">
        <v>11096</v>
      </c>
    </row>
    <row r="1930" spans="1:4" x14ac:dyDescent="0.25">
      <c r="A1930" s="6">
        <v>540109</v>
      </c>
      <c r="B1930" s="7" t="s">
        <v>102</v>
      </c>
      <c r="C1930" s="8">
        <v>73063</v>
      </c>
      <c r="D1930" s="8"/>
    </row>
    <row r="1931" spans="1:4" x14ac:dyDescent="0.25">
      <c r="A1931" s="6">
        <v>540110</v>
      </c>
      <c r="B1931" s="7" t="s">
        <v>103</v>
      </c>
      <c r="C1931" s="8"/>
      <c r="D1931" s="8">
        <v>2117309</v>
      </c>
    </row>
    <row r="1932" spans="1:4" x14ac:dyDescent="0.25">
      <c r="A1932" s="6">
        <v>540111</v>
      </c>
      <c r="B1932" s="7" t="s">
        <v>104</v>
      </c>
      <c r="C1932" s="8"/>
      <c r="D1932" s="8">
        <v>328537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507851</v>
      </c>
      <c r="D1937" s="11">
        <f>SUM(D1922:D1936)</f>
        <v>14833060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4823407.37</v>
      </c>
      <c r="D1956" s="8">
        <v>2416988.9500000002</v>
      </c>
    </row>
    <row r="1957" spans="1:4" x14ac:dyDescent="0.25">
      <c r="A1957" s="6">
        <v>540302</v>
      </c>
      <c r="B1957" s="7" t="s">
        <v>95</v>
      </c>
      <c r="C1957" s="8">
        <v>55548.17</v>
      </c>
      <c r="D1957" s="8">
        <v>1878.91</v>
      </c>
    </row>
    <row r="1958" spans="1:4" x14ac:dyDescent="0.25">
      <c r="A1958" s="6">
        <v>540303</v>
      </c>
      <c r="B1958" s="7" t="s">
        <v>96</v>
      </c>
      <c r="C1958" s="8">
        <v>-26200</v>
      </c>
      <c r="D1958" s="8">
        <v>-17559.919999999998</v>
      </c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>
        <v>137914.99</v>
      </c>
      <c r="D1960" s="8">
        <v>60028.79</v>
      </c>
    </row>
    <row r="1961" spans="1:4" x14ac:dyDescent="0.25">
      <c r="A1961" s="6">
        <v>540306</v>
      </c>
      <c r="B1961" s="7" t="s">
        <v>99</v>
      </c>
      <c r="C1961" s="8"/>
      <c r="D1961" s="8">
        <v>348.22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89017.24</v>
      </c>
      <c r="D1963" s="18">
        <v>100885.21</v>
      </c>
    </row>
    <row r="1964" spans="1:4" x14ac:dyDescent="0.25">
      <c r="A1964" s="6">
        <v>540309</v>
      </c>
      <c r="B1964" s="7" t="s">
        <v>102</v>
      </c>
      <c r="C1964" s="8">
        <v>132380.39000000001</v>
      </c>
      <c r="D1964" s="8">
        <v>274309.93</v>
      </c>
    </row>
    <row r="1965" spans="1:4" x14ac:dyDescent="0.25">
      <c r="A1965" s="6">
        <v>540310</v>
      </c>
      <c r="B1965" s="7" t="s">
        <v>103</v>
      </c>
      <c r="C1965" s="8">
        <v>81236.95</v>
      </c>
      <c r="D1965" s="8">
        <v>213000.42</v>
      </c>
    </row>
    <row r="1966" spans="1:4" x14ac:dyDescent="0.25">
      <c r="A1966" s="6">
        <v>540311</v>
      </c>
      <c r="B1966" s="7" t="s">
        <v>104</v>
      </c>
      <c r="C1966" s="8"/>
      <c r="D1966" s="8">
        <v>458.18</v>
      </c>
    </row>
    <row r="1967" spans="1:4" x14ac:dyDescent="0.25">
      <c r="A1967" s="6">
        <v>540312</v>
      </c>
      <c r="B1967" s="7" t="s">
        <v>105</v>
      </c>
      <c r="C1967" s="8">
        <v>339071.85</v>
      </c>
      <c r="D1967" s="8">
        <v>10812.48</v>
      </c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5632376.96</v>
      </c>
      <c r="D1971" s="11">
        <f>SUM(D1956:D1970)</f>
        <v>3061151.1700000009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966795.58</v>
      </c>
      <c r="D2007" s="8">
        <v>2360611.12</v>
      </c>
    </row>
    <row r="2008" spans="1:4" x14ac:dyDescent="0.25">
      <c r="A2008" s="6">
        <v>540602</v>
      </c>
      <c r="B2008" s="7" t="s">
        <v>95</v>
      </c>
      <c r="C2008" s="8">
        <v>751.56</v>
      </c>
      <c r="D2008" s="8">
        <v>8330.64</v>
      </c>
    </row>
    <row r="2009" spans="1:4" x14ac:dyDescent="0.25">
      <c r="A2009" s="6">
        <v>540603</v>
      </c>
      <c r="B2009" s="7" t="s">
        <v>96</v>
      </c>
      <c r="C2009" s="8">
        <v>-7023.97</v>
      </c>
      <c r="D2009" s="8">
        <v>7453.02</v>
      </c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>
        <v>9004.32</v>
      </c>
      <c r="D2011" s="8">
        <v>40411.620000000003</v>
      </c>
    </row>
    <row r="2012" spans="1:4" x14ac:dyDescent="0.25">
      <c r="A2012" s="6">
        <v>540606</v>
      </c>
      <c r="B2012" s="7" t="s">
        <v>99</v>
      </c>
      <c r="C2012" s="8">
        <v>139.29</v>
      </c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40354.080000000002</v>
      </c>
      <c r="D2014" s="18">
        <v>53154.080000000002</v>
      </c>
    </row>
    <row r="2015" spans="1:4" x14ac:dyDescent="0.25">
      <c r="A2015" s="6">
        <v>540609</v>
      </c>
      <c r="B2015" s="7" t="s">
        <v>102</v>
      </c>
      <c r="C2015" s="8">
        <v>109723.97</v>
      </c>
      <c r="D2015" s="8">
        <v>37570.870000000003</v>
      </c>
    </row>
    <row r="2016" spans="1:4" x14ac:dyDescent="0.25">
      <c r="A2016" s="6">
        <v>540610</v>
      </c>
      <c r="B2016" s="7" t="s">
        <v>103</v>
      </c>
      <c r="C2016" s="8">
        <v>85200.17</v>
      </c>
      <c r="D2016" s="8">
        <v>16280.88</v>
      </c>
    </row>
    <row r="2017" spans="1:4" x14ac:dyDescent="0.25">
      <c r="A2017" s="6">
        <v>540611</v>
      </c>
      <c r="B2017" s="7" t="s">
        <v>104</v>
      </c>
      <c r="C2017" s="8">
        <v>183.27</v>
      </c>
      <c r="D2017" s="8">
        <v>24113.99</v>
      </c>
    </row>
    <row r="2018" spans="1:4" x14ac:dyDescent="0.25">
      <c r="A2018" s="6">
        <v>540612</v>
      </c>
      <c r="B2018" s="7" t="s">
        <v>105</v>
      </c>
      <c r="C2018" s="8">
        <v>4324.99</v>
      </c>
      <c r="D2018" s="8">
        <v>6757.96</v>
      </c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1209453.26</v>
      </c>
      <c r="D2022" s="11">
        <f>SUM(D2007:D2021)</f>
        <v>2554684.1800000006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639724.02</v>
      </c>
      <c r="D2024" s="8">
        <v>-5314.89</v>
      </c>
    </row>
    <row r="2025" spans="1:4" x14ac:dyDescent="0.25">
      <c r="A2025" s="6">
        <v>540702</v>
      </c>
      <c r="B2025" s="7" t="s">
        <v>95</v>
      </c>
      <c r="C2025" s="8"/>
      <c r="D2025" s="8">
        <v>-6495.98</v>
      </c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>
        <v>108981.55</v>
      </c>
      <c r="D2035" s="8">
        <v>375.35</v>
      </c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748705.57000000007</v>
      </c>
      <c r="D2039" s="11">
        <f>SUM(D2024:D2038)</f>
        <v>-11435.519999999999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6492184.4000000004</v>
      </c>
      <c r="D2058" s="8">
        <v>2782456.35</v>
      </c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>
        <v>1382846.73</v>
      </c>
      <c r="D2069" s="8">
        <v>14982.98</v>
      </c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7875031.1300000008</v>
      </c>
      <c r="D2073" s="11">
        <f>SUM(D2058:D2072)</f>
        <v>2797439.33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13232865.630000001</v>
      </c>
      <c r="D2127" s="8">
        <v>9254668.7400000002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13232865.630000001</v>
      </c>
      <c r="D2141" s="11">
        <f>SUM(D2126:D2140)</f>
        <v>9254668.7400000002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6101639.9000000004</v>
      </c>
      <c r="D2143" s="8">
        <v>6762038.6399999997</v>
      </c>
    </row>
    <row r="2144" spans="1:4" x14ac:dyDescent="0.25">
      <c r="A2144" s="6">
        <v>541402</v>
      </c>
      <c r="B2144" s="7" t="s">
        <v>95</v>
      </c>
      <c r="C2144" s="8">
        <v>6163967.9199999999</v>
      </c>
      <c r="D2144" s="8">
        <v>3225571.12</v>
      </c>
    </row>
    <row r="2145" spans="1:4" x14ac:dyDescent="0.25">
      <c r="A2145" s="6">
        <v>541403</v>
      </c>
      <c r="B2145" s="7" t="s">
        <v>96</v>
      </c>
      <c r="C2145" s="8">
        <v>-83840</v>
      </c>
      <c r="D2145" s="8">
        <v>-56191.76</v>
      </c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>
        <v>90776.51</v>
      </c>
      <c r="D2147" s="8">
        <v>49889.29</v>
      </c>
    </row>
    <row r="2148" spans="1:4" x14ac:dyDescent="0.25">
      <c r="A2148" s="6">
        <v>541406</v>
      </c>
      <c r="B2148" s="7" t="s">
        <v>99</v>
      </c>
      <c r="C2148" s="8"/>
      <c r="D2148" s="8">
        <v>54701.88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198958.06</v>
      </c>
      <c r="D2150" s="8">
        <v>273859.52</v>
      </c>
    </row>
    <row r="2151" spans="1:4" x14ac:dyDescent="0.25">
      <c r="A2151" s="6">
        <v>541409</v>
      </c>
      <c r="B2151" s="7" t="s">
        <v>102</v>
      </c>
      <c r="C2151" s="8">
        <v>498640.43</v>
      </c>
      <c r="D2151" s="8">
        <v>558304.59</v>
      </c>
    </row>
    <row r="2152" spans="1:4" x14ac:dyDescent="0.25">
      <c r="A2152" s="6">
        <v>541410</v>
      </c>
      <c r="B2152" s="7" t="s">
        <v>103</v>
      </c>
      <c r="C2152" s="8">
        <v>251137.46</v>
      </c>
      <c r="D2152" s="8">
        <v>789312.1</v>
      </c>
    </row>
    <row r="2153" spans="1:4" x14ac:dyDescent="0.25">
      <c r="A2153" s="6">
        <v>541411</v>
      </c>
      <c r="B2153" s="7" t="s">
        <v>104</v>
      </c>
      <c r="C2153" s="8">
        <v>8640</v>
      </c>
      <c r="D2153" s="8">
        <v>-56472.72</v>
      </c>
    </row>
    <row r="2154" spans="1:4" x14ac:dyDescent="0.25">
      <c r="A2154" s="6">
        <v>541412</v>
      </c>
      <c r="B2154" s="7" t="s">
        <v>105</v>
      </c>
      <c r="C2154" s="8">
        <v>678143.71</v>
      </c>
      <c r="D2154" s="8">
        <v>21448.400000000001</v>
      </c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13908063.990000002</v>
      </c>
      <c r="D2158" s="11">
        <f>SUM(D2143:D2157)</f>
        <v>11622461.059999999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1112982.54</v>
      </c>
      <c r="D2160" s="8">
        <v>1453762.78</v>
      </c>
    </row>
    <row r="2161" spans="1:4" x14ac:dyDescent="0.25">
      <c r="A2161" s="6">
        <v>541502</v>
      </c>
      <c r="B2161" s="7" t="s">
        <v>95</v>
      </c>
      <c r="C2161" s="8">
        <v>3701867.5</v>
      </c>
      <c r="D2161" s="8">
        <v>1537328.42</v>
      </c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>
        <v>6501.27</v>
      </c>
    </row>
    <row r="2172" spans="1:4" x14ac:dyDescent="0.25">
      <c r="A2172" s="6">
        <v>541513</v>
      </c>
      <c r="B2172" s="7" t="s">
        <v>106</v>
      </c>
      <c r="C2172" s="8">
        <v>5993.19</v>
      </c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4820843.2300000004</v>
      </c>
      <c r="D2175" s="11">
        <f>SUM(D2160:D2174)</f>
        <v>2997592.47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33539605.030000001</v>
      </c>
      <c r="D2177" s="8">
        <v>61138589.829999998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823437</v>
      </c>
      <c r="D2181" s="8">
        <v>900000</v>
      </c>
    </row>
    <row r="2182" spans="1:4" x14ac:dyDescent="0.25">
      <c r="A2182" s="6">
        <v>541606</v>
      </c>
      <c r="B2182" s="7" t="s">
        <v>99</v>
      </c>
      <c r="C2182" s="8">
        <v>650000</v>
      </c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4944098.8499999996</v>
      </c>
      <c r="D2184" s="8">
        <v>3373656.9</v>
      </c>
    </row>
    <row r="2185" spans="1:4" x14ac:dyDescent="0.25">
      <c r="A2185" s="6">
        <v>541609</v>
      </c>
      <c r="B2185" s="7" t="s">
        <v>102</v>
      </c>
      <c r="C2185" s="8">
        <v>300584.78000000003</v>
      </c>
      <c r="D2185" s="8">
        <v>4268029.38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41576</v>
      </c>
      <c r="D2187" s="8"/>
    </row>
    <row r="2188" spans="1:4" x14ac:dyDescent="0.25">
      <c r="A2188" s="6">
        <v>541612</v>
      </c>
      <c r="B2188" s="7" t="s">
        <v>105</v>
      </c>
      <c r="C2188" s="8">
        <v>3014113.02</v>
      </c>
      <c r="D2188" s="8">
        <v>3014113.02</v>
      </c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43313414.680000007</v>
      </c>
      <c r="D2192" s="11">
        <f>SUM(D2177:D2191)</f>
        <v>72694389.129999995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14734936.58</v>
      </c>
      <c r="D2194" s="8">
        <v>2837438.84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1736867.96</v>
      </c>
      <c r="D2201" s="8">
        <v>1120000</v>
      </c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>
        <v>2062500</v>
      </c>
      <c r="D2205" s="8">
        <v>2062500</v>
      </c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18534304.539999999</v>
      </c>
      <c r="D2209" s="11">
        <f>SUM(D2194:D2208)</f>
        <v>6019938.8399999999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3182553.08</v>
      </c>
      <c r="D2228" s="8">
        <v>3303000</v>
      </c>
    </row>
    <row r="2229" spans="1:4" x14ac:dyDescent="0.25">
      <c r="A2229" s="6">
        <v>541902</v>
      </c>
      <c r="B2229" s="7" t="s">
        <v>351</v>
      </c>
      <c r="C2229" s="8">
        <v>1650</v>
      </c>
      <c r="D2229" s="8"/>
    </row>
    <row r="2230" spans="1:4" x14ac:dyDescent="0.25">
      <c r="A2230" s="6">
        <v>541903</v>
      </c>
      <c r="B2230" s="7" t="s">
        <v>352</v>
      </c>
      <c r="C2230" s="8">
        <v>10896.05</v>
      </c>
      <c r="D2230" s="8">
        <v>10259.219999999999</v>
      </c>
    </row>
    <row r="2231" spans="1:4" x14ac:dyDescent="0.25">
      <c r="A2231" s="6">
        <v>541904</v>
      </c>
      <c r="B2231" s="7" t="s">
        <v>353</v>
      </c>
      <c r="C2231" s="8">
        <v>221500</v>
      </c>
      <c r="D2231" s="8">
        <v>275250</v>
      </c>
    </row>
    <row r="2232" spans="1:4" x14ac:dyDescent="0.25">
      <c r="A2232" s="6">
        <v>541905</v>
      </c>
      <c r="B2232" s="7" t="s">
        <v>354</v>
      </c>
      <c r="C2232" s="8">
        <v>270129.03000000003</v>
      </c>
      <c r="D2232" s="8">
        <v>275250</v>
      </c>
    </row>
    <row r="2233" spans="1:4" x14ac:dyDescent="0.25">
      <c r="A2233" s="6">
        <v>541906</v>
      </c>
      <c r="B2233" s="7" t="s">
        <v>355</v>
      </c>
      <c r="C2233" s="8">
        <v>114739.82</v>
      </c>
      <c r="D2233" s="8">
        <v>66391.16</v>
      </c>
    </row>
    <row r="2234" spans="1:4" x14ac:dyDescent="0.25">
      <c r="A2234" s="6">
        <v>541907</v>
      </c>
      <c r="B2234" s="7" t="s">
        <v>356</v>
      </c>
      <c r="C2234" s="8">
        <v>3852287.15</v>
      </c>
      <c r="D2234" s="8"/>
    </row>
    <row r="2235" spans="1:4" x14ac:dyDescent="0.25">
      <c r="A2235" s="6">
        <v>541908</v>
      </c>
      <c r="B2235" s="7" t="s">
        <v>357</v>
      </c>
      <c r="C2235" s="8">
        <v>483246.57</v>
      </c>
      <c r="D2235" s="8">
        <v>313150.92</v>
      </c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65527.44</v>
      </c>
      <c r="D2239" s="8">
        <v>56077.2</v>
      </c>
    </row>
    <row r="2240" spans="1:4" x14ac:dyDescent="0.25">
      <c r="A2240" s="6">
        <v>541913</v>
      </c>
      <c r="B2240" s="7" t="s">
        <v>364</v>
      </c>
      <c r="C2240" s="8">
        <v>123052.41</v>
      </c>
      <c r="D2240" s="8">
        <v>124943.22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261275.95</v>
      </c>
      <c r="D2242" s="8">
        <v>252640.95</v>
      </c>
    </row>
    <row r="2243" spans="1:4" x14ac:dyDescent="0.25">
      <c r="A2243" s="6">
        <v>541916</v>
      </c>
      <c r="B2243" s="7" t="s">
        <v>368</v>
      </c>
      <c r="C2243" s="8"/>
      <c r="D2243" s="8">
        <v>210404.38</v>
      </c>
    </row>
    <row r="2244" spans="1:4" x14ac:dyDescent="0.25">
      <c r="A2244" s="6">
        <v>541917</v>
      </c>
      <c r="B2244" s="7" t="s">
        <v>369</v>
      </c>
      <c r="C2244" s="8">
        <v>150000</v>
      </c>
      <c r="D2244" s="8"/>
    </row>
    <row r="2245" spans="1:4" x14ac:dyDescent="0.25">
      <c r="A2245" s="6">
        <v>541918</v>
      </c>
      <c r="B2245" s="7" t="s">
        <v>370</v>
      </c>
      <c r="C2245" s="8">
        <v>14660</v>
      </c>
      <c r="D2245" s="8">
        <v>500</v>
      </c>
    </row>
    <row r="2246" spans="1:4" x14ac:dyDescent="0.25">
      <c r="A2246" s="6">
        <v>541919</v>
      </c>
      <c r="B2246" s="7" t="s">
        <v>371</v>
      </c>
      <c r="C2246" s="8">
        <v>2514945.04</v>
      </c>
      <c r="D2246" s="8">
        <v>1080422.21</v>
      </c>
    </row>
    <row r="2247" spans="1:4" x14ac:dyDescent="0.25">
      <c r="A2247" s="6">
        <v>541920</v>
      </c>
      <c r="B2247" s="7" t="s">
        <v>372</v>
      </c>
      <c r="C2247" s="8">
        <v>74720.89</v>
      </c>
      <c r="D2247" s="8">
        <v>76626.429999999993</v>
      </c>
    </row>
    <row r="2248" spans="1:4" x14ac:dyDescent="0.25">
      <c r="A2248" s="6">
        <v>541921</v>
      </c>
      <c r="B2248" s="7" t="s">
        <v>373</v>
      </c>
      <c r="C2248" s="8">
        <v>22123.75</v>
      </c>
      <c r="D2248" s="8">
        <v>25750.76</v>
      </c>
    </row>
    <row r="2249" spans="1:4" x14ac:dyDescent="0.25">
      <c r="A2249" s="6">
        <v>541922</v>
      </c>
      <c r="B2249" s="7" t="s">
        <v>374</v>
      </c>
      <c r="C2249" s="8">
        <v>443403.35</v>
      </c>
      <c r="D2249" s="8">
        <v>120905.33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484830.53</v>
      </c>
      <c r="D2251" s="8">
        <v>434590.28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53000</v>
      </c>
      <c r="D2253" s="8">
        <v>75000</v>
      </c>
    </row>
    <row r="2254" spans="1:4" x14ac:dyDescent="0.25">
      <c r="A2254" s="6">
        <v>541927</v>
      </c>
      <c r="B2254" s="7" t="s">
        <v>381</v>
      </c>
      <c r="C2254" s="8">
        <v>9265</v>
      </c>
      <c r="D2254" s="8">
        <v>6500</v>
      </c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148928.06</v>
      </c>
      <c r="D2258" s="8">
        <v>161693.51999999999</v>
      </c>
    </row>
    <row r="2259" spans="1:4" x14ac:dyDescent="0.25">
      <c r="A2259" s="6">
        <v>541932</v>
      </c>
      <c r="B2259" s="7" t="s">
        <v>358</v>
      </c>
      <c r="C2259" s="8">
        <v>40915.919999999998</v>
      </c>
      <c r="D2259" s="8">
        <v>184558.48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22520</v>
      </c>
      <c r="D2263" s="18">
        <v>22020</v>
      </c>
    </row>
    <row r="2264" spans="1:4" x14ac:dyDescent="0.25">
      <c r="A2264" s="16">
        <v>541937</v>
      </c>
      <c r="B2264" s="17" t="s">
        <v>169</v>
      </c>
      <c r="C2264" s="18">
        <v>149387.37</v>
      </c>
      <c r="D2264" s="18">
        <v>204020.45</v>
      </c>
    </row>
    <row r="2265" spans="1:4" x14ac:dyDescent="0.25">
      <c r="A2265" s="16">
        <v>541938</v>
      </c>
      <c r="B2265" s="17" t="s">
        <v>170</v>
      </c>
      <c r="C2265" s="18">
        <v>9077.31</v>
      </c>
      <c r="D2265" s="18">
        <v>11633.1</v>
      </c>
    </row>
    <row r="2266" spans="1:4" x14ac:dyDescent="0.25">
      <c r="A2266" s="16">
        <v>541939</v>
      </c>
      <c r="B2266" s="17" t="s">
        <v>171</v>
      </c>
      <c r="C2266" s="18">
        <v>95976.46</v>
      </c>
      <c r="D2266" s="18">
        <v>128271.15</v>
      </c>
    </row>
    <row r="2267" spans="1:4" x14ac:dyDescent="0.25">
      <c r="A2267" s="16">
        <v>541940</v>
      </c>
      <c r="B2267" s="17" t="s">
        <v>390</v>
      </c>
      <c r="C2267" s="18">
        <v>73134.94</v>
      </c>
      <c r="D2267" s="18">
        <v>58044.67</v>
      </c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12893746.119999999</v>
      </c>
      <c r="D2269" s="11">
        <f>SUM(D2228:D2268)</f>
        <v>7477903.4300000006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114">
        <v>108852.71</v>
      </c>
      <c r="D2271" s="55"/>
    </row>
    <row r="2272" spans="1:4" ht="15.75" thickBot="1" x14ac:dyDescent="0.3">
      <c r="A2272" s="9" t="s">
        <v>18</v>
      </c>
      <c r="B2272" s="10"/>
      <c r="C2272" s="11">
        <f>SUM(C2271)</f>
        <v>108852.71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46243.81</v>
      </c>
      <c r="D2276" s="8">
        <v>60232.66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46243.81</v>
      </c>
      <c r="D2279" s="11">
        <f>SUM(D2275:D2278)</f>
        <v>60232.66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17956.59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17956.59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122873281.96000002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133388097.26000001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-3567261.3600000292</v>
      </c>
      <c r="D2402" s="61">
        <f>D1115-D2400</f>
        <v>-5618134.2700000107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2DF30-C41F-4530-93A3-F0F6D6212959}">
  <dimension ref="A1:D2402"/>
  <sheetViews>
    <sheetView workbookViewId="0">
      <selection activeCell="F7" sqref="F7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4095000</v>
      </c>
      <c r="D6" s="8">
        <v>4095000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27675360</v>
      </c>
      <c r="D8" s="8">
        <v>27675360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220487429</v>
      </c>
      <c r="D11" s="8">
        <v>181210222</v>
      </c>
    </row>
    <row r="12" spans="1:4" x14ac:dyDescent="0.25">
      <c r="A12" s="6">
        <v>1108</v>
      </c>
      <c r="B12" s="7" t="s">
        <v>12</v>
      </c>
      <c r="C12" s="8">
        <v>42745559</v>
      </c>
      <c r="D12" s="8">
        <v>39206559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283055103</v>
      </c>
      <c r="D18" s="11">
        <f>SUM(D4:D17)</f>
        <v>240238896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338074</v>
      </c>
      <c r="D22" s="8">
        <v>2827001</v>
      </c>
    </row>
    <row r="23" spans="1:4" x14ac:dyDescent="0.25">
      <c r="A23" s="6">
        <v>1204</v>
      </c>
      <c r="B23" s="7" t="s">
        <v>23</v>
      </c>
      <c r="C23" s="8">
        <v>10406487</v>
      </c>
      <c r="D23" s="8">
        <v>6510438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10748561</v>
      </c>
      <c r="D25" s="11">
        <f>SUM(D20:D24)</f>
        <v>9341439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102261</v>
      </c>
      <c r="D32" s="8">
        <v>258</v>
      </c>
    </row>
    <row r="33" spans="1:4" x14ac:dyDescent="0.25">
      <c r="A33" s="6">
        <v>1307</v>
      </c>
      <c r="B33" s="7" t="s">
        <v>32</v>
      </c>
      <c r="C33" s="8">
        <v>7192746</v>
      </c>
      <c r="D33" s="8">
        <v>7992746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5633331</v>
      </c>
      <c r="D38" s="8">
        <v>5065495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12928338</v>
      </c>
      <c r="D40" s="11">
        <f>SUM(D27:D39)</f>
        <v>13058499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95717840</v>
      </c>
      <c r="D42" s="8">
        <v>58964596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42614483</v>
      </c>
      <c r="D45" s="8">
        <v>44321175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138332323</v>
      </c>
      <c r="D51" s="21">
        <f>SUM(D42:D50)</f>
        <v>103285771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1698685</v>
      </c>
      <c r="D64" s="8">
        <v>1155933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3755933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-13933950</v>
      </c>
      <c r="D72" s="8">
        <v>-13933950</v>
      </c>
    </row>
    <row r="73" spans="1:4" x14ac:dyDescent="0.25">
      <c r="A73" s="6">
        <v>1703</v>
      </c>
      <c r="B73" s="7" t="s">
        <v>67</v>
      </c>
      <c r="C73" s="8">
        <v>4663321</v>
      </c>
      <c r="D73" s="8">
        <v>4655359</v>
      </c>
    </row>
    <row r="74" spans="1:4" x14ac:dyDescent="0.25">
      <c r="A74" s="6">
        <v>1704</v>
      </c>
      <c r="B74" s="7" t="s">
        <v>68</v>
      </c>
      <c r="C74" s="8">
        <v>-4655359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13374607</v>
      </c>
      <c r="D77" s="11">
        <f>SUM(D71:D76)</f>
        <v>13366645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>
        <v>880688</v>
      </c>
      <c r="D86" s="8">
        <v>649780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>
        <v>32000</v>
      </c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1262461</v>
      </c>
      <c r="D92" s="11">
        <f>SUM(D83:D91)</f>
        <v>1031553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464000078</v>
      </c>
      <c r="D94" s="29">
        <f>D18+D25+D40+D51+D62+D69+D77+D81+D92</f>
        <v>384078736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-1468</v>
      </c>
      <c r="D98" s="8">
        <v>1489</v>
      </c>
    </row>
    <row r="99" spans="1:4" x14ac:dyDescent="0.25">
      <c r="A99" s="6">
        <v>2102</v>
      </c>
      <c r="B99" s="7" t="s">
        <v>87</v>
      </c>
      <c r="C99" s="8">
        <v>129353</v>
      </c>
      <c r="D99" s="8">
        <v>66840</v>
      </c>
    </row>
    <row r="100" spans="1:4" x14ac:dyDescent="0.25">
      <c r="A100" s="6">
        <v>2103</v>
      </c>
      <c r="B100" s="7" t="s">
        <v>88</v>
      </c>
      <c r="C100" s="8">
        <v>331</v>
      </c>
      <c r="D100" s="8">
        <v>1710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128216</v>
      </c>
      <c r="D105" s="11">
        <f>SUM(D98:D104)</f>
        <v>70039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9182922</v>
      </c>
      <c r="D107" s="8">
        <v>8095010</v>
      </c>
    </row>
    <row r="108" spans="1:4" x14ac:dyDescent="0.25">
      <c r="A108" s="6">
        <v>2202</v>
      </c>
      <c r="B108" s="7" t="s">
        <v>95</v>
      </c>
      <c r="C108" s="8">
        <v>2782947</v>
      </c>
      <c r="D108" s="8">
        <v>205166</v>
      </c>
    </row>
    <row r="109" spans="1:4" x14ac:dyDescent="0.25">
      <c r="A109" s="6">
        <v>2203</v>
      </c>
      <c r="B109" s="33" t="s">
        <v>96</v>
      </c>
      <c r="C109" s="8">
        <v>255232</v>
      </c>
      <c r="D109" s="8">
        <v>313717</v>
      </c>
    </row>
    <row r="110" spans="1:4" x14ac:dyDescent="0.25">
      <c r="A110" s="6">
        <v>2204</v>
      </c>
      <c r="B110" s="7" t="s">
        <v>97</v>
      </c>
      <c r="C110" s="8">
        <v>32881</v>
      </c>
      <c r="D110" s="8">
        <v>22469</v>
      </c>
    </row>
    <row r="111" spans="1:4" x14ac:dyDescent="0.25">
      <c r="A111" s="6">
        <v>2205</v>
      </c>
      <c r="B111" s="7" t="s">
        <v>98</v>
      </c>
      <c r="C111" s="8">
        <v>1272896</v>
      </c>
      <c r="D111" s="8">
        <v>2401430</v>
      </c>
    </row>
    <row r="112" spans="1:4" x14ac:dyDescent="0.25">
      <c r="A112" s="6">
        <v>2206</v>
      </c>
      <c r="B112" s="7" t="s">
        <v>99</v>
      </c>
      <c r="C112" s="8">
        <v>60295883</v>
      </c>
      <c r="D112" s="8">
        <v>42267294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625683</v>
      </c>
      <c r="D114" s="8">
        <v>5434013</v>
      </c>
    </row>
    <row r="115" spans="1:4" x14ac:dyDescent="0.25">
      <c r="A115" s="6">
        <v>2209</v>
      </c>
      <c r="B115" s="7" t="s">
        <v>102</v>
      </c>
      <c r="C115" s="8">
        <v>1368481</v>
      </c>
      <c r="D115" s="8">
        <v>3214797</v>
      </c>
    </row>
    <row r="116" spans="1:4" x14ac:dyDescent="0.25">
      <c r="A116" s="6">
        <v>2210</v>
      </c>
      <c r="B116" s="7" t="s">
        <v>103</v>
      </c>
      <c r="C116" s="8">
        <v>197192</v>
      </c>
      <c r="D116" s="8">
        <v>89404</v>
      </c>
    </row>
    <row r="117" spans="1:4" x14ac:dyDescent="0.25">
      <c r="A117" s="6">
        <v>2211</v>
      </c>
      <c r="B117" s="7" t="s">
        <v>104</v>
      </c>
      <c r="C117" s="8">
        <v>482231</v>
      </c>
      <c r="D117" s="8">
        <v>355488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170157</v>
      </c>
      <c r="D121" s="8">
        <v>211593</v>
      </c>
    </row>
    <row r="122" spans="1:4" ht="15.75" thickBot="1" x14ac:dyDescent="0.3">
      <c r="A122" s="19">
        <v>2216</v>
      </c>
      <c r="B122" s="20" t="s">
        <v>109</v>
      </c>
      <c r="C122" s="8">
        <v>1520567</v>
      </c>
      <c r="D122" s="8">
        <v>1520567</v>
      </c>
    </row>
    <row r="123" spans="1:4" ht="15.75" thickBot="1" x14ac:dyDescent="0.3">
      <c r="A123" s="9" t="s">
        <v>18</v>
      </c>
      <c r="B123" s="10"/>
      <c r="C123" s="11">
        <f>SUM(C107:C122)</f>
        <v>78187072</v>
      </c>
      <c r="D123" s="11">
        <f>SUM(D107:D122)</f>
        <v>64130948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54098495</v>
      </c>
      <c r="D138" s="8">
        <v>74186118</v>
      </c>
    </row>
    <row r="139" spans="1:4" x14ac:dyDescent="0.25">
      <c r="A139" s="6">
        <v>2314</v>
      </c>
      <c r="B139" s="7" t="s">
        <v>125</v>
      </c>
      <c r="C139" s="8">
        <v>-38259963</v>
      </c>
      <c r="D139" s="8">
        <v>-50624926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15838561</v>
      </c>
      <c r="D141" s="11">
        <f>SUM(D125:D140)</f>
        <v>23561221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422365</v>
      </c>
      <c r="D143" s="8">
        <v>2085179</v>
      </c>
    </row>
    <row r="144" spans="1:4" x14ac:dyDescent="0.25">
      <c r="A144" s="6">
        <v>2402</v>
      </c>
      <c r="B144" s="7" t="s">
        <v>129</v>
      </c>
      <c r="C144" s="8">
        <v>130935589</v>
      </c>
      <c r="D144" s="8">
        <v>70574978</v>
      </c>
    </row>
    <row r="145" spans="1:4" x14ac:dyDescent="0.25">
      <c r="A145" s="6">
        <v>2403</v>
      </c>
      <c r="B145" s="7" t="s">
        <v>130</v>
      </c>
      <c r="C145" s="8">
        <v>12666037</v>
      </c>
      <c r="D145" s="8">
        <v>9067902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144023991</v>
      </c>
      <c r="D149" s="11">
        <f>SUM(D143:D148)</f>
        <v>81728059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5182498</v>
      </c>
      <c r="D162" s="8">
        <v>1084995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1453</v>
      </c>
      <c r="D164" s="8">
        <v>1632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5183951</v>
      </c>
      <c r="D167" s="11">
        <f>SUM(D159:D166)</f>
        <v>1086627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2762727</v>
      </c>
      <c r="D172" s="8">
        <v>21276370</v>
      </c>
    </row>
    <row r="173" spans="1:4" x14ac:dyDescent="0.25">
      <c r="A173" s="6">
        <v>2705</v>
      </c>
      <c r="B173" s="7" t="s">
        <v>155</v>
      </c>
      <c r="C173" s="8"/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8091902</v>
      </c>
      <c r="D178" s="8">
        <v>5212287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3861</v>
      </c>
      <c r="D180" s="8">
        <v>4133</v>
      </c>
    </row>
    <row r="181" spans="1:4" x14ac:dyDescent="0.25">
      <c r="A181" s="6">
        <v>2713</v>
      </c>
      <c r="B181" s="7" t="s">
        <v>163</v>
      </c>
      <c r="C181" s="8">
        <v>17770</v>
      </c>
      <c r="D181" s="8">
        <v>17552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11018</v>
      </c>
      <c r="D185" s="8">
        <v>10231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12861</v>
      </c>
      <c r="D189" s="8">
        <v>11873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10900139</v>
      </c>
      <c r="D192" s="21">
        <f>SUM(D169:D191)</f>
        <v>26532446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254261930</v>
      </c>
      <c r="D209" s="29">
        <f>D105+D123+D141+D149+D157+D167+D192+D200+D207</f>
        <v>197109340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13121643</v>
      </c>
      <c r="D221" s="8">
        <v>11026324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130949419</v>
      </c>
      <c r="D223" s="8">
        <v>106586255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24356817</v>
      </c>
    </row>
    <row r="225" spans="1:4" ht="15.75" thickBot="1" x14ac:dyDescent="0.3">
      <c r="A225" s="9" t="s">
        <v>18</v>
      </c>
      <c r="B225" s="10"/>
      <c r="C225" s="11">
        <f>SUM(C221:C224)</f>
        <v>164738148</v>
      </c>
      <c r="D225" s="11">
        <f>SUM(D221:D224)</f>
        <v>141969396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209738148</v>
      </c>
      <c r="D227" s="29">
        <f>D216+D219+D225</f>
        <v>186969396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464000078</v>
      </c>
      <c r="D229" s="29">
        <f>D209+D227</f>
        <v>384078736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>
        <v>29366</v>
      </c>
    </row>
    <row r="393" spans="1:4" x14ac:dyDescent="0.25">
      <c r="A393" s="6">
        <v>420103</v>
      </c>
      <c r="B393" s="7" t="s">
        <v>87</v>
      </c>
      <c r="C393" s="8">
        <v>421337</v>
      </c>
      <c r="D393" s="8">
        <v>275620</v>
      </c>
    </row>
    <row r="394" spans="1:4" x14ac:dyDescent="0.25">
      <c r="A394" s="6">
        <v>420104</v>
      </c>
      <c r="B394" s="7" t="s">
        <v>88</v>
      </c>
      <c r="C394" s="8">
        <v>4114</v>
      </c>
      <c r="D394" s="8">
        <v>4337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425451</v>
      </c>
      <c r="D402" s="11">
        <f>SUM(D391:D401)</f>
        <v>309323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-202</v>
      </c>
      <c r="D444" s="8">
        <v>252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-202</v>
      </c>
      <c r="D453" s="11">
        <f>SUM(D443:D452)</f>
        <v>252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-139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-139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598</v>
      </c>
      <c r="D479" s="18">
        <v>9</v>
      </c>
    </row>
    <row r="480" spans="1:4" x14ac:dyDescent="0.25">
      <c r="A480" s="6">
        <v>420802</v>
      </c>
      <c r="B480" s="7" t="s">
        <v>88</v>
      </c>
      <c r="C480" s="8">
        <v>70</v>
      </c>
      <c r="D480" s="8">
        <v>85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668</v>
      </c>
      <c r="D488" s="11">
        <f>SUM(D479:D487)</f>
        <v>94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6</v>
      </c>
      <c r="D490" s="8">
        <v>180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6</v>
      </c>
      <c r="D499" s="11">
        <f>SUM(D490:D498)</f>
        <v>180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>
        <v>1468</v>
      </c>
      <c r="D529" s="8"/>
    </row>
    <row r="530" spans="1:4" x14ac:dyDescent="0.25">
      <c r="A530" s="6">
        <v>421202</v>
      </c>
      <c r="B530" s="7" t="s">
        <v>87</v>
      </c>
      <c r="C530" s="8">
        <v>13781</v>
      </c>
      <c r="D530" s="8">
        <v>5946</v>
      </c>
    </row>
    <row r="531" spans="1:4" x14ac:dyDescent="0.25">
      <c r="A531" s="6">
        <v>421203</v>
      </c>
      <c r="B531" s="7" t="s">
        <v>88</v>
      </c>
      <c r="C531" s="8">
        <v>217</v>
      </c>
      <c r="D531" s="8">
        <v>891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15466</v>
      </c>
      <c r="D539" s="11">
        <f>SUM(D529:D538)</f>
        <v>6837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>
        <v>-35</v>
      </c>
      <c r="D542" s="8">
        <v>44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-35</v>
      </c>
      <c r="D551" s="11">
        <f>SUM(D541:D550)</f>
        <v>44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19471367</v>
      </c>
      <c r="D811" s="8">
        <v>10015503</v>
      </c>
    </row>
    <row r="812" spans="1:4" x14ac:dyDescent="0.25">
      <c r="A812" s="6">
        <v>440102</v>
      </c>
      <c r="B812" s="7" t="s">
        <v>95</v>
      </c>
      <c r="C812" s="8">
        <v>19471367</v>
      </c>
      <c r="D812" s="8">
        <v>10015503</v>
      </c>
    </row>
    <row r="813" spans="1:4" x14ac:dyDescent="0.25">
      <c r="A813" s="6">
        <v>440103</v>
      </c>
      <c r="B813" s="7" t="s">
        <v>96</v>
      </c>
      <c r="C813" s="8">
        <v>563063</v>
      </c>
      <c r="D813" s="8"/>
    </row>
    <row r="814" spans="1:4" x14ac:dyDescent="0.25">
      <c r="A814" s="6">
        <v>440104</v>
      </c>
      <c r="B814" s="7" t="s">
        <v>97</v>
      </c>
      <c r="C814" s="8">
        <v>44460</v>
      </c>
      <c r="D814" s="8">
        <v>43453</v>
      </c>
    </row>
    <row r="815" spans="1:4" x14ac:dyDescent="0.25">
      <c r="A815" s="6">
        <v>440105</v>
      </c>
      <c r="B815" s="7" t="s">
        <v>98</v>
      </c>
      <c r="C815" s="8">
        <v>2754194</v>
      </c>
      <c r="D815" s="8">
        <v>193466</v>
      </c>
    </row>
    <row r="816" spans="1:4" x14ac:dyDescent="0.25">
      <c r="A816" s="6">
        <v>440106</v>
      </c>
      <c r="B816" s="7" t="s">
        <v>271</v>
      </c>
      <c r="C816" s="8">
        <v>6663824</v>
      </c>
      <c r="D816" s="8">
        <v>40854950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4719816</v>
      </c>
      <c r="D818" s="8">
        <v>2421548</v>
      </c>
    </row>
    <row r="819" spans="1:4" x14ac:dyDescent="0.25">
      <c r="A819" s="6">
        <v>440109</v>
      </c>
      <c r="B819" s="7" t="s">
        <v>102</v>
      </c>
      <c r="C819" s="8">
        <v>3130803</v>
      </c>
      <c r="D819" s="8">
        <v>5510460</v>
      </c>
    </row>
    <row r="820" spans="1:4" x14ac:dyDescent="0.25">
      <c r="A820" s="6">
        <v>440110</v>
      </c>
      <c r="B820" s="7" t="s">
        <v>103</v>
      </c>
      <c r="C820" s="8">
        <v>50907</v>
      </c>
      <c r="D820" s="8">
        <v>129366</v>
      </c>
    </row>
    <row r="821" spans="1:4" x14ac:dyDescent="0.25">
      <c r="A821" s="6">
        <v>440111</v>
      </c>
      <c r="B821" s="7" t="s">
        <v>104</v>
      </c>
      <c r="C821" s="8">
        <v>828779</v>
      </c>
      <c r="D821" s="8">
        <v>298231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372002</v>
      </c>
      <c r="D825" s="34">
        <v>345928</v>
      </c>
    </row>
    <row r="826" spans="1:4" ht="15.75" thickBot="1" x14ac:dyDescent="0.3">
      <c r="A826" s="9" t="s">
        <v>18</v>
      </c>
      <c r="B826" s="10"/>
      <c r="C826" s="11">
        <f>SUM(C811:C825)</f>
        <v>58070582</v>
      </c>
      <c r="D826" s="11">
        <f>SUM(D811:D825)</f>
        <v>69828408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>
        <v>35480748</v>
      </c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35480748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4461535</v>
      </c>
      <c r="D879" s="8">
        <v>1531103</v>
      </c>
    </row>
    <row r="880" spans="1:4" x14ac:dyDescent="0.25">
      <c r="A880" s="6">
        <v>440502</v>
      </c>
      <c r="B880" s="7" t="s">
        <v>95</v>
      </c>
      <c r="C880" s="8">
        <v>2230768</v>
      </c>
      <c r="D880" s="8">
        <v>765552</v>
      </c>
    </row>
    <row r="881" spans="1:4" x14ac:dyDescent="0.25">
      <c r="A881" s="6">
        <v>440503</v>
      </c>
      <c r="B881" s="7" t="s">
        <v>96</v>
      </c>
      <c r="C881" s="8">
        <v>4351</v>
      </c>
      <c r="D881" s="8"/>
    </row>
    <row r="882" spans="1:4" x14ac:dyDescent="0.25">
      <c r="A882" s="6">
        <v>440504</v>
      </c>
      <c r="B882" s="7" t="s">
        <v>97</v>
      </c>
      <c r="C882" s="8">
        <v>5388</v>
      </c>
      <c r="D882" s="8">
        <v>5266</v>
      </c>
    </row>
    <row r="883" spans="1:4" x14ac:dyDescent="0.25">
      <c r="A883" s="6">
        <v>440505</v>
      </c>
      <c r="B883" s="7" t="s">
        <v>98</v>
      </c>
      <c r="C883" s="8">
        <v>19806</v>
      </c>
      <c r="D883" s="8">
        <v>9488</v>
      </c>
    </row>
    <row r="884" spans="1:4" x14ac:dyDescent="0.25">
      <c r="A884" s="6">
        <v>440506</v>
      </c>
      <c r="B884" s="7" t="s">
        <v>99</v>
      </c>
      <c r="C884" s="8">
        <v>643979</v>
      </c>
      <c r="D884" s="8">
        <v>502672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449700</v>
      </c>
      <c r="D886" s="8">
        <v>414506</v>
      </c>
    </row>
    <row r="887" spans="1:4" x14ac:dyDescent="0.25">
      <c r="A887" s="6">
        <v>440509</v>
      </c>
      <c r="B887" s="7" t="s">
        <v>102</v>
      </c>
      <c r="C887" s="8">
        <v>495424</v>
      </c>
      <c r="D887" s="8">
        <v>681150</v>
      </c>
    </row>
    <row r="888" spans="1:4" x14ac:dyDescent="0.25">
      <c r="A888" s="6">
        <v>440510</v>
      </c>
      <c r="B888" s="7" t="s">
        <v>103</v>
      </c>
      <c r="C888" s="8">
        <v>-10</v>
      </c>
      <c r="D888" s="8">
        <v>25221</v>
      </c>
    </row>
    <row r="889" spans="1:4" x14ac:dyDescent="0.25">
      <c r="A889" s="6">
        <v>440511</v>
      </c>
      <c r="B889" s="7" t="s">
        <v>104</v>
      </c>
      <c r="C889" s="8">
        <v>128930</v>
      </c>
      <c r="D889" s="8">
        <v>61188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>
        <v>65917</v>
      </c>
      <c r="D893" s="34">
        <v>67412</v>
      </c>
    </row>
    <row r="894" spans="1:4" ht="15.75" thickBot="1" x14ac:dyDescent="0.3">
      <c r="A894" s="9" t="s">
        <v>18</v>
      </c>
      <c r="B894" s="10"/>
      <c r="C894" s="11">
        <f>SUM(C879:C893)</f>
        <v>8505788</v>
      </c>
      <c r="D894" s="11">
        <f>SUM(D879:D893)</f>
        <v>4063558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49575</v>
      </c>
      <c r="D896" s="8">
        <v>361933</v>
      </c>
    </row>
    <row r="897" spans="1:4" x14ac:dyDescent="0.25">
      <c r="A897" s="6">
        <v>440602</v>
      </c>
      <c r="B897" s="7" t="s">
        <v>95</v>
      </c>
      <c r="C897" s="8">
        <v>49575</v>
      </c>
      <c r="D897" s="8">
        <v>361933</v>
      </c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61707</v>
      </c>
      <c r="D903" s="8">
        <v>124065</v>
      </c>
    </row>
    <row r="904" spans="1:4" x14ac:dyDescent="0.25">
      <c r="A904" s="6">
        <v>440609</v>
      </c>
      <c r="B904" s="7" t="s">
        <v>102</v>
      </c>
      <c r="C904" s="8">
        <v>84064</v>
      </c>
      <c r="D904" s="8">
        <v>73903</v>
      </c>
    </row>
    <row r="905" spans="1:4" x14ac:dyDescent="0.25">
      <c r="A905" s="6">
        <v>440610</v>
      </c>
      <c r="B905" s="7" t="s">
        <v>103</v>
      </c>
      <c r="C905" s="8">
        <v>-46</v>
      </c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>
        <v>68980</v>
      </c>
      <c r="D910" s="34">
        <v>5876</v>
      </c>
    </row>
    <row r="911" spans="1:4" ht="15.75" thickBot="1" x14ac:dyDescent="0.3">
      <c r="A911" s="9" t="s">
        <v>18</v>
      </c>
      <c r="B911" s="10"/>
      <c r="C911" s="11">
        <f>SUM(C896:C910)</f>
        <v>313855</v>
      </c>
      <c r="D911" s="11">
        <f>SUM(D896:D910)</f>
        <v>927710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>
        <v>5162</v>
      </c>
    </row>
    <row r="916" spans="1:4" x14ac:dyDescent="0.25">
      <c r="A916" s="6">
        <v>440704</v>
      </c>
      <c r="B916" s="7" t="s">
        <v>97</v>
      </c>
      <c r="C916" s="8"/>
      <c r="D916" s="8">
        <v>-8143</v>
      </c>
    </row>
    <row r="917" spans="1:4" x14ac:dyDescent="0.25">
      <c r="A917" s="6">
        <v>440705</v>
      </c>
      <c r="B917" s="7" t="s">
        <v>98</v>
      </c>
      <c r="C917" s="8"/>
      <c r="D917" s="8">
        <v>-645</v>
      </c>
    </row>
    <row r="918" spans="1:4" x14ac:dyDescent="0.25">
      <c r="A918" s="6">
        <v>440706</v>
      </c>
      <c r="B918" s="7" t="s">
        <v>99</v>
      </c>
      <c r="C918" s="8"/>
      <c r="D918" s="8">
        <v>-25666</v>
      </c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>
        <v>-12222</v>
      </c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>
        <v>-1167</v>
      </c>
    </row>
    <row r="923" spans="1:4" x14ac:dyDescent="0.25">
      <c r="A923" s="6">
        <v>440711</v>
      </c>
      <c r="B923" s="7" t="s">
        <v>104</v>
      </c>
      <c r="C923" s="8"/>
      <c r="D923" s="8">
        <v>-627</v>
      </c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>
        <v>-2509</v>
      </c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-45817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757215</v>
      </c>
      <c r="D930" s="8">
        <v>648673</v>
      </c>
    </row>
    <row r="931" spans="1:4" x14ac:dyDescent="0.25">
      <c r="A931" s="6">
        <v>440802</v>
      </c>
      <c r="B931" s="7" t="s">
        <v>95</v>
      </c>
      <c r="C931" s="8">
        <v>450994</v>
      </c>
      <c r="D931" s="8">
        <v>381656</v>
      </c>
    </row>
    <row r="932" spans="1:4" x14ac:dyDescent="0.25">
      <c r="A932" s="6">
        <v>440803</v>
      </c>
      <c r="B932" s="7" t="s">
        <v>96</v>
      </c>
      <c r="C932" s="8">
        <v>2065</v>
      </c>
      <c r="D932" s="8">
        <v>-884</v>
      </c>
    </row>
    <row r="933" spans="1:4" x14ac:dyDescent="0.25">
      <c r="A933" s="6">
        <v>440804</v>
      </c>
      <c r="B933" s="7" t="s">
        <v>97</v>
      </c>
      <c r="C933" s="8">
        <v>-1151</v>
      </c>
      <c r="D933" s="8">
        <v>671</v>
      </c>
    </row>
    <row r="934" spans="1:4" x14ac:dyDescent="0.25">
      <c r="A934" s="6">
        <v>440805</v>
      </c>
      <c r="B934" s="7" t="s">
        <v>98</v>
      </c>
      <c r="C934" s="8">
        <v>1327</v>
      </c>
      <c r="D934" s="8">
        <v>1515</v>
      </c>
    </row>
    <row r="935" spans="1:4" x14ac:dyDescent="0.25">
      <c r="A935" s="6">
        <v>440806</v>
      </c>
      <c r="B935" s="7" t="s">
        <v>99</v>
      </c>
      <c r="C935" s="8">
        <v>190803</v>
      </c>
      <c r="D935" s="8">
        <v>218945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210539</v>
      </c>
      <c r="D937" s="8">
        <v>133814</v>
      </c>
    </row>
    <row r="938" spans="1:4" x14ac:dyDescent="0.25">
      <c r="A938" s="6">
        <v>440809</v>
      </c>
      <c r="B938" s="7" t="s">
        <v>102</v>
      </c>
      <c r="C938" s="8">
        <v>302021</v>
      </c>
      <c r="D938" s="8">
        <v>106359</v>
      </c>
    </row>
    <row r="939" spans="1:4" x14ac:dyDescent="0.25">
      <c r="A939" s="6">
        <v>440810</v>
      </c>
      <c r="B939" s="7" t="s">
        <v>103</v>
      </c>
      <c r="C939" s="8">
        <v>9622</v>
      </c>
      <c r="D939" s="8">
        <v>40</v>
      </c>
    </row>
    <row r="940" spans="1:4" x14ac:dyDescent="0.25">
      <c r="A940" s="6">
        <v>440811</v>
      </c>
      <c r="B940" s="7" t="s">
        <v>104</v>
      </c>
      <c r="C940" s="8">
        <v>24224</v>
      </c>
      <c r="D940" s="8">
        <v>6349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>
        <v>28311</v>
      </c>
      <c r="D944" s="34">
        <v>2642</v>
      </c>
    </row>
    <row r="945" spans="1:4" ht="15.75" thickBot="1" x14ac:dyDescent="0.3">
      <c r="A945" s="9" t="s">
        <v>18</v>
      </c>
      <c r="B945" s="10"/>
      <c r="C945" s="11">
        <f>SUM(C930:C944)</f>
        <v>1975970</v>
      </c>
      <c r="D945" s="11">
        <f>SUM(D930:D944)</f>
        <v>1499780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1335789</v>
      </c>
      <c r="D947" s="8">
        <v>781893</v>
      </c>
    </row>
    <row r="948" spans="1:4" x14ac:dyDescent="0.25">
      <c r="A948" s="6">
        <v>440902</v>
      </c>
      <c r="B948" s="7" t="s">
        <v>95</v>
      </c>
      <c r="C948" s="8">
        <v>1332200</v>
      </c>
      <c r="D948" s="8">
        <v>781893</v>
      </c>
    </row>
    <row r="949" spans="1:4" x14ac:dyDescent="0.25">
      <c r="A949" s="6">
        <v>440903</v>
      </c>
      <c r="B949" s="7" t="s">
        <v>96</v>
      </c>
      <c r="C949" s="8">
        <v>34159</v>
      </c>
      <c r="D949" s="8"/>
    </row>
    <row r="950" spans="1:4" x14ac:dyDescent="0.25">
      <c r="A950" s="6">
        <v>440904</v>
      </c>
      <c r="B950" s="7" t="s">
        <v>97</v>
      </c>
      <c r="C950" s="8">
        <v>2668</v>
      </c>
      <c r="D950" s="8">
        <v>2565</v>
      </c>
    </row>
    <row r="951" spans="1:4" x14ac:dyDescent="0.25">
      <c r="A951" s="6">
        <v>440905</v>
      </c>
      <c r="B951" s="7" t="s">
        <v>98</v>
      </c>
      <c r="C951" s="8">
        <v>81879</v>
      </c>
      <c r="D951" s="8">
        <v>8123</v>
      </c>
    </row>
    <row r="952" spans="1:4" x14ac:dyDescent="0.25">
      <c r="A952" s="6">
        <v>440906</v>
      </c>
      <c r="B952" s="7" t="s">
        <v>99</v>
      </c>
      <c r="C952" s="8">
        <v>9238700</v>
      </c>
      <c r="D952" s="8">
        <v>7403270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233749</v>
      </c>
      <c r="D954" s="8">
        <v>50905</v>
      </c>
    </row>
    <row r="955" spans="1:4" x14ac:dyDescent="0.25">
      <c r="A955" s="6">
        <v>440909</v>
      </c>
      <c r="B955" s="7" t="s">
        <v>102</v>
      </c>
      <c r="C955" s="8">
        <v>242517</v>
      </c>
      <c r="D955" s="8">
        <v>422803</v>
      </c>
    </row>
    <row r="956" spans="1:4" x14ac:dyDescent="0.25">
      <c r="A956" s="6">
        <v>440910</v>
      </c>
      <c r="B956" s="7" t="s">
        <v>103</v>
      </c>
      <c r="C956" s="8">
        <v>1687</v>
      </c>
      <c r="D956" s="8">
        <v>4423</v>
      </c>
    </row>
    <row r="957" spans="1:4" x14ac:dyDescent="0.25">
      <c r="A957" s="6">
        <v>440911</v>
      </c>
      <c r="B957" s="7" t="s">
        <v>104</v>
      </c>
      <c r="C957" s="8">
        <v>58015</v>
      </c>
      <c r="D957" s="8">
        <v>23640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>
        <v>26161</v>
      </c>
      <c r="D961" s="34">
        <v>5221</v>
      </c>
    </row>
    <row r="962" spans="1:4" ht="15.75" thickBot="1" x14ac:dyDescent="0.3">
      <c r="A962" s="41" t="s">
        <v>18</v>
      </c>
      <c r="B962" s="10"/>
      <c r="C962" s="11">
        <f>SUM(C947:C961)</f>
        <v>12587524</v>
      </c>
      <c r="D962" s="11">
        <f>SUM(D947:D961)</f>
        <v>9484736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2986513</v>
      </c>
      <c r="D964" s="8">
        <v>378326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3906</v>
      </c>
      <c r="D968" s="8">
        <v>1561</v>
      </c>
    </row>
    <row r="969" spans="1:4" x14ac:dyDescent="0.25">
      <c r="A969" s="6">
        <v>441006</v>
      </c>
      <c r="B969" s="7" t="s">
        <v>99</v>
      </c>
      <c r="C969" s="8"/>
      <c r="D969" s="8">
        <v>485166</v>
      </c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>
        <v>19983</v>
      </c>
    </row>
    <row r="972" spans="1:4" x14ac:dyDescent="0.25">
      <c r="A972" s="6">
        <v>441009</v>
      </c>
      <c r="B972" s="7" t="s">
        <v>102</v>
      </c>
      <c r="C972" s="8">
        <v>521642</v>
      </c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>
        <v>247382</v>
      </c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3512061</v>
      </c>
      <c r="D979" s="11">
        <f>SUM(D964:D978)</f>
        <v>1132418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4006201</v>
      </c>
      <c r="D1015" s="8">
        <v>3518192</v>
      </c>
    </row>
    <row r="1016" spans="1:4" x14ac:dyDescent="0.25">
      <c r="A1016" s="6">
        <v>441302</v>
      </c>
      <c r="B1016" s="7" t="s">
        <v>95</v>
      </c>
      <c r="C1016" s="8">
        <v>4006201</v>
      </c>
      <c r="D1016" s="8">
        <v>3518192</v>
      </c>
    </row>
    <row r="1017" spans="1:4" x14ac:dyDescent="0.25">
      <c r="A1017" s="6">
        <v>441303</v>
      </c>
      <c r="B1017" s="7" t="s">
        <v>96</v>
      </c>
      <c r="C1017" s="8"/>
      <c r="D1017" s="8">
        <v>126865</v>
      </c>
    </row>
    <row r="1018" spans="1:4" x14ac:dyDescent="0.25">
      <c r="A1018" s="6">
        <v>441304</v>
      </c>
      <c r="B1018" s="7" t="s">
        <v>97</v>
      </c>
      <c r="C1018" s="8">
        <v>17381</v>
      </c>
      <c r="D1018" s="8">
        <v>5508</v>
      </c>
    </row>
    <row r="1019" spans="1:4" x14ac:dyDescent="0.25">
      <c r="A1019" s="6">
        <v>441305</v>
      </c>
      <c r="B1019" s="7" t="s">
        <v>98</v>
      </c>
      <c r="C1019" s="8">
        <v>29020</v>
      </c>
      <c r="D1019" s="8">
        <v>289519</v>
      </c>
    </row>
    <row r="1020" spans="1:4" x14ac:dyDescent="0.25">
      <c r="A1020" s="6">
        <v>441306</v>
      </c>
      <c r="B1020" s="7" t="s">
        <v>99</v>
      </c>
      <c r="C1020" s="8">
        <v>16341980</v>
      </c>
      <c r="D1020" s="8">
        <v>16757863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968620</v>
      </c>
      <c r="D1022" s="8">
        <v>1256711</v>
      </c>
    </row>
    <row r="1023" spans="1:4" x14ac:dyDescent="0.25">
      <c r="A1023" s="6">
        <v>441309</v>
      </c>
      <c r="B1023" s="7" t="s">
        <v>102</v>
      </c>
      <c r="C1023" s="8">
        <v>2204184</v>
      </c>
      <c r="D1023" s="8">
        <v>852165</v>
      </c>
    </row>
    <row r="1024" spans="1:4" x14ac:dyDescent="0.25">
      <c r="A1024" s="6">
        <v>441310</v>
      </c>
      <c r="B1024" s="7" t="s">
        <v>103</v>
      </c>
      <c r="C1024" s="8">
        <v>51746</v>
      </c>
      <c r="D1024" s="8">
        <v>1868</v>
      </c>
    </row>
    <row r="1025" spans="1:4" x14ac:dyDescent="0.25">
      <c r="A1025" s="6">
        <v>441311</v>
      </c>
      <c r="B1025" s="7" t="s">
        <v>104</v>
      </c>
      <c r="C1025" s="8">
        <v>119293</v>
      </c>
      <c r="D1025" s="8">
        <v>85643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138371</v>
      </c>
      <c r="D1029" s="34">
        <v>24948</v>
      </c>
    </row>
    <row r="1030" spans="1:4" ht="15.75" thickBot="1" x14ac:dyDescent="0.3">
      <c r="A1030" s="9" t="s">
        <v>18</v>
      </c>
      <c r="B1030" s="10"/>
      <c r="C1030" s="11">
        <f>SUM(C1015:C1029)</f>
        <v>27882997</v>
      </c>
      <c r="D1030" s="11">
        <f>SUM(D1015:D1029)</f>
        <v>26437474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5164997</v>
      </c>
      <c r="D1032" s="8">
        <v>2232411</v>
      </c>
    </row>
    <row r="1033" spans="1:4" x14ac:dyDescent="0.25">
      <c r="A1033" s="6">
        <v>441402</v>
      </c>
      <c r="B1033" s="7" t="s">
        <v>95</v>
      </c>
      <c r="C1033" s="8">
        <v>7609060</v>
      </c>
      <c r="D1033" s="8">
        <v>4120317</v>
      </c>
    </row>
    <row r="1034" spans="1:4" x14ac:dyDescent="0.25">
      <c r="A1034" s="6">
        <v>441403</v>
      </c>
      <c r="B1034" s="7" t="s">
        <v>96</v>
      </c>
      <c r="C1034" s="8">
        <v>6375</v>
      </c>
      <c r="D1034" s="8"/>
    </row>
    <row r="1035" spans="1:4" x14ac:dyDescent="0.25">
      <c r="A1035" s="6">
        <v>441404</v>
      </c>
      <c r="B1035" s="7" t="s">
        <v>97</v>
      </c>
      <c r="C1035" s="8">
        <v>4157</v>
      </c>
      <c r="D1035" s="8">
        <v>7387</v>
      </c>
    </row>
    <row r="1036" spans="1:4" x14ac:dyDescent="0.25">
      <c r="A1036" s="6">
        <v>441405</v>
      </c>
      <c r="B1036" s="7" t="s">
        <v>98</v>
      </c>
      <c r="C1036" s="8">
        <v>10882</v>
      </c>
      <c r="D1036" s="8">
        <v>5213</v>
      </c>
    </row>
    <row r="1037" spans="1:4" x14ac:dyDescent="0.25">
      <c r="A1037" s="6">
        <v>441406</v>
      </c>
      <c r="B1037" s="7" t="s">
        <v>99</v>
      </c>
      <c r="C1037" s="8">
        <v>1140396</v>
      </c>
      <c r="D1037" s="8">
        <v>947321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675973</v>
      </c>
      <c r="D1039" s="8">
        <v>762946</v>
      </c>
    </row>
    <row r="1040" spans="1:4" x14ac:dyDescent="0.25">
      <c r="A1040" s="6">
        <v>441409</v>
      </c>
      <c r="B1040" s="7" t="s">
        <v>102</v>
      </c>
      <c r="C1040" s="8">
        <v>932222</v>
      </c>
      <c r="D1040" s="8">
        <v>1136479</v>
      </c>
    </row>
    <row r="1041" spans="1:4" x14ac:dyDescent="0.25">
      <c r="A1041" s="6">
        <v>441410</v>
      </c>
      <c r="B1041" s="7" t="s">
        <v>103</v>
      </c>
      <c r="C1041" s="8">
        <v>-78</v>
      </c>
      <c r="D1041" s="8">
        <v>36953</v>
      </c>
    </row>
    <row r="1042" spans="1:4" x14ac:dyDescent="0.25">
      <c r="A1042" s="6">
        <v>441411</v>
      </c>
      <c r="B1042" s="7" t="s">
        <v>104</v>
      </c>
      <c r="C1042" s="8">
        <v>188910</v>
      </c>
      <c r="D1042" s="8">
        <v>89652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>
        <v>188556</v>
      </c>
      <c r="D1046" s="34">
        <v>106606</v>
      </c>
    </row>
    <row r="1047" spans="1:4" ht="15.75" thickBot="1" x14ac:dyDescent="0.3">
      <c r="A1047" s="9" t="s">
        <v>18</v>
      </c>
      <c r="B1047" s="10"/>
      <c r="C1047" s="11">
        <f>SUM(C1032:C1046)</f>
        <v>15921450</v>
      </c>
      <c r="D1047" s="11">
        <f>SUM(D1032:D1046)</f>
        <v>9445285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41544804</v>
      </c>
      <c r="D1049" s="8">
        <v>30953471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25000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10494058</v>
      </c>
    </row>
    <row r="1057" spans="1:4" x14ac:dyDescent="0.25">
      <c r="A1057" s="6">
        <v>441509</v>
      </c>
      <c r="B1057" s="7" t="s">
        <v>102</v>
      </c>
      <c r="C1057" s="8">
        <v>956586</v>
      </c>
      <c r="D1057" s="8">
        <v>573720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>
        <v>10559459</v>
      </c>
      <c r="D1063" s="34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58423125</v>
      </c>
      <c r="D1064" s="11">
        <f>SUM(D1049:D1063)</f>
        <v>52869629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25894811</v>
      </c>
      <c r="D1066" s="8">
        <v>38287817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39033</v>
      </c>
      <c r="D1068" s="8">
        <v>39033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21320</v>
      </c>
      <c r="D1070" s="8">
        <v>21250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3570426</v>
      </c>
      <c r="D1073" s="8">
        <v>3575006</v>
      </c>
    </row>
    <row r="1074" spans="1:4" x14ac:dyDescent="0.25">
      <c r="A1074" s="6">
        <v>441609</v>
      </c>
      <c r="B1074" s="7" t="s">
        <v>102</v>
      </c>
      <c r="C1074" s="8">
        <v>794803</v>
      </c>
      <c r="D1074" s="8">
        <v>443500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334050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>
        <v>7754269</v>
      </c>
      <c r="D1080" s="34">
        <v>7754269</v>
      </c>
    </row>
    <row r="1081" spans="1:4" ht="15.75" thickBot="1" x14ac:dyDescent="0.3">
      <c r="A1081" s="9" t="s">
        <v>18</v>
      </c>
      <c r="B1081" s="10"/>
      <c r="C1081" s="11">
        <f>SUM(C1066:C1080)</f>
        <v>38259962</v>
      </c>
      <c r="D1081" s="11">
        <f>SUM(D1066:D1080)</f>
        <v>50624925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2888451</v>
      </c>
      <c r="D1093" s="8">
        <v>3150372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2888451</v>
      </c>
      <c r="D1102" s="11">
        <f>SUM(D1087:D1101)</f>
        <v>3150372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2189</v>
      </c>
      <c r="D1109" s="8">
        <v>319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246159</v>
      </c>
      <c r="D1111" s="8">
        <v>112221</v>
      </c>
    </row>
    <row r="1112" spans="1:4" ht="15.75" thickBot="1" x14ac:dyDescent="0.3">
      <c r="A1112" s="16">
        <v>450310</v>
      </c>
      <c r="B1112" s="17" t="s">
        <v>38</v>
      </c>
      <c r="C1112" s="8">
        <v>389056</v>
      </c>
      <c r="D1112" s="8">
        <v>639648</v>
      </c>
    </row>
    <row r="1113" spans="1:4" ht="15.75" thickBot="1" x14ac:dyDescent="0.3">
      <c r="A1113" s="9" t="s">
        <v>18</v>
      </c>
      <c r="B1113" s="10"/>
      <c r="C1113" s="11">
        <f>SUM(C1108:C1112)</f>
        <v>637404</v>
      </c>
      <c r="D1113" s="11">
        <f>SUM(D1108:D1112)</f>
        <v>752188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264901300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230487286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>
        <v>1085172</v>
      </c>
      <c r="D1353" s="8">
        <v>305902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1085172</v>
      </c>
      <c r="D1364" s="11">
        <f>SUM(D1352:D1363)</f>
        <v>305902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>
        <v>4405</v>
      </c>
    </row>
    <row r="1381" spans="1:4" x14ac:dyDescent="0.25">
      <c r="A1381" s="6">
        <v>520302</v>
      </c>
      <c r="B1381" s="7" t="s">
        <v>87</v>
      </c>
      <c r="C1381" s="8">
        <v>11965</v>
      </c>
      <c r="D1381" s="8">
        <v>187</v>
      </c>
    </row>
    <row r="1382" spans="1:4" x14ac:dyDescent="0.25">
      <c r="A1382" s="6">
        <v>520303</v>
      </c>
      <c r="B1382" s="7" t="s">
        <v>88</v>
      </c>
      <c r="C1382" s="8">
        <v>1402</v>
      </c>
      <c r="D1382" s="8">
        <v>1705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13367</v>
      </c>
      <c r="D1390" s="11">
        <f>SUM(D1380:D1389)</f>
        <v>6297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10</v>
      </c>
      <c r="D1417" s="8">
        <v>931</v>
      </c>
    </row>
    <row r="1418" spans="1:4" x14ac:dyDescent="0.25">
      <c r="A1418" s="6">
        <v>520602</v>
      </c>
      <c r="B1418" s="7" t="s">
        <v>88</v>
      </c>
      <c r="C1418" s="8">
        <v>85</v>
      </c>
      <c r="D1418" s="8">
        <v>239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95</v>
      </c>
      <c r="D1426" s="11">
        <f>SUM(D1417:D1425)</f>
        <v>1170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-10</v>
      </c>
      <c r="D1428" s="8">
        <v>6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-10</v>
      </c>
      <c r="D1437" s="11">
        <f>SUM(D1428:D1436)</f>
        <v>6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>
        <v>-319</v>
      </c>
      <c r="D1440" s="8">
        <v>398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-319</v>
      </c>
      <c r="D1449" s="11">
        <f>SUM(D1439:D1448)</f>
        <v>398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>
        <v>-389</v>
      </c>
      <c r="D1452" s="8">
        <v>486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-389</v>
      </c>
      <c r="D1461" s="11">
        <f>SUM(D1451:D1460)</f>
        <v>486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>
        <v>1468</v>
      </c>
    </row>
    <row r="1512" spans="1:4" x14ac:dyDescent="0.25">
      <c r="A1512" s="6">
        <v>521402</v>
      </c>
      <c r="B1512" s="7" t="s">
        <v>87</v>
      </c>
      <c r="C1512" s="8">
        <v>21067</v>
      </c>
      <c r="D1512" s="8">
        <v>13781</v>
      </c>
    </row>
    <row r="1513" spans="1:4" x14ac:dyDescent="0.25">
      <c r="A1513" s="6">
        <v>521403</v>
      </c>
      <c r="B1513" s="7" t="s">
        <v>88</v>
      </c>
      <c r="C1513" s="8">
        <v>206</v>
      </c>
      <c r="D1513" s="8">
        <v>217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21273</v>
      </c>
      <c r="D1521" s="11">
        <f>SUM(D1511:D1520)</f>
        <v>15466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44</v>
      </c>
      <c r="D1524" s="8">
        <v>629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44</v>
      </c>
      <c r="D1533" s="11">
        <f>SUM(D1523:D1532)</f>
        <v>629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4250498</v>
      </c>
      <c r="D1922" s="8">
        <v>1055578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3628917</v>
      </c>
      <c r="D1926" s="8">
        <v>68277</v>
      </c>
    </row>
    <row r="1927" spans="1:4" x14ac:dyDescent="0.25">
      <c r="A1927" s="6">
        <v>540106</v>
      </c>
      <c r="B1927" s="7" t="s">
        <v>99</v>
      </c>
      <c r="C1927" s="8">
        <v>12607473</v>
      </c>
      <c r="D1927" s="8">
        <v>12677116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144292</v>
      </c>
      <c r="D1929" s="8">
        <v>61495</v>
      </c>
    </row>
    <row r="1930" spans="1:4" x14ac:dyDescent="0.25">
      <c r="A1930" s="6">
        <v>540109</v>
      </c>
      <c r="B1930" s="7" t="s">
        <v>102</v>
      </c>
      <c r="C1930" s="8">
        <v>1270920</v>
      </c>
      <c r="D1930" s="8">
        <v>18639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28012</v>
      </c>
      <c r="D1932" s="8">
        <v>310191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21930112</v>
      </c>
      <c r="D1937" s="11">
        <f>SUM(D1922:D1936)</f>
        <v>14191296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3339471</v>
      </c>
      <c r="D1956" s="8">
        <v>1954733</v>
      </c>
    </row>
    <row r="1957" spans="1:4" x14ac:dyDescent="0.25">
      <c r="A1957" s="6">
        <v>540302</v>
      </c>
      <c r="B1957" s="7" t="s">
        <v>95</v>
      </c>
      <c r="C1957" s="8">
        <v>3330500</v>
      </c>
      <c r="D1957" s="8">
        <v>1954733</v>
      </c>
    </row>
    <row r="1958" spans="1:4" x14ac:dyDescent="0.25">
      <c r="A1958" s="6">
        <v>540303</v>
      </c>
      <c r="B1958" s="7" t="s">
        <v>96</v>
      </c>
      <c r="C1958" s="8">
        <v>85397</v>
      </c>
      <c r="D1958" s="8"/>
    </row>
    <row r="1959" spans="1:4" x14ac:dyDescent="0.25">
      <c r="A1959" s="6">
        <v>540304</v>
      </c>
      <c r="B1959" s="7" t="s">
        <v>97</v>
      </c>
      <c r="C1959" s="8">
        <v>6669</v>
      </c>
      <c r="D1959" s="8">
        <v>6413</v>
      </c>
    </row>
    <row r="1960" spans="1:4" x14ac:dyDescent="0.25">
      <c r="A1960" s="6">
        <v>540305</v>
      </c>
      <c r="B1960" s="7" t="s">
        <v>98</v>
      </c>
      <c r="C1960" s="8">
        <v>545860</v>
      </c>
      <c r="D1960" s="8">
        <v>54151</v>
      </c>
    </row>
    <row r="1961" spans="1:4" x14ac:dyDescent="0.25">
      <c r="A1961" s="6">
        <v>540306</v>
      </c>
      <c r="B1961" s="7" t="s">
        <v>99</v>
      </c>
      <c r="C1961" s="8">
        <v>23096750</v>
      </c>
      <c r="D1961" s="8">
        <v>18508176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584373</v>
      </c>
      <c r="D1963" s="18">
        <v>127262</v>
      </c>
    </row>
    <row r="1964" spans="1:4" x14ac:dyDescent="0.25">
      <c r="A1964" s="6">
        <v>540309</v>
      </c>
      <c r="B1964" s="7" t="s">
        <v>102</v>
      </c>
      <c r="C1964" s="8">
        <v>606294</v>
      </c>
      <c r="D1964" s="8">
        <v>1057008</v>
      </c>
    </row>
    <row r="1965" spans="1:4" x14ac:dyDescent="0.25">
      <c r="A1965" s="6">
        <v>540310</v>
      </c>
      <c r="B1965" s="7" t="s">
        <v>103</v>
      </c>
      <c r="C1965" s="8">
        <v>4219</v>
      </c>
      <c r="D1965" s="8">
        <v>11056</v>
      </c>
    </row>
    <row r="1966" spans="1:4" x14ac:dyDescent="0.25">
      <c r="A1966" s="6">
        <v>540311</v>
      </c>
      <c r="B1966" s="7" t="s">
        <v>104</v>
      </c>
      <c r="C1966" s="8">
        <v>145036</v>
      </c>
      <c r="D1966" s="8">
        <v>59100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65401</v>
      </c>
      <c r="D1970" s="34">
        <v>13052</v>
      </c>
    </row>
    <row r="1971" spans="1:4" ht="15.75" thickBot="1" x14ac:dyDescent="0.3">
      <c r="A1971" s="9" t="s">
        <v>18</v>
      </c>
      <c r="B1971" s="10"/>
      <c r="C1971" s="11">
        <f>SUM(C1956:C1970)</f>
        <v>31809970</v>
      </c>
      <c r="D1971" s="11">
        <f>SUM(D1956:D1970)</f>
        <v>23745684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781893</v>
      </c>
      <c r="D2007" s="8">
        <v>662799</v>
      </c>
    </row>
    <row r="2008" spans="1:4" x14ac:dyDescent="0.25">
      <c r="A2008" s="6">
        <v>540602</v>
      </c>
      <c r="B2008" s="7" t="s">
        <v>95</v>
      </c>
      <c r="C2008" s="8">
        <v>781893</v>
      </c>
      <c r="D2008" s="8">
        <v>662799</v>
      </c>
    </row>
    <row r="2009" spans="1:4" x14ac:dyDescent="0.25">
      <c r="A2009" s="6">
        <v>540603</v>
      </c>
      <c r="B2009" s="7" t="s">
        <v>96</v>
      </c>
      <c r="C2009" s="8"/>
      <c r="D2009" s="8">
        <v>20055</v>
      </c>
    </row>
    <row r="2010" spans="1:4" x14ac:dyDescent="0.25">
      <c r="A2010" s="6">
        <v>540604</v>
      </c>
      <c r="B2010" s="7" t="s">
        <v>97</v>
      </c>
      <c r="C2010" s="8">
        <v>2565</v>
      </c>
      <c r="D2010" s="8"/>
    </row>
    <row r="2011" spans="1:4" x14ac:dyDescent="0.25">
      <c r="A2011" s="6">
        <v>540605</v>
      </c>
      <c r="B2011" s="7" t="s">
        <v>98</v>
      </c>
      <c r="C2011" s="8">
        <v>8123</v>
      </c>
      <c r="D2011" s="8">
        <v>59483</v>
      </c>
    </row>
    <row r="2012" spans="1:4" x14ac:dyDescent="0.25">
      <c r="A2012" s="6">
        <v>540606</v>
      </c>
      <c r="B2012" s="7" t="s">
        <v>99</v>
      </c>
      <c r="C2012" s="8">
        <v>7403270</v>
      </c>
      <c r="D2012" s="8">
        <v>10126330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50905</v>
      </c>
      <c r="D2014" s="18">
        <v>171365</v>
      </c>
    </row>
    <row r="2015" spans="1:4" x14ac:dyDescent="0.25">
      <c r="A2015" s="6">
        <v>540609</v>
      </c>
      <c r="B2015" s="7" t="s">
        <v>102</v>
      </c>
      <c r="C2015" s="8">
        <v>422803</v>
      </c>
      <c r="D2015" s="8">
        <v>174154</v>
      </c>
    </row>
    <row r="2016" spans="1:4" x14ac:dyDescent="0.25">
      <c r="A2016" s="6">
        <v>540610</v>
      </c>
      <c r="B2016" s="7" t="s">
        <v>103</v>
      </c>
      <c r="C2016" s="8">
        <v>4424</v>
      </c>
      <c r="D2016" s="8">
        <v>636</v>
      </c>
    </row>
    <row r="2017" spans="1:4" x14ac:dyDescent="0.25">
      <c r="A2017" s="6">
        <v>540611</v>
      </c>
      <c r="B2017" s="7" t="s">
        <v>104</v>
      </c>
      <c r="C2017" s="8">
        <v>23640</v>
      </c>
      <c r="D2017" s="8">
        <v>17614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5220</v>
      </c>
      <c r="D2021" s="34">
        <v>6439</v>
      </c>
    </row>
    <row r="2022" spans="1:4" ht="15.75" thickBot="1" x14ac:dyDescent="0.3">
      <c r="A2022" s="9" t="s">
        <v>18</v>
      </c>
      <c r="B2022" s="10"/>
      <c r="C2022" s="11">
        <f>SUM(C2007:C2021)</f>
        <v>9484736</v>
      </c>
      <c r="D2022" s="11">
        <f>SUM(D2007:D2021)</f>
        <v>11901674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1804444</v>
      </c>
      <c r="D2024" s="8">
        <v>757214</v>
      </c>
    </row>
    <row r="2025" spans="1:4" x14ac:dyDescent="0.25">
      <c r="A2025" s="6">
        <v>540702</v>
      </c>
      <c r="B2025" s="7" t="s">
        <v>95</v>
      </c>
      <c r="C2025" s="8">
        <v>912137</v>
      </c>
      <c r="D2025" s="8">
        <v>450994</v>
      </c>
    </row>
    <row r="2026" spans="1:4" x14ac:dyDescent="0.25">
      <c r="A2026" s="6">
        <v>540703</v>
      </c>
      <c r="B2026" s="7" t="s">
        <v>96</v>
      </c>
      <c r="C2026" s="8">
        <v>1741</v>
      </c>
      <c r="D2026" s="8">
        <v>2065</v>
      </c>
    </row>
    <row r="2027" spans="1:4" x14ac:dyDescent="0.25">
      <c r="A2027" s="6">
        <v>540704</v>
      </c>
      <c r="B2027" s="7" t="s">
        <v>97</v>
      </c>
      <c r="C2027" s="8">
        <v>2155</v>
      </c>
      <c r="D2027" s="8">
        <v>-1151</v>
      </c>
    </row>
    <row r="2028" spans="1:4" x14ac:dyDescent="0.25">
      <c r="A2028" s="6">
        <v>540705</v>
      </c>
      <c r="B2028" s="7" t="s">
        <v>98</v>
      </c>
      <c r="C2028" s="8">
        <v>2971</v>
      </c>
      <c r="D2028" s="8">
        <v>1327</v>
      </c>
    </row>
    <row r="2029" spans="1:4" x14ac:dyDescent="0.25">
      <c r="A2029" s="6">
        <v>540706</v>
      </c>
      <c r="B2029" s="7" t="s">
        <v>99</v>
      </c>
      <c r="C2029" s="8">
        <v>257592</v>
      </c>
      <c r="D2029" s="8">
        <v>190803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204563</v>
      </c>
      <c r="D2031" s="18">
        <v>210539</v>
      </c>
    </row>
    <row r="2032" spans="1:4" x14ac:dyDescent="0.25">
      <c r="A2032" s="6">
        <v>540709</v>
      </c>
      <c r="B2032" s="7" t="s">
        <v>102</v>
      </c>
      <c r="C2032" s="8">
        <v>231795</v>
      </c>
      <c r="D2032" s="8">
        <v>302021</v>
      </c>
    </row>
    <row r="2033" spans="1:4" x14ac:dyDescent="0.25">
      <c r="A2033" s="6">
        <v>540710</v>
      </c>
      <c r="B2033" s="7" t="s">
        <v>103</v>
      </c>
      <c r="C2033" s="8">
        <v>-23</v>
      </c>
      <c r="D2033" s="8">
        <v>9622</v>
      </c>
    </row>
    <row r="2034" spans="1:4" x14ac:dyDescent="0.25">
      <c r="A2034" s="6">
        <v>540711</v>
      </c>
      <c r="B2034" s="7" t="s">
        <v>104</v>
      </c>
      <c r="C2034" s="8">
        <v>51572</v>
      </c>
      <c r="D2034" s="8">
        <v>24224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>
        <v>53959</v>
      </c>
      <c r="D2038" s="34">
        <v>28312</v>
      </c>
    </row>
    <row r="2039" spans="1:4" ht="15.75" thickBot="1" x14ac:dyDescent="0.3">
      <c r="A2039" s="9" t="s">
        <v>18</v>
      </c>
      <c r="B2039" s="10"/>
      <c r="C2039" s="11">
        <f>SUM(C2024:C2038)</f>
        <v>3522906</v>
      </c>
      <c r="D2039" s="11">
        <f>SUM(D2024:D2038)</f>
        <v>1975970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>
        <v>8503</v>
      </c>
      <c r="D2044" s="8">
        <v>8310</v>
      </c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8503</v>
      </c>
      <c r="D2056" s="11">
        <f>SUM(D2041:D2055)</f>
        <v>8310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12747244</v>
      </c>
      <c r="D2058" s="8">
        <v>4374583</v>
      </c>
    </row>
    <row r="2059" spans="1:4" x14ac:dyDescent="0.25">
      <c r="A2059" s="6">
        <v>540902</v>
      </c>
      <c r="B2059" s="7" t="s">
        <v>95</v>
      </c>
      <c r="C2059" s="8">
        <v>12747244</v>
      </c>
      <c r="D2059" s="8">
        <v>4374583</v>
      </c>
    </row>
    <row r="2060" spans="1:4" x14ac:dyDescent="0.25">
      <c r="A2060" s="6">
        <v>540903</v>
      </c>
      <c r="B2060" s="7" t="s">
        <v>96</v>
      </c>
      <c r="C2060" s="8">
        <v>15938</v>
      </c>
      <c r="D2060" s="8"/>
    </row>
    <row r="2061" spans="1:4" x14ac:dyDescent="0.25">
      <c r="A2061" s="6">
        <v>540904</v>
      </c>
      <c r="B2061" s="7" t="s">
        <v>97</v>
      </c>
      <c r="C2061" s="8">
        <v>10393</v>
      </c>
      <c r="D2061" s="8">
        <v>10157</v>
      </c>
    </row>
    <row r="2062" spans="1:4" x14ac:dyDescent="0.25">
      <c r="A2062" s="6">
        <v>540905</v>
      </c>
      <c r="B2062" s="7" t="s">
        <v>98</v>
      </c>
      <c r="C2062" s="8">
        <v>72547</v>
      </c>
      <c r="D2062" s="8">
        <v>34755</v>
      </c>
    </row>
    <row r="2063" spans="1:4" x14ac:dyDescent="0.25">
      <c r="A2063" s="6">
        <v>540906</v>
      </c>
      <c r="B2063" s="7" t="s">
        <v>99</v>
      </c>
      <c r="C2063" s="8">
        <v>2824466</v>
      </c>
      <c r="D2063" s="8">
        <v>2368301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1647255</v>
      </c>
      <c r="D2065" s="8">
        <v>1518335</v>
      </c>
    </row>
    <row r="2066" spans="1:4" x14ac:dyDescent="0.25">
      <c r="A2066" s="6">
        <v>540909</v>
      </c>
      <c r="B2066" s="7" t="s">
        <v>102</v>
      </c>
      <c r="C2066" s="8">
        <v>1887328</v>
      </c>
      <c r="D2066" s="8">
        <v>2594854</v>
      </c>
    </row>
    <row r="2067" spans="1:4" x14ac:dyDescent="0.25">
      <c r="A2067" s="6">
        <v>540910</v>
      </c>
      <c r="B2067" s="7" t="s">
        <v>103</v>
      </c>
      <c r="C2067" s="8">
        <v>-41</v>
      </c>
      <c r="D2067" s="8">
        <v>92383</v>
      </c>
    </row>
    <row r="2068" spans="1:4" x14ac:dyDescent="0.25">
      <c r="A2068" s="6">
        <v>540911</v>
      </c>
      <c r="B2068" s="7" t="s">
        <v>104</v>
      </c>
      <c r="C2068" s="8">
        <v>472273</v>
      </c>
      <c r="D2068" s="8">
        <v>224131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>
        <v>241454</v>
      </c>
      <c r="D2072" s="34">
        <v>246929</v>
      </c>
    </row>
    <row r="2073" spans="1:4" ht="15.75" thickBot="1" x14ac:dyDescent="0.3">
      <c r="A2073" s="9" t="s">
        <v>18</v>
      </c>
      <c r="B2073" s="10"/>
      <c r="C2073" s="11">
        <f>SUM(C2058:C2072)</f>
        <v>32666101</v>
      </c>
      <c r="D2073" s="11">
        <f>SUM(D2058:D2072)</f>
        <v>15839011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165249</v>
      </c>
      <c r="D2075" s="8">
        <v>1206445</v>
      </c>
    </row>
    <row r="2076" spans="1:4" x14ac:dyDescent="0.25">
      <c r="A2076" s="6">
        <v>541002</v>
      </c>
      <c r="B2076" s="7" t="s">
        <v>95</v>
      </c>
      <c r="C2076" s="8">
        <v>165249</v>
      </c>
      <c r="D2076" s="8">
        <v>1206445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42678</v>
      </c>
      <c r="D2082" s="8">
        <v>389029</v>
      </c>
    </row>
    <row r="2083" spans="1:4" x14ac:dyDescent="0.25">
      <c r="A2083" s="6">
        <v>541009</v>
      </c>
      <c r="B2083" s="7" t="s">
        <v>102</v>
      </c>
      <c r="C2083" s="8">
        <v>443226</v>
      </c>
      <c r="D2083" s="8">
        <v>246344</v>
      </c>
    </row>
    <row r="2084" spans="1:4" x14ac:dyDescent="0.25">
      <c r="A2084" s="6">
        <v>541010</v>
      </c>
      <c r="B2084" s="7" t="s">
        <v>103</v>
      </c>
      <c r="C2084" s="8">
        <v>-153</v>
      </c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>
        <v>229935</v>
      </c>
      <c r="D2089" s="34">
        <v>19585</v>
      </c>
    </row>
    <row r="2090" spans="1:4" ht="15.75" thickBot="1" x14ac:dyDescent="0.3">
      <c r="A2090" s="9" t="s">
        <v>18</v>
      </c>
      <c r="B2090" s="10"/>
      <c r="C2090" s="11">
        <f>SUM(C2075:C2089)</f>
        <v>1046184</v>
      </c>
      <c r="D2090" s="11">
        <f>SUM(D2075:D2089)</f>
        <v>3067848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>
        <v>18020</v>
      </c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18020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6110158</v>
      </c>
      <c r="D2127" s="8">
        <v>4719766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6110158</v>
      </c>
      <c r="D2141" s="11">
        <f>SUM(D2126:D2140)</f>
        <v>4719766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7788547</v>
      </c>
      <c r="D2143" s="8">
        <v>4006201</v>
      </c>
    </row>
    <row r="2144" spans="1:4" x14ac:dyDescent="0.25">
      <c r="A2144" s="6">
        <v>541402</v>
      </c>
      <c r="B2144" s="7" t="s">
        <v>95</v>
      </c>
      <c r="C2144" s="8">
        <v>7788547</v>
      </c>
      <c r="D2144" s="8">
        <v>4006201</v>
      </c>
    </row>
    <row r="2145" spans="1:4" x14ac:dyDescent="0.25">
      <c r="A2145" s="6">
        <v>541403</v>
      </c>
      <c r="B2145" s="7" t="s">
        <v>96</v>
      </c>
      <c r="C2145" s="8">
        <v>225225</v>
      </c>
      <c r="D2145" s="8"/>
    </row>
    <row r="2146" spans="1:4" x14ac:dyDescent="0.25">
      <c r="A2146" s="6">
        <v>541404</v>
      </c>
      <c r="B2146" s="7" t="s">
        <v>97</v>
      </c>
      <c r="C2146" s="8">
        <v>17784</v>
      </c>
      <c r="D2146" s="8">
        <v>17381</v>
      </c>
    </row>
    <row r="2147" spans="1:4" x14ac:dyDescent="0.25">
      <c r="A2147" s="6">
        <v>541405</v>
      </c>
      <c r="B2147" s="7" t="s">
        <v>98</v>
      </c>
      <c r="C2147" s="8">
        <v>413129</v>
      </c>
      <c r="D2147" s="8">
        <v>29020</v>
      </c>
    </row>
    <row r="2148" spans="1:4" x14ac:dyDescent="0.25">
      <c r="A2148" s="6">
        <v>541406</v>
      </c>
      <c r="B2148" s="7" t="s">
        <v>99</v>
      </c>
      <c r="C2148" s="8">
        <v>16857829</v>
      </c>
      <c r="D2148" s="8">
        <v>16341980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1887926</v>
      </c>
      <c r="D2150" s="8">
        <v>968619</v>
      </c>
    </row>
    <row r="2151" spans="1:4" x14ac:dyDescent="0.25">
      <c r="A2151" s="6">
        <v>541409</v>
      </c>
      <c r="B2151" s="7" t="s">
        <v>102</v>
      </c>
      <c r="C2151" s="8">
        <v>1252321</v>
      </c>
      <c r="D2151" s="8">
        <v>2204184</v>
      </c>
    </row>
    <row r="2152" spans="1:4" x14ac:dyDescent="0.25">
      <c r="A2152" s="6">
        <v>541410</v>
      </c>
      <c r="B2152" s="7" t="s">
        <v>103</v>
      </c>
      <c r="C2152" s="8">
        <v>20363</v>
      </c>
      <c r="D2152" s="8">
        <v>51746</v>
      </c>
    </row>
    <row r="2153" spans="1:4" x14ac:dyDescent="0.25">
      <c r="A2153" s="6">
        <v>541411</v>
      </c>
      <c r="B2153" s="7" t="s">
        <v>104</v>
      </c>
      <c r="C2153" s="8">
        <v>331512</v>
      </c>
      <c r="D2153" s="8">
        <v>119292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148800</v>
      </c>
      <c r="D2157" s="34">
        <v>138371</v>
      </c>
    </row>
    <row r="2158" spans="1:4" ht="15.75" thickBot="1" x14ac:dyDescent="0.3">
      <c r="A2158" s="9" t="s">
        <v>18</v>
      </c>
      <c r="B2158" s="10"/>
      <c r="C2158" s="11">
        <f>SUM(C2143:C2157)</f>
        <v>36731983</v>
      </c>
      <c r="D2158" s="11">
        <f>SUM(D2143:D2157)</f>
        <v>27882995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2232411</v>
      </c>
      <c r="D2160" s="8">
        <v>1917914</v>
      </c>
    </row>
    <row r="2161" spans="1:4" x14ac:dyDescent="0.25">
      <c r="A2161" s="6">
        <v>541502</v>
      </c>
      <c r="B2161" s="7" t="s">
        <v>95</v>
      </c>
      <c r="C2161" s="8">
        <v>4120317</v>
      </c>
      <c r="D2161" s="8">
        <v>4144056</v>
      </c>
    </row>
    <row r="2162" spans="1:4" x14ac:dyDescent="0.25">
      <c r="A2162" s="6">
        <v>541503</v>
      </c>
      <c r="B2162" s="7" t="s">
        <v>96</v>
      </c>
      <c r="C2162" s="8"/>
      <c r="D2162" s="8">
        <v>-3237</v>
      </c>
    </row>
    <row r="2163" spans="1:4" x14ac:dyDescent="0.25">
      <c r="A2163" s="6">
        <v>541504</v>
      </c>
      <c r="B2163" s="7" t="s">
        <v>97</v>
      </c>
      <c r="C2163" s="8">
        <v>7387</v>
      </c>
      <c r="D2163" s="8">
        <v>2341</v>
      </c>
    </row>
    <row r="2164" spans="1:4" x14ac:dyDescent="0.25">
      <c r="A2164" s="6">
        <v>541505</v>
      </c>
      <c r="B2164" s="7" t="s">
        <v>98</v>
      </c>
      <c r="C2164" s="8">
        <v>5213</v>
      </c>
      <c r="D2164" s="8">
        <v>5515</v>
      </c>
    </row>
    <row r="2165" spans="1:4" x14ac:dyDescent="0.25">
      <c r="A2165" s="6">
        <v>541506</v>
      </c>
      <c r="B2165" s="7" t="s">
        <v>99</v>
      </c>
      <c r="C2165" s="8">
        <v>947321</v>
      </c>
      <c r="D2165" s="8">
        <v>1105782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762946</v>
      </c>
      <c r="D2167" s="8">
        <v>486853</v>
      </c>
    </row>
    <row r="2168" spans="1:4" x14ac:dyDescent="0.25">
      <c r="A2168" s="6">
        <v>541509</v>
      </c>
      <c r="B2168" s="7" t="s">
        <v>102</v>
      </c>
      <c r="C2168" s="8">
        <v>1136479</v>
      </c>
      <c r="D2168" s="8">
        <v>402006</v>
      </c>
    </row>
    <row r="2169" spans="1:4" x14ac:dyDescent="0.25">
      <c r="A2169" s="6">
        <v>541510</v>
      </c>
      <c r="B2169" s="7" t="s">
        <v>103</v>
      </c>
      <c r="C2169" s="8">
        <v>36953</v>
      </c>
      <c r="D2169" s="8">
        <v>147</v>
      </c>
    </row>
    <row r="2170" spans="1:4" x14ac:dyDescent="0.25">
      <c r="A2170" s="6">
        <v>541511</v>
      </c>
      <c r="B2170" s="7" t="s">
        <v>104</v>
      </c>
      <c r="C2170" s="8">
        <v>89652</v>
      </c>
      <c r="D2170" s="8">
        <v>23256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>
        <v>106606</v>
      </c>
      <c r="D2174" s="34">
        <v>8805</v>
      </c>
    </row>
    <row r="2175" spans="1:4" ht="15.75" thickBot="1" x14ac:dyDescent="0.3">
      <c r="A2175" s="9" t="s">
        <v>18</v>
      </c>
      <c r="B2175" s="10"/>
      <c r="C2175" s="11">
        <f>SUM(C2160:C2174)</f>
        <v>9445285</v>
      </c>
      <c r="D2175" s="11">
        <f>SUM(D2160:D2174)</f>
        <v>8093438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36783872</v>
      </c>
      <c r="D2177" s="8">
        <v>56996595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45921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25082</v>
      </c>
      <c r="D2181" s="8">
        <v>25000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5073273</v>
      </c>
      <c r="D2184" s="8">
        <v>5079380</v>
      </c>
    </row>
    <row r="2185" spans="1:4" x14ac:dyDescent="0.25">
      <c r="A2185" s="6">
        <v>541609</v>
      </c>
      <c r="B2185" s="7" t="s">
        <v>102</v>
      </c>
      <c r="C2185" s="8">
        <v>1392889</v>
      </c>
      <c r="D2185" s="8">
        <v>886763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393000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>
        <v>10559459</v>
      </c>
      <c r="D2191" s="34">
        <v>10559459</v>
      </c>
    </row>
    <row r="2192" spans="1:4" ht="15.75" thickBot="1" x14ac:dyDescent="0.3">
      <c r="A2192" s="9" t="s">
        <v>18</v>
      </c>
      <c r="B2192" s="10"/>
      <c r="C2192" s="11">
        <f>SUM(C2177:C2191)</f>
        <v>54098496</v>
      </c>
      <c r="D2192" s="11">
        <f>SUM(D2177:D2191)</f>
        <v>74186118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29072768</v>
      </c>
      <c r="D2194" s="8">
        <v>21939256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21250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3908163</v>
      </c>
    </row>
    <row r="2202" spans="1:4" x14ac:dyDescent="0.25">
      <c r="A2202" s="6">
        <v>541709</v>
      </c>
      <c r="B2202" s="7" t="s">
        <v>102</v>
      </c>
      <c r="C2202" s="8">
        <v>478411</v>
      </c>
      <c r="D2202" s="8">
        <v>286978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>
        <v>7754269</v>
      </c>
      <c r="D2208" s="34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41121527</v>
      </c>
      <c r="D2209" s="11">
        <f>SUM(D2194:D2208)</f>
        <v>34134249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1151730</v>
      </c>
      <c r="D2228" s="8">
        <v>909900</v>
      </c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>
        <v>46805</v>
      </c>
      <c r="D2230" s="8">
        <v>36215</v>
      </c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>
        <v>420</v>
      </c>
      <c r="D2232" s="8"/>
    </row>
    <row r="2233" spans="1:4" x14ac:dyDescent="0.25">
      <c r="A2233" s="6">
        <v>541906</v>
      </c>
      <c r="B2233" s="7" t="s">
        <v>355</v>
      </c>
      <c r="C2233" s="8">
        <v>42850</v>
      </c>
      <c r="D2233" s="8">
        <v>39985</v>
      </c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461846</v>
      </c>
      <c r="D2239" s="8">
        <v>700770</v>
      </c>
    </row>
    <row r="2240" spans="1:4" x14ac:dyDescent="0.25">
      <c r="A2240" s="6">
        <v>541913</v>
      </c>
      <c r="B2240" s="7" t="s">
        <v>364</v>
      </c>
      <c r="C2240" s="8"/>
      <c r="D2240" s="8">
        <v>35784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>
        <v>71706</v>
      </c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>
        <v>9000</v>
      </c>
      <c r="D2246" s="8">
        <v>9000</v>
      </c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15055</v>
      </c>
      <c r="D2251" s="8">
        <v>24353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100175</v>
      </c>
      <c r="D2253" s="8">
        <v>103950</v>
      </c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>
        <v>487</v>
      </c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69625</v>
      </c>
      <c r="D2258" s="8">
        <v>74989</v>
      </c>
    </row>
    <row r="2259" spans="1:4" x14ac:dyDescent="0.25">
      <c r="A2259" s="6">
        <v>541932</v>
      </c>
      <c r="B2259" s="7" t="s">
        <v>358</v>
      </c>
      <c r="C2259" s="8">
        <v>51241</v>
      </c>
      <c r="D2259" s="8">
        <v>51883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>
        <v>219536</v>
      </c>
      <c r="D2261" s="18">
        <v>219536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11567</v>
      </c>
      <c r="D2263" s="18">
        <v>8349</v>
      </c>
    </row>
    <row r="2264" spans="1:4" x14ac:dyDescent="0.25">
      <c r="A2264" s="16">
        <v>541937</v>
      </c>
      <c r="B2264" s="17" t="s">
        <v>169</v>
      </c>
      <c r="C2264" s="18">
        <v>82500</v>
      </c>
      <c r="D2264" s="18">
        <v>59388</v>
      </c>
    </row>
    <row r="2265" spans="1:4" x14ac:dyDescent="0.25">
      <c r="A2265" s="16">
        <v>541938</v>
      </c>
      <c r="B2265" s="17" t="s">
        <v>170</v>
      </c>
      <c r="C2265" s="18">
        <v>10332</v>
      </c>
      <c r="D2265" s="18">
        <v>7802</v>
      </c>
    </row>
    <row r="2266" spans="1:4" x14ac:dyDescent="0.25">
      <c r="A2266" s="16">
        <v>541939</v>
      </c>
      <c r="B2266" s="17" t="s">
        <v>171</v>
      </c>
      <c r="C2266" s="18">
        <v>82384</v>
      </c>
      <c r="D2266" s="18">
        <v>59304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700</v>
      </c>
      <c r="D2268" s="18">
        <v>3243</v>
      </c>
    </row>
    <row r="2269" spans="1:4" ht="15.75" thickBot="1" x14ac:dyDescent="0.3">
      <c r="A2269" s="9" t="s">
        <v>18</v>
      </c>
      <c r="B2269" s="10"/>
      <c r="C2269" s="11">
        <f>SUM(C2228:C2268)</f>
        <v>2355766</v>
      </c>
      <c r="D2269" s="11">
        <f>SUM(D2228:D2268)</f>
        <v>2416644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46257</v>
      </c>
      <c r="D2276" s="8">
        <v>84498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46257</v>
      </c>
      <c r="D2279" s="11">
        <f>SUM(D2275:D2278)</f>
        <v>84498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50833</v>
      </c>
      <c r="D2282" s="8">
        <v>79500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50833</v>
      </c>
      <c r="D2285" s="11">
        <f>SUM(D2281:D2284)</f>
        <v>79500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251566099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222657384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13335201</v>
      </c>
      <c r="D2402" s="61">
        <f>D1115-D2400</f>
        <v>7829902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69B3F-C681-4680-AEB5-B6915C53EDA6}">
  <dimension ref="A1:D2406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91" customWidth="1"/>
  </cols>
  <sheetData>
    <row r="1" spans="1:4" x14ac:dyDescent="0.25">
      <c r="A1" s="1" t="s">
        <v>0</v>
      </c>
      <c r="B1" s="69" t="s">
        <v>1</v>
      </c>
      <c r="C1" s="2">
        <v>2020</v>
      </c>
      <c r="D1" s="2">
        <v>2019</v>
      </c>
    </row>
    <row r="2" spans="1:4" x14ac:dyDescent="0.25">
      <c r="A2" s="3">
        <v>1</v>
      </c>
      <c r="B2" s="70" t="s">
        <v>2</v>
      </c>
      <c r="C2" s="5"/>
      <c r="D2" s="5"/>
    </row>
    <row r="3" spans="1:4" x14ac:dyDescent="0.25">
      <c r="A3" s="3">
        <v>11</v>
      </c>
      <c r="B3" s="70" t="s">
        <v>3</v>
      </c>
      <c r="C3" s="5"/>
      <c r="D3" s="5"/>
    </row>
    <row r="4" spans="1:4" x14ac:dyDescent="0.25">
      <c r="A4" s="6">
        <v>1101</v>
      </c>
      <c r="B4" s="71" t="s">
        <v>4</v>
      </c>
      <c r="C4" s="8"/>
      <c r="D4" s="8"/>
    </row>
    <row r="5" spans="1:4" x14ac:dyDescent="0.25">
      <c r="A5" s="6">
        <v>1102</v>
      </c>
      <c r="B5" s="71" t="s">
        <v>5</v>
      </c>
      <c r="C5" s="8"/>
      <c r="D5" s="8"/>
    </row>
    <row r="6" spans="1:4" x14ac:dyDescent="0.25">
      <c r="A6" s="6">
        <v>1103</v>
      </c>
      <c r="B6" s="71" t="s">
        <v>6</v>
      </c>
      <c r="C6" s="8"/>
      <c r="D6" s="8"/>
    </row>
    <row r="7" spans="1:4" x14ac:dyDescent="0.25">
      <c r="A7" s="6"/>
      <c r="B7" s="71" t="s">
        <v>7</v>
      </c>
      <c r="C7" s="8"/>
      <c r="D7" s="8"/>
    </row>
    <row r="8" spans="1:4" x14ac:dyDescent="0.25">
      <c r="A8" s="6">
        <v>1104</v>
      </c>
      <c r="B8" s="71" t="s">
        <v>8</v>
      </c>
      <c r="C8" s="8">
        <v>1216253689</v>
      </c>
      <c r="D8" s="8">
        <v>866702013</v>
      </c>
    </row>
    <row r="9" spans="1:4" x14ac:dyDescent="0.25">
      <c r="A9" s="6">
        <v>1105</v>
      </c>
      <c r="B9" s="71" t="s">
        <v>9</v>
      </c>
      <c r="C9" s="8">
        <v>-67562326</v>
      </c>
      <c r="D9" s="8">
        <v>-55088604</v>
      </c>
    </row>
    <row r="10" spans="1:4" x14ac:dyDescent="0.25">
      <c r="A10" s="6">
        <v>1106</v>
      </c>
      <c r="B10" s="71" t="s">
        <v>10</v>
      </c>
      <c r="C10" s="8"/>
      <c r="D10" s="8"/>
    </row>
    <row r="11" spans="1:4" x14ac:dyDescent="0.25">
      <c r="A11" s="6">
        <v>1107</v>
      </c>
      <c r="B11" s="71" t="s">
        <v>11</v>
      </c>
      <c r="C11" s="8">
        <v>452518236</v>
      </c>
      <c r="D11" s="8">
        <v>396771028</v>
      </c>
    </row>
    <row r="12" spans="1:4" x14ac:dyDescent="0.25">
      <c r="A12" s="6">
        <v>1108</v>
      </c>
      <c r="B12" s="71" t="s">
        <v>12</v>
      </c>
      <c r="C12" s="8">
        <v>3230221318</v>
      </c>
      <c r="D12" s="8">
        <v>1669500741</v>
      </c>
    </row>
    <row r="13" spans="1:4" x14ac:dyDescent="0.25">
      <c r="A13" s="6"/>
      <c r="B13" s="71" t="s">
        <v>13</v>
      </c>
      <c r="C13" s="8"/>
      <c r="D13" s="8"/>
    </row>
    <row r="14" spans="1:4" x14ac:dyDescent="0.25">
      <c r="A14" s="6">
        <v>1109</v>
      </c>
      <c r="B14" s="71" t="s">
        <v>14</v>
      </c>
      <c r="C14" s="8">
        <v>2621144424</v>
      </c>
      <c r="D14" s="8">
        <v>2526648708</v>
      </c>
    </row>
    <row r="15" spans="1:4" x14ac:dyDescent="0.25">
      <c r="A15" s="6"/>
      <c r="B15" s="71" t="s">
        <v>15</v>
      </c>
      <c r="C15" s="8"/>
      <c r="D15" s="8"/>
    </row>
    <row r="16" spans="1:4" x14ac:dyDescent="0.25">
      <c r="A16" s="6">
        <v>1110</v>
      </c>
      <c r="B16" s="71" t="s">
        <v>16</v>
      </c>
      <c r="C16" s="8">
        <v>299939396</v>
      </c>
      <c r="D16" s="8">
        <v>110207078</v>
      </c>
    </row>
    <row r="17" spans="1:4" ht="15.75" thickBot="1" x14ac:dyDescent="0.3">
      <c r="A17" s="6">
        <v>1111</v>
      </c>
      <c r="B17" s="71" t="s">
        <v>17</v>
      </c>
      <c r="C17" s="8">
        <v>1093421448</v>
      </c>
      <c r="D17" s="8">
        <v>1424204569</v>
      </c>
    </row>
    <row r="18" spans="1:4" ht="15.75" thickBot="1" x14ac:dyDescent="0.3">
      <c r="A18" s="9" t="s">
        <v>18</v>
      </c>
      <c r="B18" s="72"/>
      <c r="C18" s="73">
        <f>SUM(C4:C17)</f>
        <v>8845936185</v>
      </c>
      <c r="D18" s="73">
        <f>SUM(D4:D17)</f>
        <v>6938945533</v>
      </c>
    </row>
    <row r="19" spans="1:4" x14ac:dyDescent="0.25">
      <c r="A19" s="12">
        <v>12</v>
      </c>
      <c r="B19" s="74" t="s">
        <v>19</v>
      </c>
      <c r="C19" s="8"/>
      <c r="D19" s="8"/>
    </row>
    <row r="20" spans="1:4" x14ac:dyDescent="0.25">
      <c r="A20" s="6">
        <v>1201</v>
      </c>
      <c r="B20" s="71" t="s">
        <v>20</v>
      </c>
      <c r="C20" s="8"/>
      <c r="D20" s="8"/>
    </row>
    <row r="21" spans="1:4" x14ac:dyDescent="0.25">
      <c r="A21" s="6">
        <v>1202</v>
      </c>
      <c r="B21" s="71" t="s">
        <v>21</v>
      </c>
      <c r="C21" s="8">
        <v>207022</v>
      </c>
      <c r="D21" s="8">
        <v>212187</v>
      </c>
    </row>
    <row r="22" spans="1:4" x14ac:dyDescent="0.25">
      <c r="A22" s="6">
        <v>1203</v>
      </c>
      <c r="B22" s="71" t="s">
        <v>22</v>
      </c>
      <c r="C22" s="8">
        <v>5306846</v>
      </c>
      <c r="D22" s="8">
        <v>75150449</v>
      </c>
    </row>
    <row r="23" spans="1:4" x14ac:dyDescent="0.25">
      <c r="A23" s="6">
        <v>1204</v>
      </c>
      <c r="B23" s="71" t="s">
        <v>23</v>
      </c>
      <c r="C23" s="8">
        <v>31469836</v>
      </c>
      <c r="D23" s="8">
        <v>12833902</v>
      </c>
    </row>
    <row r="24" spans="1:4" ht="15.75" thickBot="1" x14ac:dyDescent="0.3">
      <c r="A24" s="16">
        <v>1205</v>
      </c>
      <c r="B24" s="75" t="s">
        <v>24</v>
      </c>
      <c r="C24" s="8">
        <v>57627328</v>
      </c>
      <c r="D24" s="8">
        <v>51882590</v>
      </c>
    </row>
    <row r="25" spans="1:4" ht="15.75" thickBot="1" x14ac:dyDescent="0.3">
      <c r="A25" s="9" t="s">
        <v>18</v>
      </c>
      <c r="B25" s="72"/>
      <c r="C25" s="73">
        <f>SUM(C20:C24)</f>
        <v>94611032</v>
      </c>
      <c r="D25" s="73">
        <f>SUM(D20:D24)</f>
        <v>140079128</v>
      </c>
    </row>
    <row r="26" spans="1:4" x14ac:dyDescent="0.25">
      <c r="A26" s="12">
        <v>13</v>
      </c>
      <c r="B26" s="74" t="s">
        <v>25</v>
      </c>
      <c r="C26" s="8"/>
      <c r="D26" s="8"/>
    </row>
    <row r="27" spans="1:4" x14ac:dyDescent="0.25">
      <c r="A27" s="6">
        <v>1301</v>
      </c>
      <c r="B27" s="71" t="s">
        <v>26</v>
      </c>
      <c r="C27" s="8">
        <v>273414912</v>
      </c>
      <c r="D27" s="8">
        <v>203348258</v>
      </c>
    </row>
    <row r="28" spans="1:4" x14ac:dyDescent="0.25">
      <c r="A28" s="6">
        <v>1302</v>
      </c>
      <c r="B28" s="71" t="s">
        <v>27</v>
      </c>
      <c r="C28" s="8">
        <v>2447185243</v>
      </c>
      <c r="D28" s="8">
        <v>2328989967</v>
      </c>
    </row>
    <row r="29" spans="1:4" x14ac:dyDescent="0.25">
      <c r="A29" s="6">
        <v>1303</v>
      </c>
      <c r="B29" s="71" t="s">
        <v>28</v>
      </c>
      <c r="C29" s="8"/>
      <c r="D29" s="8"/>
    </row>
    <row r="30" spans="1:4" x14ac:dyDescent="0.25">
      <c r="A30" s="6">
        <v>1304</v>
      </c>
      <c r="B30" s="71" t="s">
        <v>29</v>
      </c>
      <c r="C30" s="8">
        <v>9796519</v>
      </c>
      <c r="D30" s="8">
        <v>5955382</v>
      </c>
    </row>
    <row r="31" spans="1:4" x14ac:dyDescent="0.25">
      <c r="A31" s="6">
        <v>1305</v>
      </c>
      <c r="B31" s="71" t="s">
        <v>30</v>
      </c>
      <c r="C31" s="8"/>
      <c r="D31" s="8"/>
    </row>
    <row r="32" spans="1:4" x14ac:dyDescent="0.25">
      <c r="A32" s="6">
        <v>1306</v>
      </c>
      <c r="B32" s="71" t="s">
        <v>31</v>
      </c>
      <c r="C32" s="8">
        <v>969188</v>
      </c>
      <c r="D32" s="8">
        <v>1402974</v>
      </c>
    </row>
    <row r="33" spans="1:4" x14ac:dyDescent="0.25">
      <c r="A33" s="6">
        <v>1307</v>
      </c>
      <c r="B33" s="71" t="s">
        <v>32</v>
      </c>
      <c r="C33" s="8">
        <v>7963663</v>
      </c>
      <c r="D33" s="8">
        <v>13280680</v>
      </c>
    </row>
    <row r="34" spans="1:4" x14ac:dyDescent="0.25">
      <c r="A34" s="6">
        <v>1308</v>
      </c>
      <c r="B34" s="71" t="s">
        <v>33</v>
      </c>
      <c r="C34" s="8">
        <v>38855423</v>
      </c>
      <c r="D34" s="8">
        <v>35378447</v>
      </c>
    </row>
    <row r="35" spans="1:4" x14ac:dyDescent="0.25">
      <c r="A35" s="6">
        <v>1309</v>
      </c>
      <c r="B35" s="71" t="s">
        <v>34</v>
      </c>
      <c r="C35" s="8"/>
      <c r="D35" s="8"/>
    </row>
    <row r="36" spans="1:4" x14ac:dyDescent="0.25">
      <c r="A36" s="6">
        <v>1310</v>
      </c>
      <c r="B36" s="71" t="s">
        <v>35</v>
      </c>
      <c r="C36" s="8"/>
      <c r="D36" s="8"/>
    </row>
    <row r="37" spans="1:4" x14ac:dyDescent="0.25">
      <c r="A37" s="16">
        <v>1311</v>
      </c>
      <c r="B37" s="75" t="s">
        <v>36</v>
      </c>
      <c r="C37" s="8">
        <v>144359940</v>
      </c>
      <c r="D37" s="8">
        <v>149583313</v>
      </c>
    </row>
    <row r="38" spans="1:4" x14ac:dyDescent="0.25">
      <c r="A38" s="16">
        <v>1312</v>
      </c>
      <c r="B38" s="75" t="s">
        <v>37</v>
      </c>
      <c r="C38" s="8">
        <v>5237317</v>
      </c>
      <c r="D38" s="8">
        <v>276591065</v>
      </c>
    </row>
    <row r="39" spans="1:4" ht="15.75" thickBot="1" x14ac:dyDescent="0.3">
      <c r="A39" s="16">
        <v>1320</v>
      </c>
      <c r="B39" s="75" t="s">
        <v>38</v>
      </c>
      <c r="C39" s="8"/>
      <c r="D39" s="8"/>
    </row>
    <row r="40" spans="1:4" ht="15.75" thickBot="1" x14ac:dyDescent="0.3">
      <c r="A40" s="9" t="s">
        <v>18</v>
      </c>
      <c r="B40" s="72"/>
      <c r="C40" s="73">
        <f>SUM(C27:C39)</f>
        <v>2927782205</v>
      </c>
      <c r="D40" s="73">
        <f>SUM(D27:D39)</f>
        <v>3014530086</v>
      </c>
    </row>
    <row r="41" spans="1:4" x14ac:dyDescent="0.25">
      <c r="A41" s="12">
        <v>14</v>
      </c>
      <c r="B41" s="74" t="s">
        <v>39</v>
      </c>
      <c r="C41" s="8"/>
      <c r="D41" s="8"/>
    </row>
    <row r="42" spans="1:4" x14ac:dyDescent="0.25">
      <c r="A42" s="6">
        <v>1401</v>
      </c>
      <c r="B42" s="71" t="s">
        <v>40</v>
      </c>
      <c r="C42" s="8"/>
      <c r="D42" s="8"/>
    </row>
    <row r="43" spans="1:4" x14ac:dyDescent="0.25">
      <c r="A43" s="6">
        <v>1402</v>
      </c>
      <c r="B43" s="71" t="s">
        <v>41</v>
      </c>
      <c r="C43" s="8"/>
      <c r="D43" s="8"/>
    </row>
    <row r="44" spans="1:4" x14ac:dyDescent="0.25">
      <c r="A44" s="6">
        <v>1403</v>
      </c>
      <c r="B44" s="71" t="s">
        <v>42</v>
      </c>
      <c r="C44" s="8"/>
      <c r="D44" s="8"/>
    </row>
    <row r="45" spans="1:4" x14ac:dyDescent="0.25">
      <c r="A45" s="6">
        <v>1404</v>
      </c>
      <c r="B45" s="71" t="s">
        <v>43</v>
      </c>
      <c r="C45" s="8"/>
      <c r="D45" s="8"/>
    </row>
    <row r="46" spans="1:4" x14ac:dyDescent="0.25">
      <c r="A46" s="6">
        <v>1405</v>
      </c>
      <c r="B46" s="71" t="s">
        <v>44</v>
      </c>
      <c r="C46" s="8">
        <v>1509240</v>
      </c>
      <c r="D46" s="8"/>
    </row>
    <row r="47" spans="1:4" x14ac:dyDescent="0.25">
      <c r="A47" s="6">
        <v>1406</v>
      </c>
      <c r="B47" s="71" t="s">
        <v>45</v>
      </c>
      <c r="C47" s="8">
        <v>3595047</v>
      </c>
      <c r="D47" s="8">
        <v>2181686</v>
      </c>
    </row>
    <row r="48" spans="1:4" x14ac:dyDescent="0.25">
      <c r="A48" s="6">
        <v>1407</v>
      </c>
      <c r="B48" s="71" t="s">
        <v>46</v>
      </c>
      <c r="C48" s="8">
        <v>39896789</v>
      </c>
      <c r="D48" s="8">
        <v>31277998</v>
      </c>
    </row>
    <row r="49" spans="1:4" x14ac:dyDescent="0.25">
      <c r="A49" s="6">
        <v>1408</v>
      </c>
      <c r="B49" s="71" t="s">
        <v>47</v>
      </c>
      <c r="C49" s="8">
        <v>1507715</v>
      </c>
      <c r="D49" s="8">
        <v>3017098</v>
      </c>
    </row>
    <row r="50" spans="1:4" ht="15.75" thickBot="1" x14ac:dyDescent="0.3">
      <c r="A50" s="19">
        <v>1409</v>
      </c>
      <c r="B50" s="76" t="s">
        <v>48</v>
      </c>
      <c r="C50" s="8">
        <v>1684311</v>
      </c>
      <c r="D50" s="8">
        <v>1710131</v>
      </c>
    </row>
    <row r="51" spans="1:4" ht="15.75" thickBot="1" x14ac:dyDescent="0.3">
      <c r="A51" s="9" t="s">
        <v>18</v>
      </c>
      <c r="B51" s="72"/>
      <c r="C51" s="73">
        <f>SUM(C42:C50)</f>
        <v>48193102</v>
      </c>
      <c r="D51" s="73">
        <f>SUM(D42:D50)</f>
        <v>38186913</v>
      </c>
    </row>
    <row r="52" spans="1:4" x14ac:dyDescent="0.25">
      <c r="A52" s="12">
        <v>15</v>
      </c>
      <c r="B52" s="74" t="s">
        <v>49</v>
      </c>
      <c r="C52" s="8"/>
      <c r="D52" s="8"/>
    </row>
    <row r="53" spans="1:4" x14ac:dyDescent="0.25">
      <c r="A53" s="6">
        <v>1501</v>
      </c>
      <c r="B53" s="71" t="s">
        <v>50</v>
      </c>
      <c r="C53" s="8">
        <v>6032983</v>
      </c>
      <c r="D53" s="8">
        <v>643150</v>
      </c>
    </row>
    <row r="54" spans="1:4" x14ac:dyDescent="0.25">
      <c r="A54" s="6">
        <v>1502</v>
      </c>
      <c r="B54" s="71" t="s">
        <v>51</v>
      </c>
      <c r="C54" s="8">
        <v>160444</v>
      </c>
      <c r="D54" s="8">
        <v>130974</v>
      </c>
    </row>
    <row r="55" spans="1:4" x14ac:dyDescent="0.25">
      <c r="A55" s="6">
        <v>1503</v>
      </c>
      <c r="B55" s="71" t="s">
        <v>52</v>
      </c>
      <c r="C55" s="8">
        <v>1601263</v>
      </c>
      <c r="D55" s="8">
        <v>31189441</v>
      </c>
    </row>
    <row r="56" spans="1:4" x14ac:dyDescent="0.25">
      <c r="A56" s="6">
        <v>1504</v>
      </c>
      <c r="B56" s="71" t="s">
        <v>53</v>
      </c>
      <c r="C56" s="8"/>
      <c r="D56" s="8"/>
    </row>
    <row r="57" spans="1:4" x14ac:dyDescent="0.25">
      <c r="A57" s="6">
        <v>1505</v>
      </c>
      <c r="B57" s="71" t="s">
        <v>54</v>
      </c>
      <c r="C57" s="8">
        <v>319714449</v>
      </c>
      <c r="D57" s="8">
        <v>295452672</v>
      </c>
    </row>
    <row r="58" spans="1:4" x14ac:dyDescent="0.25">
      <c r="A58" s="6">
        <v>1506</v>
      </c>
      <c r="B58" s="71" t="s">
        <v>55</v>
      </c>
      <c r="C58" s="8"/>
      <c r="D58" s="8"/>
    </row>
    <row r="59" spans="1:4" x14ac:dyDescent="0.25">
      <c r="A59" s="6">
        <v>1507</v>
      </c>
      <c r="B59" s="71" t="s">
        <v>56</v>
      </c>
      <c r="C59" s="8">
        <v>93344386</v>
      </c>
      <c r="D59" s="8">
        <v>90476370</v>
      </c>
    </row>
    <row r="60" spans="1:4" x14ac:dyDescent="0.25">
      <c r="A60" s="6">
        <v>1508</v>
      </c>
      <c r="B60" s="71" t="s">
        <v>57</v>
      </c>
      <c r="C60" s="8"/>
      <c r="D60" s="8"/>
    </row>
    <row r="61" spans="1:4" ht="15.75" thickBot="1" x14ac:dyDescent="0.3">
      <c r="A61" s="16">
        <v>1510</v>
      </c>
      <c r="B61" s="75" t="s">
        <v>38</v>
      </c>
      <c r="C61" s="8"/>
      <c r="D61" s="8">
        <v>759493</v>
      </c>
    </row>
    <row r="62" spans="1:4" x14ac:dyDescent="0.25">
      <c r="A62" s="22" t="s">
        <v>18</v>
      </c>
      <c r="B62" s="77"/>
      <c r="C62" s="73">
        <f>SUM(C53:C61)</f>
        <v>420853525</v>
      </c>
      <c r="D62" s="73">
        <f>SUM(D53:D61)</f>
        <v>418652100</v>
      </c>
    </row>
    <row r="63" spans="1:4" x14ac:dyDescent="0.25">
      <c r="A63" s="3">
        <v>16</v>
      </c>
      <c r="B63" s="70" t="s">
        <v>58</v>
      </c>
      <c r="C63" s="8"/>
      <c r="D63" s="8"/>
    </row>
    <row r="64" spans="1:4" x14ac:dyDescent="0.25">
      <c r="A64" s="6">
        <v>1601</v>
      </c>
      <c r="B64" s="71" t="s">
        <v>59</v>
      </c>
      <c r="C64" s="8">
        <v>36758800</v>
      </c>
      <c r="D64" s="8">
        <v>36758800</v>
      </c>
    </row>
    <row r="65" spans="1:4" x14ac:dyDescent="0.25">
      <c r="A65" s="6">
        <v>1602</v>
      </c>
      <c r="B65" s="71" t="s">
        <v>60</v>
      </c>
      <c r="C65" s="8"/>
      <c r="D65" s="8"/>
    </row>
    <row r="66" spans="1:4" x14ac:dyDescent="0.25">
      <c r="A66" s="6">
        <v>1603</v>
      </c>
      <c r="B66" s="71" t="s">
        <v>61</v>
      </c>
      <c r="C66" s="8"/>
      <c r="D66" s="8"/>
    </row>
    <row r="67" spans="1:4" x14ac:dyDescent="0.25">
      <c r="A67" s="6">
        <v>1604</v>
      </c>
      <c r="B67" s="71" t="s">
        <v>62</v>
      </c>
      <c r="C67" s="8">
        <v>188891009</v>
      </c>
      <c r="D67" s="8">
        <v>173543147</v>
      </c>
    </row>
    <row r="68" spans="1:4" ht="15.75" thickBot="1" x14ac:dyDescent="0.3">
      <c r="A68" s="19">
        <v>1605</v>
      </c>
      <c r="B68" s="76" t="s">
        <v>63</v>
      </c>
      <c r="C68" s="8">
        <v>10881635</v>
      </c>
      <c r="D68" s="8">
        <v>2787200000</v>
      </c>
    </row>
    <row r="69" spans="1:4" ht="15.75" thickBot="1" x14ac:dyDescent="0.3">
      <c r="A69" s="9" t="s">
        <v>18</v>
      </c>
      <c r="B69" s="72"/>
      <c r="C69" s="73">
        <f>SUM(C64:C68)</f>
        <v>236531444</v>
      </c>
      <c r="D69" s="73">
        <f>SUM(D64:D68)</f>
        <v>2997501947</v>
      </c>
    </row>
    <row r="70" spans="1:4" x14ac:dyDescent="0.25">
      <c r="A70" s="12">
        <v>17</v>
      </c>
      <c r="B70" s="74" t="s">
        <v>64</v>
      </c>
      <c r="C70" s="8"/>
      <c r="D70" s="8"/>
    </row>
    <row r="71" spans="1:4" x14ac:dyDescent="0.25">
      <c r="A71" s="6">
        <v>1701</v>
      </c>
      <c r="B71" s="71" t="s">
        <v>65</v>
      </c>
      <c r="C71" s="8">
        <v>186535648</v>
      </c>
      <c r="D71" s="8">
        <v>104467941</v>
      </c>
    </row>
    <row r="72" spans="1:4" x14ac:dyDescent="0.25">
      <c r="A72" s="6">
        <v>1702</v>
      </c>
      <c r="B72" s="71" t="s">
        <v>66</v>
      </c>
      <c r="C72" s="8">
        <v>-57200215</v>
      </c>
      <c r="D72" s="8">
        <v>-52132039</v>
      </c>
    </row>
    <row r="73" spans="1:4" x14ac:dyDescent="0.25">
      <c r="A73" s="6">
        <v>1703</v>
      </c>
      <c r="B73" s="71" t="s">
        <v>67</v>
      </c>
      <c r="C73" s="8">
        <v>193077449</v>
      </c>
      <c r="D73" s="8">
        <v>167076661</v>
      </c>
    </row>
    <row r="74" spans="1:4" x14ac:dyDescent="0.25">
      <c r="A74" s="6">
        <v>1704</v>
      </c>
      <c r="B74" s="71" t="s">
        <v>68</v>
      </c>
      <c r="C74" s="8">
        <v>-118512465</v>
      </c>
      <c r="D74" s="8">
        <v>-111813096</v>
      </c>
    </row>
    <row r="75" spans="1:4" x14ac:dyDescent="0.25">
      <c r="A75" s="6">
        <v>1705</v>
      </c>
      <c r="B75" s="71" t="s">
        <v>69</v>
      </c>
      <c r="C75" s="8">
        <v>37328216</v>
      </c>
      <c r="D75" s="8">
        <v>35420626</v>
      </c>
    </row>
    <row r="76" spans="1:4" ht="15.75" thickBot="1" x14ac:dyDescent="0.3">
      <c r="A76" s="6">
        <v>1706</v>
      </c>
      <c r="B76" s="71" t="s">
        <v>70</v>
      </c>
      <c r="C76" s="8">
        <v>-17437084</v>
      </c>
      <c r="D76" s="8">
        <v>-14483881</v>
      </c>
    </row>
    <row r="77" spans="1:4" ht="15.75" thickBot="1" x14ac:dyDescent="0.3">
      <c r="A77" s="9" t="s">
        <v>18</v>
      </c>
      <c r="B77" s="72"/>
      <c r="C77" s="73">
        <f>SUM(C71:C76)</f>
        <v>223791549</v>
      </c>
      <c r="D77" s="73">
        <f>SUM(D71:D76)</f>
        <v>128536212</v>
      </c>
    </row>
    <row r="78" spans="1:4" x14ac:dyDescent="0.25">
      <c r="A78" s="12">
        <v>18</v>
      </c>
      <c r="B78" s="74" t="s">
        <v>71</v>
      </c>
      <c r="C78" s="8"/>
      <c r="D78" s="8"/>
    </row>
    <row r="79" spans="1:4" x14ac:dyDescent="0.25">
      <c r="A79" s="6">
        <v>1801</v>
      </c>
      <c r="B79" s="71" t="s">
        <v>72</v>
      </c>
      <c r="C79" s="8"/>
      <c r="D79" s="8"/>
    </row>
    <row r="80" spans="1:4" ht="15.75" thickBot="1" x14ac:dyDescent="0.3">
      <c r="A80" s="16">
        <v>1802</v>
      </c>
      <c r="B80" s="75" t="s">
        <v>38</v>
      </c>
      <c r="C80" s="8">
        <v>3193755</v>
      </c>
      <c r="D80" s="8"/>
    </row>
    <row r="81" spans="1:4" ht="15.75" thickBot="1" x14ac:dyDescent="0.3">
      <c r="A81" s="9" t="s">
        <v>18</v>
      </c>
      <c r="B81" s="72"/>
      <c r="C81" s="73">
        <f>SUM(C79:C80)</f>
        <v>3193755</v>
      </c>
      <c r="D81" s="73">
        <f>SUM(D79:D80)</f>
        <v>0</v>
      </c>
    </row>
    <row r="82" spans="1:4" x14ac:dyDescent="0.25">
      <c r="A82" s="12">
        <v>19</v>
      </c>
      <c r="B82" s="74" t="s">
        <v>73</v>
      </c>
      <c r="C82" s="8"/>
      <c r="D82" s="8"/>
    </row>
    <row r="83" spans="1:4" x14ac:dyDescent="0.25">
      <c r="A83" s="6">
        <v>1901</v>
      </c>
      <c r="B83" s="71" t="s">
        <v>74</v>
      </c>
      <c r="C83" s="8"/>
      <c r="D83" s="8"/>
    </row>
    <row r="84" spans="1:4" x14ac:dyDescent="0.25">
      <c r="A84" s="6">
        <v>1902</v>
      </c>
      <c r="B84" s="71" t="s">
        <v>75</v>
      </c>
      <c r="C84" s="8">
        <v>7340233</v>
      </c>
      <c r="D84" s="8">
        <v>5539348</v>
      </c>
    </row>
    <row r="85" spans="1:4" x14ac:dyDescent="0.25">
      <c r="A85" s="6">
        <v>1903</v>
      </c>
      <c r="B85" s="71" t="s">
        <v>76</v>
      </c>
      <c r="C85" s="8">
        <v>1309922</v>
      </c>
      <c r="D85" s="8">
        <v>1606624</v>
      </c>
    </row>
    <row r="86" spans="1:4" x14ac:dyDescent="0.25">
      <c r="A86" s="6">
        <v>1904</v>
      </c>
      <c r="B86" s="71" t="s">
        <v>77</v>
      </c>
      <c r="C86" s="8">
        <v>32419921</v>
      </c>
      <c r="D86" s="8">
        <v>89064085</v>
      </c>
    </row>
    <row r="87" spans="1:4" x14ac:dyDescent="0.25">
      <c r="A87" s="6">
        <v>1905</v>
      </c>
      <c r="B87" s="71" t="s">
        <v>78</v>
      </c>
      <c r="C87" s="8">
        <v>76241162</v>
      </c>
      <c r="D87" s="8">
        <v>71554813</v>
      </c>
    </row>
    <row r="88" spans="1:4" x14ac:dyDescent="0.25">
      <c r="A88" s="6">
        <v>1906</v>
      </c>
      <c r="B88" s="71" t="s">
        <v>79</v>
      </c>
      <c r="C88" s="8">
        <v>-53980469</v>
      </c>
      <c r="D88" s="8">
        <v>-49296950</v>
      </c>
    </row>
    <row r="89" spans="1:4" x14ac:dyDescent="0.25">
      <c r="A89" s="6">
        <v>1907</v>
      </c>
      <c r="B89" s="71" t="s">
        <v>80</v>
      </c>
      <c r="C89" s="8">
        <v>65515162</v>
      </c>
      <c r="D89" s="8">
        <v>65309927</v>
      </c>
    </row>
    <row r="90" spans="1:4" x14ac:dyDescent="0.25">
      <c r="A90" s="6">
        <v>1908</v>
      </c>
      <c r="B90" s="71" t="s">
        <v>81</v>
      </c>
      <c r="C90" s="8">
        <v>-60516529</v>
      </c>
      <c r="D90" s="8">
        <v>-57204944</v>
      </c>
    </row>
    <row r="91" spans="1:4" ht="15.75" thickBot="1" x14ac:dyDescent="0.3">
      <c r="A91" s="6">
        <v>1910</v>
      </c>
      <c r="B91" s="71" t="s">
        <v>38</v>
      </c>
      <c r="C91" s="8">
        <v>90616335</v>
      </c>
      <c r="D91" s="8">
        <v>60990935</v>
      </c>
    </row>
    <row r="92" spans="1:4" ht="15.75" thickBot="1" x14ac:dyDescent="0.3">
      <c r="A92" s="9" t="s">
        <v>82</v>
      </c>
      <c r="B92" s="72"/>
      <c r="C92" s="73">
        <f>SUM(C83:C91)</f>
        <v>158945737</v>
      </c>
      <c r="D92" s="73">
        <f>SUM(D83:D91)</f>
        <v>187563838</v>
      </c>
    </row>
    <row r="93" spans="1:4" ht="15.75" thickBot="1" x14ac:dyDescent="0.3">
      <c r="A93" s="25"/>
      <c r="B93" s="76"/>
      <c r="C93" s="63"/>
      <c r="D93" s="63"/>
    </row>
    <row r="94" spans="1:4" ht="15.75" thickBot="1" x14ac:dyDescent="0.3">
      <c r="A94" s="27" t="s">
        <v>83</v>
      </c>
      <c r="B94" s="78"/>
      <c r="C94" s="61">
        <f>C18+C25+C40+C51+C62+C69+C77+C81+C92</f>
        <v>12959838534</v>
      </c>
      <c r="D94" s="61">
        <f>D18+D25+D40+D51+D62+D69+D77+D81+D92</f>
        <v>13863995757</v>
      </c>
    </row>
    <row r="95" spans="1:4" x14ac:dyDescent="0.25">
      <c r="A95" s="30"/>
      <c r="B95" s="79"/>
      <c r="C95" s="38"/>
      <c r="D95" s="38"/>
    </row>
    <row r="96" spans="1:4" x14ac:dyDescent="0.25">
      <c r="A96" s="3">
        <v>2</v>
      </c>
      <c r="B96" s="70" t="s">
        <v>84</v>
      </c>
      <c r="C96" s="8"/>
      <c r="D96" s="8"/>
    </row>
    <row r="97" spans="1:4" x14ac:dyDescent="0.25">
      <c r="A97" s="3">
        <v>21</v>
      </c>
      <c r="B97" s="70" t="s">
        <v>85</v>
      </c>
      <c r="C97" s="8"/>
      <c r="D97" s="8"/>
    </row>
    <row r="98" spans="1:4" x14ac:dyDescent="0.25">
      <c r="A98" s="6">
        <v>2101</v>
      </c>
      <c r="B98" s="71" t="s">
        <v>86</v>
      </c>
      <c r="C98" s="8">
        <v>46478432</v>
      </c>
      <c r="D98" s="8">
        <v>6903637</v>
      </c>
    </row>
    <row r="99" spans="1:4" x14ac:dyDescent="0.25">
      <c r="A99" s="6">
        <v>2102</v>
      </c>
      <c r="B99" s="71" t="s">
        <v>87</v>
      </c>
      <c r="C99" s="8">
        <v>148437060</v>
      </c>
      <c r="D99" s="8">
        <v>92733378</v>
      </c>
    </row>
    <row r="100" spans="1:4" x14ac:dyDescent="0.25">
      <c r="A100" s="6">
        <v>2103</v>
      </c>
      <c r="B100" s="71" t="s">
        <v>88</v>
      </c>
      <c r="C100" s="8">
        <v>7418492</v>
      </c>
      <c r="D100" s="8">
        <v>7886851</v>
      </c>
    </row>
    <row r="101" spans="1:4" x14ac:dyDescent="0.25">
      <c r="A101" s="6">
        <v>2104</v>
      </c>
      <c r="B101" s="71" t="s">
        <v>89</v>
      </c>
      <c r="C101" s="8"/>
      <c r="D101" s="8"/>
    </row>
    <row r="102" spans="1:4" x14ac:dyDescent="0.25">
      <c r="A102" s="6">
        <v>2105</v>
      </c>
      <c r="B102" s="71" t="s">
        <v>90</v>
      </c>
      <c r="C102" s="8">
        <v>40407023</v>
      </c>
      <c r="D102" s="8">
        <v>36208493</v>
      </c>
    </row>
    <row r="103" spans="1:4" x14ac:dyDescent="0.25">
      <c r="A103" s="6">
        <v>2106</v>
      </c>
      <c r="B103" s="71" t="s">
        <v>91</v>
      </c>
      <c r="C103" s="8">
        <v>28828712</v>
      </c>
      <c r="D103" s="8">
        <v>20464942</v>
      </c>
    </row>
    <row r="104" spans="1:4" ht="15.75" thickBot="1" x14ac:dyDescent="0.3">
      <c r="A104" s="16">
        <v>2110</v>
      </c>
      <c r="B104" s="75" t="s">
        <v>92</v>
      </c>
      <c r="C104" s="8"/>
      <c r="D104" s="8"/>
    </row>
    <row r="105" spans="1:4" ht="15.75" thickBot="1" x14ac:dyDescent="0.3">
      <c r="A105" s="9" t="s">
        <v>18</v>
      </c>
      <c r="B105" s="72"/>
      <c r="C105" s="73">
        <f>SUM(C98:C104)</f>
        <v>271569719</v>
      </c>
      <c r="D105" s="73">
        <f>SUM(D98:D104)</f>
        <v>164197301</v>
      </c>
    </row>
    <row r="106" spans="1:4" x14ac:dyDescent="0.25">
      <c r="A106" s="12">
        <v>22</v>
      </c>
      <c r="B106" s="74" t="s">
        <v>93</v>
      </c>
      <c r="C106" s="8"/>
      <c r="D106" s="8"/>
    </row>
    <row r="107" spans="1:4" x14ac:dyDescent="0.25">
      <c r="A107" s="6">
        <v>2201</v>
      </c>
      <c r="B107" s="71" t="s">
        <v>94</v>
      </c>
      <c r="C107" s="8">
        <v>-10301671</v>
      </c>
      <c r="D107" s="8">
        <v>85212298</v>
      </c>
    </row>
    <row r="108" spans="1:4" x14ac:dyDescent="0.25">
      <c r="A108" s="6">
        <v>2202</v>
      </c>
      <c r="B108" s="71" t="s">
        <v>95</v>
      </c>
      <c r="C108" s="8">
        <v>186558679</v>
      </c>
      <c r="D108" s="8">
        <v>100805935</v>
      </c>
    </row>
    <row r="109" spans="1:4" x14ac:dyDescent="0.25">
      <c r="A109" s="6">
        <v>2203</v>
      </c>
      <c r="B109" s="80" t="s">
        <v>96</v>
      </c>
      <c r="C109" s="8">
        <v>1002915</v>
      </c>
      <c r="D109" s="8">
        <v>1547289</v>
      </c>
    </row>
    <row r="110" spans="1:4" x14ac:dyDescent="0.25">
      <c r="A110" s="6">
        <v>2204</v>
      </c>
      <c r="B110" s="71" t="s">
        <v>97</v>
      </c>
      <c r="C110" s="8">
        <v>4310642</v>
      </c>
      <c r="D110" s="8">
        <v>-454415</v>
      </c>
    </row>
    <row r="111" spans="1:4" x14ac:dyDescent="0.25">
      <c r="A111" s="6">
        <v>2205</v>
      </c>
      <c r="B111" s="71" t="s">
        <v>98</v>
      </c>
      <c r="C111" s="8">
        <v>2570457</v>
      </c>
      <c r="D111" s="8">
        <v>2110946</v>
      </c>
    </row>
    <row r="112" spans="1:4" x14ac:dyDescent="0.25">
      <c r="A112" s="6">
        <v>2206</v>
      </c>
      <c r="B112" s="71" t="s">
        <v>99</v>
      </c>
      <c r="C112" s="8">
        <v>1088874794</v>
      </c>
      <c r="D112" s="8">
        <v>1124060939</v>
      </c>
    </row>
    <row r="113" spans="1:4" x14ac:dyDescent="0.25">
      <c r="A113" s="6">
        <v>2207</v>
      </c>
      <c r="B113" s="71" t="s">
        <v>100</v>
      </c>
      <c r="C113" s="8"/>
      <c r="D113" s="8"/>
    </row>
    <row r="114" spans="1:4" x14ac:dyDescent="0.25">
      <c r="A114" s="6">
        <v>2208</v>
      </c>
      <c r="B114" s="71" t="s">
        <v>101</v>
      </c>
      <c r="C114" s="8">
        <v>49114182</v>
      </c>
      <c r="D114" s="8">
        <v>46827759</v>
      </c>
    </row>
    <row r="115" spans="1:4" x14ac:dyDescent="0.25">
      <c r="A115" s="6">
        <v>2209</v>
      </c>
      <c r="B115" s="71" t="s">
        <v>102</v>
      </c>
      <c r="C115" s="8">
        <v>-5416058</v>
      </c>
      <c r="D115" s="8">
        <v>26106375</v>
      </c>
    </row>
    <row r="116" spans="1:4" x14ac:dyDescent="0.25">
      <c r="A116" s="6">
        <v>2210</v>
      </c>
      <c r="B116" s="71" t="s">
        <v>103</v>
      </c>
      <c r="C116" s="8">
        <v>4292444</v>
      </c>
      <c r="D116" s="8">
        <v>4033880</v>
      </c>
    </row>
    <row r="117" spans="1:4" x14ac:dyDescent="0.25">
      <c r="A117" s="6">
        <v>2211</v>
      </c>
      <c r="B117" s="71" t="s">
        <v>104</v>
      </c>
      <c r="C117" s="8">
        <v>23619418</v>
      </c>
      <c r="D117" s="8">
        <v>19496542</v>
      </c>
    </row>
    <row r="118" spans="1:4" x14ac:dyDescent="0.25">
      <c r="A118" s="6">
        <v>2212</v>
      </c>
      <c r="B118" s="71" t="s">
        <v>105</v>
      </c>
      <c r="C118" s="8">
        <v>3913069</v>
      </c>
      <c r="D118" s="8">
        <v>5352673</v>
      </c>
    </row>
    <row r="119" spans="1:4" x14ac:dyDescent="0.25">
      <c r="A119" s="6">
        <v>2213</v>
      </c>
      <c r="B119" s="71" t="s">
        <v>106</v>
      </c>
      <c r="C119" s="8">
        <v>95550</v>
      </c>
      <c r="D119" s="8">
        <v>33179</v>
      </c>
    </row>
    <row r="120" spans="1:4" x14ac:dyDescent="0.25">
      <c r="A120" s="6">
        <v>2214</v>
      </c>
      <c r="B120" s="71" t="s">
        <v>107</v>
      </c>
      <c r="C120" s="8">
        <v>591897</v>
      </c>
      <c r="D120" s="8">
        <v>875192</v>
      </c>
    </row>
    <row r="121" spans="1:4" x14ac:dyDescent="0.25">
      <c r="A121" s="6">
        <v>2215</v>
      </c>
      <c r="B121" s="71" t="s">
        <v>108</v>
      </c>
      <c r="C121" s="8">
        <v>4305539</v>
      </c>
      <c r="D121" s="8">
        <v>2112611</v>
      </c>
    </row>
    <row r="122" spans="1:4" ht="15.75" thickBot="1" x14ac:dyDescent="0.3">
      <c r="A122" s="19">
        <v>2216</v>
      </c>
      <c r="B122" s="76" t="s">
        <v>109</v>
      </c>
      <c r="C122" s="8">
        <v>105799074</v>
      </c>
      <c r="D122" s="8">
        <v>63787694</v>
      </c>
    </row>
    <row r="123" spans="1:4" ht="15.75" thickBot="1" x14ac:dyDescent="0.3">
      <c r="A123" s="9" t="s">
        <v>18</v>
      </c>
      <c r="B123" s="72"/>
      <c r="C123" s="73">
        <f>SUM(C107:C122)</f>
        <v>1459330931</v>
      </c>
      <c r="D123" s="73">
        <f>SUM(D107:D122)</f>
        <v>1481908897</v>
      </c>
    </row>
    <row r="124" spans="1:4" x14ac:dyDescent="0.25">
      <c r="A124" s="12">
        <v>23</v>
      </c>
      <c r="B124" s="74" t="s">
        <v>110</v>
      </c>
      <c r="C124" s="8"/>
      <c r="D124" s="8"/>
    </row>
    <row r="125" spans="1:4" x14ac:dyDescent="0.25">
      <c r="A125" s="6">
        <v>2301</v>
      </c>
      <c r="B125" s="71" t="s">
        <v>111</v>
      </c>
      <c r="C125" s="8">
        <v>1500000</v>
      </c>
      <c r="D125" s="8"/>
    </row>
    <row r="126" spans="1:4" x14ac:dyDescent="0.25">
      <c r="A126" s="6">
        <v>2302</v>
      </c>
      <c r="B126" s="71" t="s">
        <v>112</v>
      </c>
      <c r="C126" s="8">
        <v>35951675</v>
      </c>
      <c r="D126" s="8">
        <v>10606334</v>
      </c>
    </row>
    <row r="127" spans="1:4" x14ac:dyDescent="0.25">
      <c r="A127" s="6">
        <v>2303</v>
      </c>
      <c r="B127" s="71" t="s">
        <v>113</v>
      </c>
      <c r="C127" s="8">
        <v>1686863</v>
      </c>
      <c r="D127" s="8">
        <v>1711278</v>
      </c>
    </row>
    <row r="128" spans="1:4" x14ac:dyDescent="0.25">
      <c r="A128" s="6">
        <v>2304</v>
      </c>
      <c r="B128" s="71" t="s">
        <v>114</v>
      </c>
      <c r="C128" s="8"/>
      <c r="D128" s="8"/>
    </row>
    <row r="129" spans="1:4" x14ac:dyDescent="0.25">
      <c r="A129" s="6">
        <v>2305</v>
      </c>
      <c r="B129" s="71" t="s">
        <v>115</v>
      </c>
      <c r="C129" s="8">
        <v>2490009</v>
      </c>
      <c r="D129" s="8">
        <v>6352857</v>
      </c>
    </row>
    <row r="130" spans="1:4" x14ac:dyDescent="0.25">
      <c r="A130" s="6">
        <v>2306</v>
      </c>
      <c r="B130" s="71" t="s">
        <v>116</v>
      </c>
      <c r="C130" s="8"/>
      <c r="D130" s="8"/>
    </row>
    <row r="131" spans="1:4" x14ac:dyDescent="0.25">
      <c r="A131" s="6">
        <v>2307</v>
      </c>
      <c r="B131" s="71" t="s">
        <v>117</v>
      </c>
      <c r="C131" s="8"/>
      <c r="D131" s="8"/>
    </row>
    <row r="132" spans="1:4" x14ac:dyDescent="0.25">
      <c r="A132" s="6">
        <v>2308</v>
      </c>
      <c r="B132" s="71" t="s">
        <v>118</v>
      </c>
      <c r="C132" s="8">
        <v>2388344421</v>
      </c>
      <c r="D132" s="8">
        <v>2061668640</v>
      </c>
    </row>
    <row r="133" spans="1:4" x14ac:dyDescent="0.25">
      <c r="A133" s="6">
        <v>2309</v>
      </c>
      <c r="B133" s="71" t="s">
        <v>119</v>
      </c>
      <c r="C133" s="8"/>
      <c r="D133" s="8"/>
    </row>
    <row r="134" spans="1:4" x14ac:dyDescent="0.25">
      <c r="A134" s="6">
        <v>2310</v>
      </c>
      <c r="B134" s="71" t="s">
        <v>120</v>
      </c>
      <c r="C134" s="8"/>
      <c r="D134" s="8"/>
    </row>
    <row r="135" spans="1:4" x14ac:dyDescent="0.25">
      <c r="A135" s="6">
        <v>2311</v>
      </c>
      <c r="B135" s="71" t="s">
        <v>121</v>
      </c>
      <c r="C135" s="8"/>
      <c r="D135" s="8"/>
    </row>
    <row r="136" spans="1:4" x14ac:dyDescent="0.25">
      <c r="A136" s="6">
        <v>2312</v>
      </c>
      <c r="B136" s="71" t="s">
        <v>122</v>
      </c>
      <c r="C136" s="8">
        <v>-8473740</v>
      </c>
      <c r="D136" s="8">
        <v>-2556519</v>
      </c>
    </row>
    <row r="137" spans="1:4" x14ac:dyDescent="0.25">
      <c r="A137" s="6"/>
      <c r="B137" s="71" t="s">
        <v>123</v>
      </c>
      <c r="C137" s="8"/>
      <c r="D137" s="8"/>
    </row>
    <row r="138" spans="1:4" x14ac:dyDescent="0.25">
      <c r="A138" s="6">
        <v>2313</v>
      </c>
      <c r="B138" s="71" t="s">
        <v>124</v>
      </c>
      <c r="C138" s="8">
        <v>1274939036</v>
      </c>
      <c r="D138" s="8">
        <v>946982675</v>
      </c>
    </row>
    <row r="139" spans="1:4" x14ac:dyDescent="0.25">
      <c r="A139" s="6">
        <v>2314</v>
      </c>
      <c r="B139" s="71" t="s">
        <v>125</v>
      </c>
      <c r="C139" s="8">
        <v>-245297719</v>
      </c>
      <c r="D139" s="8">
        <v>-366627038</v>
      </c>
    </row>
    <row r="140" spans="1:4" ht="15.75" thickBot="1" x14ac:dyDescent="0.3">
      <c r="A140" s="19"/>
      <c r="B140" s="76" t="s">
        <v>126</v>
      </c>
      <c r="C140" s="8"/>
      <c r="D140" s="8"/>
    </row>
    <row r="141" spans="1:4" ht="15.75" thickBot="1" x14ac:dyDescent="0.3">
      <c r="A141" s="9" t="s">
        <v>18</v>
      </c>
      <c r="B141" s="72"/>
      <c r="C141" s="73">
        <f>SUM(C125:C140)</f>
        <v>3451140545</v>
      </c>
      <c r="D141" s="73">
        <f>SUM(D125:D140)</f>
        <v>2658138227</v>
      </c>
    </row>
    <row r="142" spans="1:4" x14ac:dyDescent="0.25">
      <c r="A142" s="12">
        <v>24</v>
      </c>
      <c r="B142" s="74" t="s">
        <v>127</v>
      </c>
      <c r="C142" s="8"/>
      <c r="D142" s="8"/>
    </row>
    <row r="143" spans="1:4" x14ac:dyDescent="0.25">
      <c r="A143" s="6">
        <v>2401</v>
      </c>
      <c r="B143" s="71" t="s">
        <v>128</v>
      </c>
      <c r="C143" s="8">
        <v>234471578</v>
      </c>
      <c r="D143" s="8">
        <v>183512976</v>
      </c>
    </row>
    <row r="144" spans="1:4" x14ac:dyDescent="0.25">
      <c r="A144" s="6">
        <v>2402</v>
      </c>
      <c r="B144" s="71" t="s">
        <v>129</v>
      </c>
      <c r="C144" s="8">
        <v>444583383</v>
      </c>
      <c r="D144" s="8">
        <v>177289036</v>
      </c>
    </row>
    <row r="145" spans="1:4" x14ac:dyDescent="0.25">
      <c r="A145" s="6">
        <v>2403</v>
      </c>
      <c r="B145" s="71" t="s">
        <v>130</v>
      </c>
      <c r="C145" s="8">
        <v>230908901</v>
      </c>
      <c r="D145" s="8">
        <v>231443352</v>
      </c>
    </row>
    <row r="146" spans="1:4" x14ac:dyDescent="0.25">
      <c r="A146" s="6">
        <v>2404</v>
      </c>
      <c r="B146" s="71" t="s">
        <v>131</v>
      </c>
      <c r="C146" s="8">
        <v>26433233</v>
      </c>
      <c r="D146" s="8">
        <v>9140479</v>
      </c>
    </row>
    <row r="147" spans="1:4" x14ac:dyDescent="0.25">
      <c r="A147" s="6">
        <v>2405</v>
      </c>
      <c r="B147" s="71" t="s">
        <v>132</v>
      </c>
      <c r="C147" s="8">
        <v>10880074</v>
      </c>
      <c r="D147" s="8">
        <v>23084242</v>
      </c>
    </row>
    <row r="148" spans="1:4" ht="15.75" thickBot="1" x14ac:dyDescent="0.3">
      <c r="A148" s="6">
        <v>2406</v>
      </c>
      <c r="B148" s="71" t="s">
        <v>133</v>
      </c>
      <c r="C148" s="8">
        <v>164710</v>
      </c>
      <c r="D148" s="8">
        <v>-499978</v>
      </c>
    </row>
    <row r="149" spans="1:4" ht="15.75" thickBot="1" x14ac:dyDescent="0.3">
      <c r="A149" s="9" t="s">
        <v>18</v>
      </c>
      <c r="B149" s="72"/>
      <c r="C149" s="73">
        <f>SUM(C143:C148)</f>
        <v>947441879</v>
      </c>
      <c r="D149" s="73">
        <f>SUM(D143:D148)</f>
        <v>623970107</v>
      </c>
    </row>
    <row r="150" spans="1:4" x14ac:dyDescent="0.25">
      <c r="A150" s="12">
        <v>25</v>
      </c>
      <c r="B150" s="74" t="s">
        <v>134</v>
      </c>
      <c r="C150" s="8"/>
      <c r="D150" s="8"/>
    </row>
    <row r="151" spans="1:4" x14ac:dyDescent="0.25">
      <c r="A151" s="6">
        <v>2501</v>
      </c>
      <c r="B151" s="71" t="s">
        <v>135</v>
      </c>
      <c r="C151" s="8"/>
      <c r="D151" s="8"/>
    </row>
    <row r="152" spans="1:4" x14ac:dyDescent="0.25">
      <c r="A152" s="6">
        <v>2502</v>
      </c>
      <c r="B152" s="71" t="s">
        <v>136</v>
      </c>
      <c r="C152" s="8">
        <v>89</v>
      </c>
      <c r="D152" s="8"/>
    </row>
    <row r="153" spans="1:4" x14ac:dyDescent="0.25">
      <c r="A153" s="6">
        <v>2503</v>
      </c>
      <c r="B153" s="71" t="s">
        <v>137</v>
      </c>
      <c r="C153" s="8">
        <v>4665916</v>
      </c>
      <c r="D153" s="8">
        <v>4228091</v>
      </c>
    </row>
    <row r="154" spans="1:4" x14ac:dyDescent="0.25">
      <c r="A154" s="6">
        <v>2504</v>
      </c>
      <c r="B154" s="71" t="s">
        <v>138</v>
      </c>
      <c r="C154" s="8">
        <v>21020</v>
      </c>
      <c r="D154" s="8">
        <v>29389</v>
      </c>
    </row>
    <row r="155" spans="1:4" x14ac:dyDescent="0.25">
      <c r="A155" s="6">
        <v>2505</v>
      </c>
      <c r="B155" s="71" t="s">
        <v>139</v>
      </c>
      <c r="C155" s="8">
        <v>34113356</v>
      </c>
      <c r="D155" s="8">
        <v>60623736</v>
      </c>
    </row>
    <row r="156" spans="1:4" ht="15.75" thickBot="1" x14ac:dyDescent="0.3">
      <c r="A156" s="16">
        <v>2506</v>
      </c>
      <c r="B156" s="75" t="s">
        <v>140</v>
      </c>
      <c r="C156" s="8"/>
      <c r="D156" s="8"/>
    </row>
    <row r="157" spans="1:4" ht="15.75" thickBot="1" x14ac:dyDescent="0.3">
      <c r="A157" s="9" t="s">
        <v>18</v>
      </c>
      <c r="B157" s="72"/>
      <c r="C157" s="73">
        <f>SUM(C151:C156)</f>
        <v>38800381</v>
      </c>
      <c r="D157" s="73">
        <f>SUM(D151:D156)</f>
        <v>64881216</v>
      </c>
    </row>
    <row r="158" spans="1:4" x14ac:dyDescent="0.25">
      <c r="A158" s="12">
        <v>26</v>
      </c>
      <c r="B158" s="74" t="s">
        <v>141</v>
      </c>
      <c r="C158" s="8"/>
      <c r="D158" s="8"/>
    </row>
    <row r="159" spans="1:4" x14ac:dyDescent="0.25">
      <c r="A159" s="6">
        <v>2601</v>
      </c>
      <c r="B159" s="71" t="s">
        <v>142</v>
      </c>
      <c r="C159" s="8"/>
      <c r="D159" s="8"/>
    </row>
    <row r="160" spans="1:4" x14ac:dyDescent="0.25">
      <c r="A160" s="6">
        <v>2602</v>
      </c>
      <c r="B160" s="71" t="s">
        <v>143</v>
      </c>
      <c r="C160" s="8">
        <v>8843549</v>
      </c>
      <c r="D160" s="8">
        <v>276392</v>
      </c>
    </row>
    <row r="161" spans="1:4" x14ac:dyDescent="0.25">
      <c r="A161" s="6">
        <v>2603</v>
      </c>
      <c r="B161" s="71" t="s">
        <v>144</v>
      </c>
      <c r="C161" s="8"/>
      <c r="D161" s="8"/>
    </row>
    <row r="162" spans="1:4" x14ac:dyDescent="0.25">
      <c r="A162" s="6">
        <v>2604</v>
      </c>
      <c r="B162" s="71" t="s">
        <v>145</v>
      </c>
      <c r="C162" s="8">
        <v>1000</v>
      </c>
      <c r="D162" s="8">
        <v>1000</v>
      </c>
    </row>
    <row r="163" spans="1:4" x14ac:dyDescent="0.25">
      <c r="A163" s="6">
        <v>2605</v>
      </c>
      <c r="B163" s="71" t="s">
        <v>146</v>
      </c>
      <c r="C163" s="8"/>
      <c r="D163" s="8"/>
    </row>
    <row r="164" spans="1:4" x14ac:dyDescent="0.25">
      <c r="A164" s="6">
        <v>2606</v>
      </c>
      <c r="B164" s="71" t="s">
        <v>147</v>
      </c>
      <c r="C164" s="8">
        <v>25955913</v>
      </c>
      <c r="D164" s="8">
        <v>38450489</v>
      </c>
    </row>
    <row r="165" spans="1:4" x14ac:dyDescent="0.25">
      <c r="A165" s="6">
        <v>2607</v>
      </c>
      <c r="B165" s="71" t="s">
        <v>148</v>
      </c>
      <c r="C165" s="8"/>
      <c r="D165" s="8">
        <v>3298000000</v>
      </c>
    </row>
    <row r="166" spans="1:4" ht="15.75" thickBot="1" x14ac:dyDescent="0.3">
      <c r="A166" s="19">
        <v>2608</v>
      </c>
      <c r="B166" s="76" t="s">
        <v>149</v>
      </c>
      <c r="C166" s="8">
        <v>22000000</v>
      </c>
      <c r="D166" s="8">
        <v>22000000</v>
      </c>
    </row>
    <row r="167" spans="1:4" ht="15.75" thickBot="1" x14ac:dyDescent="0.3">
      <c r="A167" s="9" t="s">
        <v>18</v>
      </c>
      <c r="B167" s="72"/>
      <c r="C167" s="73">
        <f>SUM(C159:C166)</f>
        <v>56800462</v>
      </c>
      <c r="D167" s="73">
        <f>SUM(D159:D166)</f>
        <v>3358727881</v>
      </c>
    </row>
    <row r="168" spans="1:4" x14ac:dyDescent="0.25">
      <c r="A168" s="12">
        <v>27</v>
      </c>
      <c r="B168" s="74" t="s">
        <v>150</v>
      </c>
      <c r="C168" s="8"/>
      <c r="D168" s="8"/>
    </row>
    <row r="169" spans="1:4" x14ac:dyDescent="0.25">
      <c r="A169" s="6">
        <v>2701</v>
      </c>
      <c r="B169" s="71" t="s">
        <v>151</v>
      </c>
      <c r="C169" s="8">
        <v>102084201</v>
      </c>
      <c r="D169" s="8">
        <v>138120908</v>
      </c>
    </row>
    <row r="170" spans="1:4" x14ac:dyDescent="0.25">
      <c r="A170" s="6">
        <v>2702</v>
      </c>
      <c r="B170" s="71" t="s">
        <v>152</v>
      </c>
      <c r="C170" s="8"/>
      <c r="D170" s="8"/>
    </row>
    <row r="171" spans="1:4" x14ac:dyDescent="0.25">
      <c r="A171" s="6">
        <v>2703</v>
      </c>
      <c r="B171" s="71" t="s">
        <v>153</v>
      </c>
      <c r="C171" s="8"/>
      <c r="D171" s="8"/>
    </row>
    <row r="172" spans="1:4" x14ac:dyDescent="0.25">
      <c r="A172" s="6">
        <v>2704</v>
      </c>
      <c r="B172" s="71" t="s">
        <v>154</v>
      </c>
      <c r="C172" s="8">
        <v>187811502</v>
      </c>
      <c r="D172" s="8">
        <v>77935473</v>
      </c>
    </row>
    <row r="173" spans="1:4" x14ac:dyDescent="0.25">
      <c r="A173" s="6">
        <v>2705</v>
      </c>
      <c r="B173" s="71" t="s">
        <v>155</v>
      </c>
      <c r="C173" s="8">
        <v>5392105</v>
      </c>
      <c r="D173" s="8">
        <v>4805700</v>
      </c>
    </row>
    <row r="174" spans="1:4" x14ac:dyDescent="0.25">
      <c r="A174" s="6">
        <v>2706</v>
      </c>
      <c r="B174" s="71" t="s">
        <v>156</v>
      </c>
      <c r="C174" s="8">
        <v>1782225</v>
      </c>
      <c r="D174" s="8">
        <v>2406374</v>
      </c>
    </row>
    <row r="175" spans="1:4" x14ac:dyDescent="0.25">
      <c r="A175" s="6">
        <v>2707</v>
      </c>
      <c r="B175" s="71" t="s">
        <v>157</v>
      </c>
      <c r="C175" s="8"/>
      <c r="D175" s="8"/>
    </row>
    <row r="176" spans="1:4" x14ac:dyDescent="0.25">
      <c r="A176" s="6">
        <v>2708</v>
      </c>
      <c r="B176" s="71" t="s">
        <v>158</v>
      </c>
      <c r="C176" s="8">
        <v>-23433</v>
      </c>
      <c r="D176" s="8"/>
    </row>
    <row r="177" spans="1:4" x14ac:dyDescent="0.25">
      <c r="A177" s="6">
        <v>2709</v>
      </c>
      <c r="B177" s="71" t="s">
        <v>159</v>
      </c>
      <c r="C177" s="8">
        <v>344299</v>
      </c>
      <c r="D177" s="8">
        <v>339399</v>
      </c>
    </row>
    <row r="178" spans="1:4" x14ac:dyDescent="0.25">
      <c r="A178" s="6">
        <v>2710</v>
      </c>
      <c r="B178" s="71" t="s">
        <v>160</v>
      </c>
      <c r="C178" s="8">
        <v>1347242</v>
      </c>
      <c r="D178" s="8">
        <v>14340805</v>
      </c>
    </row>
    <row r="179" spans="1:4" x14ac:dyDescent="0.25">
      <c r="A179" s="6">
        <v>2711</v>
      </c>
      <c r="B179" s="71" t="s">
        <v>161</v>
      </c>
      <c r="C179" s="8">
        <v>67729</v>
      </c>
      <c r="D179" s="8">
        <v>19736</v>
      </c>
    </row>
    <row r="180" spans="1:4" x14ac:dyDescent="0.25">
      <c r="A180" s="6">
        <v>2712</v>
      </c>
      <c r="B180" s="71" t="s">
        <v>162</v>
      </c>
      <c r="C180" s="8">
        <v>66575</v>
      </c>
      <c r="D180" s="8">
        <v>66575</v>
      </c>
    </row>
    <row r="181" spans="1:4" x14ac:dyDescent="0.25">
      <c r="A181" s="6">
        <v>2713</v>
      </c>
      <c r="B181" s="71" t="s">
        <v>163</v>
      </c>
      <c r="C181" s="8">
        <v>2282550</v>
      </c>
      <c r="D181" s="8">
        <v>3558526</v>
      </c>
    </row>
    <row r="182" spans="1:4" x14ac:dyDescent="0.25">
      <c r="A182" s="6">
        <v>2714</v>
      </c>
      <c r="B182" s="71" t="s">
        <v>164</v>
      </c>
      <c r="C182" s="8">
        <v>2414084</v>
      </c>
      <c r="D182" s="8">
        <v>4017458</v>
      </c>
    </row>
    <row r="183" spans="1:4" x14ac:dyDescent="0.25">
      <c r="A183" s="6">
        <v>2715</v>
      </c>
      <c r="B183" s="71" t="s">
        <v>165</v>
      </c>
      <c r="C183" s="8">
        <v>9642948</v>
      </c>
      <c r="D183" s="8">
        <v>7141208</v>
      </c>
    </row>
    <row r="184" spans="1:4" x14ac:dyDescent="0.25">
      <c r="A184" s="6">
        <v>2716</v>
      </c>
      <c r="B184" s="71" t="s">
        <v>166</v>
      </c>
      <c r="C184" s="8">
        <v>95000000</v>
      </c>
      <c r="D184" s="8">
        <v>50625000</v>
      </c>
    </row>
    <row r="185" spans="1:4" x14ac:dyDescent="0.25">
      <c r="A185" s="6">
        <v>2717</v>
      </c>
      <c r="B185" s="71" t="s">
        <v>167</v>
      </c>
      <c r="C185" s="8"/>
      <c r="D185" s="8"/>
    </row>
    <row r="186" spans="1:4" x14ac:dyDescent="0.25">
      <c r="A186" s="6">
        <v>2718</v>
      </c>
      <c r="B186" s="71" t="s">
        <v>168</v>
      </c>
      <c r="C186" s="8"/>
      <c r="D186" s="8"/>
    </row>
    <row r="187" spans="1:4" x14ac:dyDescent="0.25">
      <c r="A187" s="6">
        <v>2719</v>
      </c>
      <c r="B187" s="71" t="s">
        <v>169</v>
      </c>
      <c r="C187" s="8">
        <v>7114386</v>
      </c>
      <c r="D187" s="8">
        <v>6647678</v>
      </c>
    </row>
    <row r="188" spans="1:4" x14ac:dyDescent="0.25">
      <c r="A188" s="16">
        <v>2720</v>
      </c>
      <c r="B188" s="75" t="s">
        <v>170</v>
      </c>
      <c r="C188" s="8">
        <v>405547</v>
      </c>
      <c r="D188" s="8">
        <v>246793</v>
      </c>
    </row>
    <row r="189" spans="1:4" x14ac:dyDescent="0.25">
      <c r="A189" s="16">
        <v>2721</v>
      </c>
      <c r="B189" s="75" t="s">
        <v>171</v>
      </c>
      <c r="C189" s="8">
        <v>-4385</v>
      </c>
      <c r="D189" s="8">
        <v>7291</v>
      </c>
    </row>
    <row r="190" spans="1:4" x14ac:dyDescent="0.25">
      <c r="A190" s="16">
        <v>2722</v>
      </c>
      <c r="B190" s="75" t="s">
        <v>172</v>
      </c>
      <c r="C190" s="8"/>
      <c r="D190" s="8"/>
    </row>
    <row r="191" spans="1:4" ht="15.75" thickBot="1" x14ac:dyDescent="0.3">
      <c r="A191" s="16">
        <v>2730</v>
      </c>
      <c r="B191" s="75" t="s">
        <v>173</v>
      </c>
      <c r="C191" s="8">
        <v>29113900</v>
      </c>
      <c r="D191" s="8">
        <v>42042968</v>
      </c>
    </row>
    <row r="192" spans="1:4" ht="15.75" thickBot="1" x14ac:dyDescent="0.3">
      <c r="A192" s="9" t="s">
        <v>18</v>
      </c>
      <c r="B192" s="72"/>
      <c r="C192" s="73">
        <f>SUM(C169:C191)</f>
        <v>444841475</v>
      </c>
      <c r="D192" s="73">
        <f>SUM(D169:D191)</f>
        <v>352321892</v>
      </c>
    </row>
    <row r="193" spans="1:4" x14ac:dyDescent="0.25">
      <c r="A193" s="12">
        <v>28</v>
      </c>
      <c r="B193" s="74" t="s">
        <v>174</v>
      </c>
      <c r="C193" s="8"/>
      <c r="D193" s="8"/>
    </row>
    <row r="194" spans="1:4" x14ac:dyDescent="0.25">
      <c r="A194" s="6">
        <v>2801</v>
      </c>
      <c r="B194" s="71" t="s">
        <v>175</v>
      </c>
      <c r="C194" s="8"/>
      <c r="D194" s="8"/>
    </row>
    <row r="195" spans="1:4" x14ac:dyDescent="0.25">
      <c r="A195" s="6">
        <v>2802</v>
      </c>
      <c r="B195" s="71" t="s">
        <v>176</v>
      </c>
      <c r="C195" s="8">
        <v>336537657</v>
      </c>
      <c r="D195" s="8">
        <v>378349029</v>
      </c>
    </row>
    <row r="196" spans="1:4" x14ac:dyDescent="0.25">
      <c r="A196" s="6">
        <v>2803</v>
      </c>
      <c r="B196" s="71" t="s">
        <v>177</v>
      </c>
      <c r="C196" s="8"/>
      <c r="D196" s="8"/>
    </row>
    <row r="197" spans="1:4" x14ac:dyDescent="0.25">
      <c r="A197" s="6">
        <v>2804</v>
      </c>
      <c r="B197" s="71" t="s">
        <v>178</v>
      </c>
      <c r="C197" s="8"/>
      <c r="D197" s="8"/>
    </row>
    <row r="198" spans="1:4" x14ac:dyDescent="0.25">
      <c r="A198" s="6">
        <v>2805</v>
      </c>
      <c r="B198" s="71" t="s">
        <v>179</v>
      </c>
      <c r="C198" s="8"/>
      <c r="D198" s="8"/>
    </row>
    <row r="199" spans="1:4" ht="15.75" thickBot="1" x14ac:dyDescent="0.3">
      <c r="A199" s="16">
        <v>2810</v>
      </c>
      <c r="B199" s="75" t="s">
        <v>38</v>
      </c>
      <c r="C199" s="8">
        <v>26652824</v>
      </c>
      <c r="D199" s="8">
        <v>34689623</v>
      </c>
    </row>
    <row r="200" spans="1:4" ht="15.75" thickBot="1" x14ac:dyDescent="0.3">
      <c r="A200" s="9" t="s">
        <v>18</v>
      </c>
      <c r="B200" s="72"/>
      <c r="C200" s="73">
        <f>SUM(C194:C199)</f>
        <v>363190481</v>
      </c>
      <c r="D200" s="73">
        <f>SUM(D194:D199)</f>
        <v>413038652</v>
      </c>
    </row>
    <row r="201" spans="1:4" x14ac:dyDescent="0.25">
      <c r="A201" s="12">
        <v>29</v>
      </c>
      <c r="B201" s="74" t="s">
        <v>180</v>
      </c>
      <c r="C201" s="8"/>
      <c r="D201" s="8"/>
    </row>
    <row r="202" spans="1:4" x14ac:dyDescent="0.25">
      <c r="A202" s="6">
        <v>2901</v>
      </c>
      <c r="B202" s="71" t="s">
        <v>181</v>
      </c>
      <c r="C202" s="8">
        <v>291471056</v>
      </c>
      <c r="D202" s="8">
        <v>259578804</v>
      </c>
    </row>
    <row r="203" spans="1:4" x14ac:dyDescent="0.25">
      <c r="A203" s="6">
        <v>2902</v>
      </c>
      <c r="B203" s="71" t="s">
        <v>182</v>
      </c>
      <c r="C203" s="8">
        <v>212980416</v>
      </c>
      <c r="D203" s="8">
        <v>191481610</v>
      </c>
    </row>
    <row r="204" spans="1:4" x14ac:dyDescent="0.25">
      <c r="A204" s="6">
        <v>2903</v>
      </c>
      <c r="B204" s="71" t="s">
        <v>183</v>
      </c>
      <c r="C204" s="8"/>
      <c r="D204" s="8"/>
    </row>
    <row r="205" spans="1:4" x14ac:dyDescent="0.25">
      <c r="A205" s="6">
        <v>2904</v>
      </c>
      <c r="B205" s="71" t="s">
        <v>184</v>
      </c>
      <c r="C205" s="8">
        <v>176528332</v>
      </c>
      <c r="D205" s="8">
        <v>166220066</v>
      </c>
    </row>
    <row r="206" spans="1:4" ht="15.75" thickBot="1" x14ac:dyDescent="0.3">
      <c r="A206" s="16">
        <v>2910</v>
      </c>
      <c r="B206" s="75" t="s">
        <v>38</v>
      </c>
      <c r="C206" s="8">
        <v>258882080</v>
      </c>
      <c r="D206" s="8">
        <v>167506633</v>
      </c>
    </row>
    <row r="207" spans="1:4" ht="15.75" thickBot="1" x14ac:dyDescent="0.3">
      <c r="A207" s="9" t="s">
        <v>18</v>
      </c>
      <c r="B207" s="72"/>
      <c r="C207" s="73">
        <f>SUM(C202:C206)</f>
        <v>939861884</v>
      </c>
      <c r="D207" s="73">
        <f>SUM(D202:D206)</f>
        <v>784787113</v>
      </c>
    </row>
    <row r="208" spans="1:4" ht="15.75" thickBot="1" x14ac:dyDescent="0.3">
      <c r="A208" s="25"/>
      <c r="B208" s="76"/>
      <c r="C208" s="63"/>
      <c r="D208" s="63"/>
    </row>
    <row r="209" spans="1:4" ht="15.75" thickBot="1" x14ac:dyDescent="0.3">
      <c r="A209" s="27" t="s">
        <v>185</v>
      </c>
      <c r="B209" s="78"/>
      <c r="C209" s="61">
        <f>C105+C123+C141+C149+C157+C167+C192+C200+C207</f>
        <v>7972977757</v>
      </c>
      <c r="D209" s="61">
        <f>D105+D123+D141+D149+D157+D167+D192+D200+D207</f>
        <v>9901971286</v>
      </c>
    </row>
    <row r="210" spans="1:4" x14ac:dyDescent="0.25">
      <c r="A210" s="30"/>
      <c r="B210" s="79"/>
      <c r="C210" s="63"/>
      <c r="D210" s="63"/>
    </row>
    <row r="211" spans="1:4" x14ac:dyDescent="0.25">
      <c r="A211" s="3">
        <v>3</v>
      </c>
      <c r="B211" s="70" t="s">
        <v>186</v>
      </c>
      <c r="C211" s="8"/>
      <c r="D211" s="8"/>
    </row>
    <row r="212" spans="1:4" x14ac:dyDescent="0.25">
      <c r="A212" s="3">
        <v>31</v>
      </c>
      <c r="B212" s="70" t="s">
        <v>187</v>
      </c>
      <c r="C212" s="8"/>
      <c r="D212" s="8"/>
    </row>
    <row r="213" spans="1:4" x14ac:dyDescent="0.25">
      <c r="A213" s="6">
        <v>3101</v>
      </c>
      <c r="B213" s="71" t="s">
        <v>188</v>
      </c>
      <c r="C213" s="8">
        <v>3500000000</v>
      </c>
      <c r="D213" s="8">
        <v>3500000000</v>
      </c>
    </row>
    <row r="214" spans="1:4" x14ac:dyDescent="0.25">
      <c r="A214" s="6">
        <v>3102</v>
      </c>
      <c r="B214" s="71" t="s">
        <v>189</v>
      </c>
      <c r="C214" s="8">
        <v>-920601000</v>
      </c>
      <c r="D214" s="8">
        <v>-1250000000</v>
      </c>
    </row>
    <row r="215" spans="1:4" ht="15.75" thickBot="1" x14ac:dyDescent="0.3">
      <c r="A215" s="6">
        <v>3103</v>
      </c>
      <c r="B215" s="71" t="s">
        <v>190</v>
      </c>
      <c r="C215" s="8"/>
      <c r="D215" s="8"/>
    </row>
    <row r="216" spans="1:4" ht="15.75" thickBot="1" x14ac:dyDescent="0.3">
      <c r="A216" s="9" t="s">
        <v>18</v>
      </c>
      <c r="B216" s="72"/>
      <c r="C216" s="73">
        <f>SUM(C213:C215)</f>
        <v>2579399000</v>
      </c>
      <c r="D216" s="73">
        <f>SUM(D213:D215)</f>
        <v>2250000000</v>
      </c>
    </row>
    <row r="217" spans="1:4" x14ac:dyDescent="0.25">
      <c r="A217" s="12">
        <v>32</v>
      </c>
      <c r="B217" s="74" t="s">
        <v>191</v>
      </c>
      <c r="C217" s="8"/>
      <c r="D217" s="8"/>
    </row>
    <row r="218" spans="1:4" ht="15.75" thickBot="1" x14ac:dyDescent="0.3">
      <c r="A218" s="16">
        <v>3201</v>
      </c>
      <c r="B218" s="75" t="s">
        <v>192</v>
      </c>
      <c r="C218" s="8"/>
      <c r="D218" s="8"/>
    </row>
    <row r="219" spans="1:4" ht="15.75" thickBot="1" x14ac:dyDescent="0.3">
      <c r="A219" s="9" t="s">
        <v>18</v>
      </c>
      <c r="B219" s="72"/>
      <c r="C219" s="73">
        <f>SUM(C218)</f>
        <v>0</v>
      </c>
      <c r="D219" s="73">
        <f>SUM(D218)</f>
        <v>0</v>
      </c>
    </row>
    <row r="220" spans="1:4" x14ac:dyDescent="0.25">
      <c r="A220" s="12">
        <v>33</v>
      </c>
      <c r="B220" s="74" t="s">
        <v>193</v>
      </c>
      <c r="C220" s="8"/>
      <c r="D220" s="8"/>
    </row>
    <row r="221" spans="1:4" x14ac:dyDescent="0.25">
      <c r="A221" s="6">
        <v>3301</v>
      </c>
      <c r="B221" s="71" t="s">
        <v>194</v>
      </c>
      <c r="C221" s="8">
        <v>776548000</v>
      </c>
      <c r="D221" s="8">
        <v>624653942</v>
      </c>
    </row>
    <row r="222" spans="1:4" x14ac:dyDescent="0.25">
      <c r="A222" s="6">
        <v>3302</v>
      </c>
      <c r="B222" s="71" t="s">
        <v>195</v>
      </c>
      <c r="C222" s="8">
        <v>100000000</v>
      </c>
      <c r="D222" s="8"/>
    </row>
    <row r="223" spans="1:4" x14ac:dyDescent="0.25">
      <c r="A223" s="6">
        <v>3303</v>
      </c>
      <c r="B223" s="71" t="s">
        <v>196</v>
      </c>
      <c r="C223" s="8">
        <v>1530913772</v>
      </c>
      <c r="D223" s="8">
        <v>1087370528</v>
      </c>
    </row>
    <row r="224" spans="1:4" ht="15.75" thickBot="1" x14ac:dyDescent="0.3">
      <c r="A224" s="6">
        <v>3304</v>
      </c>
      <c r="B224" s="71" t="s">
        <v>197</v>
      </c>
      <c r="C224" s="8"/>
      <c r="D224" s="8"/>
    </row>
    <row r="225" spans="1:4" ht="15.75" thickBot="1" x14ac:dyDescent="0.3">
      <c r="A225" s="9" t="s">
        <v>18</v>
      </c>
      <c r="B225" s="72"/>
      <c r="C225" s="73">
        <f>SUM(C221:C224)</f>
        <v>2407461772</v>
      </c>
      <c r="D225" s="73">
        <f>SUM(D221:D224)</f>
        <v>1712024470</v>
      </c>
    </row>
    <row r="226" spans="1:4" ht="15.75" thickBot="1" x14ac:dyDescent="0.3">
      <c r="A226" s="25"/>
      <c r="B226" s="76"/>
      <c r="C226" s="63"/>
      <c r="D226" s="63"/>
    </row>
    <row r="227" spans="1:4" ht="15.75" thickBot="1" x14ac:dyDescent="0.3">
      <c r="A227" s="27" t="s">
        <v>198</v>
      </c>
      <c r="B227" s="78"/>
      <c r="C227" s="61">
        <f>C216+C219+C225</f>
        <v>4986860772</v>
      </c>
      <c r="D227" s="61">
        <f>D216+D219+D225</f>
        <v>3962024470</v>
      </c>
    </row>
    <row r="228" spans="1:4" ht="15.75" thickBot="1" x14ac:dyDescent="0.3">
      <c r="A228" s="25"/>
      <c r="B228" s="76"/>
      <c r="C228" s="63"/>
      <c r="D228" s="63"/>
    </row>
    <row r="229" spans="1:4" ht="15.75" thickBot="1" x14ac:dyDescent="0.3">
      <c r="A229" s="27" t="s">
        <v>199</v>
      </c>
      <c r="B229" s="78"/>
      <c r="C229" s="61">
        <f>C209+C227</f>
        <v>12959838529</v>
      </c>
      <c r="D229" s="61">
        <f>D209+D227</f>
        <v>13863995756</v>
      </c>
    </row>
    <row r="230" spans="1:4" x14ac:dyDescent="0.25">
      <c r="A230" s="30"/>
      <c r="B230" s="79"/>
      <c r="C230" s="63"/>
      <c r="D230" s="63"/>
    </row>
    <row r="231" spans="1:4" x14ac:dyDescent="0.25">
      <c r="A231" s="12">
        <v>4</v>
      </c>
      <c r="B231" s="74" t="s">
        <v>200</v>
      </c>
      <c r="C231" s="8"/>
      <c r="D231" s="8"/>
    </row>
    <row r="232" spans="1:4" x14ac:dyDescent="0.25">
      <c r="A232" s="3">
        <v>41</v>
      </c>
      <c r="B232" s="70" t="s">
        <v>201</v>
      </c>
      <c r="C232" s="8"/>
      <c r="D232" s="8"/>
    </row>
    <row r="233" spans="1:4" x14ac:dyDescent="0.25">
      <c r="A233" s="3">
        <v>4101</v>
      </c>
      <c r="B233" s="70" t="s">
        <v>202</v>
      </c>
      <c r="C233" s="8"/>
      <c r="D233" s="8"/>
    </row>
    <row r="234" spans="1:4" x14ac:dyDescent="0.25">
      <c r="A234" s="6">
        <v>410101</v>
      </c>
      <c r="B234" s="71" t="s">
        <v>203</v>
      </c>
      <c r="C234" s="8">
        <v>21004505</v>
      </c>
      <c r="D234" s="8">
        <v>15597816</v>
      </c>
    </row>
    <row r="235" spans="1:4" x14ac:dyDescent="0.25">
      <c r="A235" s="6">
        <v>410102</v>
      </c>
      <c r="B235" s="71" t="s">
        <v>204</v>
      </c>
      <c r="C235" s="8"/>
      <c r="D235" s="8"/>
    </row>
    <row r="236" spans="1:4" x14ac:dyDescent="0.25">
      <c r="A236" s="6">
        <v>410103</v>
      </c>
      <c r="B236" s="71" t="s">
        <v>87</v>
      </c>
      <c r="C236" s="8">
        <v>362913264</v>
      </c>
      <c r="D236" s="8">
        <v>287841710</v>
      </c>
    </row>
    <row r="237" spans="1:4" x14ac:dyDescent="0.25">
      <c r="A237" s="6">
        <v>410104</v>
      </c>
      <c r="B237" s="71" t="s">
        <v>205</v>
      </c>
      <c r="C237" s="8">
        <v>9229558</v>
      </c>
      <c r="D237" s="8">
        <v>8786646</v>
      </c>
    </row>
    <row r="238" spans="1:4" x14ac:dyDescent="0.25">
      <c r="A238" s="6">
        <v>410105</v>
      </c>
      <c r="B238" s="71" t="s">
        <v>89</v>
      </c>
      <c r="C238" s="8"/>
      <c r="D238" s="8"/>
    </row>
    <row r="239" spans="1:4" x14ac:dyDescent="0.25">
      <c r="A239" s="6">
        <v>410106</v>
      </c>
      <c r="B239" s="71" t="s">
        <v>206</v>
      </c>
      <c r="C239" s="8"/>
      <c r="D239" s="8"/>
    </row>
    <row r="240" spans="1:4" x14ac:dyDescent="0.25">
      <c r="A240" s="6">
        <v>41010601</v>
      </c>
      <c r="B240" s="71" t="s">
        <v>207</v>
      </c>
      <c r="C240" s="8"/>
      <c r="D240" s="8"/>
    </row>
    <row r="241" spans="1:4" x14ac:dyDescent="0.25">
      <c r="A241" s="6">
        <v>41010602</v>
      </c>
      <c r="B241" s="71" t="s">
        <v>208</v>
      </c>
      <c r="C241" s="8"/>
      <c r="D241" s="8"/>
    </row>
    <row r="242" spans="1:4" x14ac:dyDescent="0.25">
      <c r="A242" s="6">
        <v>41010603</v>
      </c>
      <c r="B242" s="71" t="s">
        <v>209</v>
      </c>
      <c r="C242" s="8">
        <v>206096118</v>
      </c>
      <c r="D242" s="8">
        <v>184885700</v>
      </c>
    </row>
    <row r="243" spans="1:4" x14ac:dyDescent="0.25">
      <c r="A243" s="6">
        <v>410107</v>
      </c>
      <c r="B243" s="71" t="s">
        <v>91</v>
      </c>
      <c r="C243" s="8">
        <v>23745122</v>
      </c>
      <c r="D243" s="8">
        <v>21841940</v>
      </c>
    </row>
    <row r="244" spans="1:4" ht="15.75" thickBot="1" x14ac:dyDescent="0.3">
      <c r="A244" s="19">
        <v>410108</v>
      </c>
      <c r="B244" s="76" t="s">
        <v>210</v>
      </c>
      <c r="C244" s="8"/>
      <c r="D244" s="8"/>
    </row>
    <row r="245" spans="1:4" ht="15.75" thickBot="1" x14ac:dyDescent="0.3">
      <c r="A245" s="9" t="s">
        <v>18</v>
      </c>
      <c r="B245" s="72"/>
      <c r="C245" s="73">
        <f>SUM(C234:C244)</f>
        <v>622988567</v>
      </c>
      <c r="D245" s="73">
        <f>SUM(D234:D244)</f>
        <v>518953812</v>
      </c>
    </row>
    <row r="246" spans="1:4" x14ac:dyDescent="0.25">
      <c r="A246" s="12">
        <v>4102</v>
      </c>
      <c r="B246" s="74" t="s">
        <v>211</v>
      </c>
      <c r="C246" s="8"/>
      <c r="D246" s="8"/>
    </row>
    <row r="247" spans="1:4" x14ac:dyDescent="0.25">
      <c r="A247" s="6">
        <v>410201</v>
      </c>
      <c r="B247" s="71" t="s">
        <v>86</v>
      </c>
      <c r="C247" s="8"/>
      <c r="D247" s="8"/>
    </row>
    <row r="248" spans="1:4" x14ac:dyDescent="0.25">
      <c r="A248" s="6">
        <v>410202</v>
      </c>
      <c r="B248" s="71" t="s">
        <v>87</v>
      </c>
      <c r="C248" s="8"/>
      <c r="D248" s="8"/>
    </row>
    <row r="249" spans="1:4" x14ac:dyDescent="0.25">
      <c r="A249" s="6">
        <v>410203</v>
      </c>
      <c r="B249" s="71" t="s">
        <v>88</v>
      </c>
      <c r="C249" s="8">
        <v>787213</v>
      </c>
      <c r="D249" s="8">
        <v>1240080</v>
      </c>
    </row>
    <row r="250" spans="1:4" x14ac:dyDescent="0.25">
      <c r="A250" s="6">
        <v>410204</v>
      </c>
      <c r="B250" s="71" t="s">
        <v>89</v>
      </c>
      <c r="C250" s="8"/>
      <c r="D250" s="8"/>
    </row>
    <row r="251" spans="1:4" x14ac:dyDescent="0.25">
      <c r="A251" s="6">
        <v>410205</v>
      </c>
      <c r="B251" s="71" t="s">
        <v>206</v>
      </c>
      <c r="C251" s="8"/>
      <c r="D251" s="8"/>
    </row>
    <row r="252" spans="1:4" x14ac:dyDescent="0.25">
      <c r="A252" s="6"/>
      <c r="B252" s="71" t="s">
        <v>207</v>
      </c>
      <c r="C252" s="8"/>
      <c r="D252" s="8"/>
    </row>
    <row r="253" spans="1:4" x14ac:dyDescent="0.25">
      <c r="A253" s="6"/>
      <c r="B253" s="71" t="s">
        <v>212</v>
      </c>
      <c r="C253" s="8"/>
      <c r="D253" s="8"/>
    </row>
    <row r="254" spans="1:4" x14ac:dyDescent="0.25">
      <c r="A254" s="6"/>
      <c r="B254" s="71" t="s">
        <v>209</v>
      </c>
      <c r="C254" s="8"/>
      <c r="D254" s="8"/>
    </row>
    <row r="255" spans="1:4" x14ac:dyDescent="0.25">
      <c r="A255" s="6">
        <v>410206</v>
      </c>
      <c r="B255" s="71" t="s">
        <v>91</v>
      </c>
      <c r="C255" s="8"/>
      <c r="D255" s="8"/>
    </row>
    <row r="256" spans="1:4" ht="15.75" thickBot="1" x14ac:dyDescent="0.3">
      <c r="A256" s="19">
        <v>410207</v>
      </c>
      <c r="B256" s="76" t="s">
        <v>210</v>
      </c>
      <c r="C256" s="8"/>
      <c r="D256" s="8"/>
    </row>
    <row r="257" spans="1:4" ht="15.75" thickBot="1" x14ac:dyDescent="0.3">
      <c r="A257" s="9" t="s">
        <v>18</v>
      </c>
      <c r="B257" s="72"/>
      <c r="C257" s="73">
        <f>SUM(C247:C256)</f>
        <v>787213</v>
      </c>
      <c r="D257" s="73">
        <f>SUM(D247:D256)</f>
        <v>1240080</v>
      </c>
    </row>
    <row r="258" spans="1:4" x14ac:dyDescent="0.25">
      <c r="A258" s="12">
        <v>4103</v>
      </c>
      <c r="B258" s="74" t="s">
        <v>213</v>
      </c>
      <c r="C258" s="8"/>
      <c r="D258" s="8"/>
    </row>
    <row r="259" spans="1:4" x14ac:dyDescent="0.25">
      <c r="A259" s="16">
        <v>410301</v>
      </c>
      <c r="B259" s="75" t="s">
        <v>86</v>
      </c>
      <c r="C259" s="8"/>
      <c r="D259" s="8"/>
    </row>
    <row r="260" spans="1:4" x14ac:dyDescent="0.25">
      <c r="A260" s="6">
        <v>410302</v>
      </c>
      <c r="B260" s="71" t="s">
        <v>87</v>
      </c>
      <c r="C260" s="8">
        <v>417884</v>
      </c>
      <c r="D260" s="8">
        <v>50852</v>
      </c>
    </row>
    <row r="261" spans="1:4" x14ac:dyDescent="0.25">
      <c r="A261" s="6">
        <v>410303</v>
      </c>
      <c r="B261" s="71" t="s">
        <v>88</v>
      </c>
      <c r="C261" s="8"/>
      <c r="D261" s="8"/>
    </row>
    <row r="262" spans="1:4" x14ac:dyDescent="0.25">
      <c r="A262" s="6">
        <v>410304</v>
      </c>
      <c r="B262" s="71" t="s">
        <v>89</v>
      </c>
      <c r="C262" s="8"/>
      <c r="D262" s="8"/>
    </row>
    <row r="263" spans="1:4" x14ac:dyDescent="0.25">
      <c r="A263" s="6">
        <v>410305</v>
      </c>
      <c r="B263" s="71" t="s">
        <v>206</v>
      </c>
      <c r="C263" s="8"/>
      <c r="D263" s="8"/>
    </row>
    <row r="264" spans="1:4" x14ac:dyDescent="0.25">
      <c r="A264" s="6"/>
      <c r="B264" s="71" t="s">
        <v>207</v>
      </c>
      <c r="C264" s="8"/>
      <c r="D264" s="8"/>
    </row>
    <row r="265" spans="1:4" x14ac:dyDescent="0.25">
      <c r="A265" s="6"/>
      <c r="B265" s="71" t="s">
        <v>208</v>
      </c>
      <c r="C265" s="8"/>
      <c r="D265" s="8"/>
    </row>
    <row r="266" spans="1:4" x14ac:dyDescent="0.25">
      <c r="A266" s="6"/>
      <c r="B266" s="71" t="s">
        <v>209</v>
      </c>
      <c r="C266" s="8"/>
      <c r="D266" s="8"/>
    </row>
    <row r="267" spans="1:4" x14ac:dyDescent="0.25">
      <c r="A267" s="6">
        <v>410306</v>
      </c>
      <c r="B267" s="71" t="s">
        <v>91</v>
      </c>
      <c r="C267" s="8"/>
      <c r="D267" s="8"/>
    </row>
    <row r="268" spans="1:4" ht="15.75" thickBot="1" x14ac:dyDescent="0.3">
      <c r="A268" s="19">
        <v>410307</v>
      </c>
      <c r="B268" s="76" t="s">
        <v>210</v>
      </c>
      <c r="C268" s="8"/>
      <c r="D268" s="8"/>
    </row>
    <row r="269" spans="1:4" ht="15.75" thickBot="1" x14ac:dyDescent="0.3">
      <c r="A269" s="9" t="s">
        <v>18</v>
      </c>
      <c r="B269" s="72"/>
      <c r="C269" s="73">
        <f>SUM(C259:C268)</f>
        <v>417884</v>
      </c>
      <c r="D269" s="73">
        <f>SUM(D259:D268)</f>
        <v>50852</v>
      </c>
    </row>
    <row r="270" spans="1:4" x14ac:dyDescent="0.25">
      <c r="A270" s="12">
        <v>4104</v>
      </c>
      <c r="B270" s="74" t="s">
        <v>214</v>
      </c>
      <c r="C270" s="8"/>
      <c r="D270" s="8"/>
    </row>
    <row r="271" spans="1:4" x14ac:dyDescent="0.25">
      <c r="A271" s="6">
        <v>410401</v>
      </c>
      <c r="B271" s="71" t="s">
        <v>86</v>
      </c>
      <c r="C271" s="8"/>
      <c r="D271" s="8"/>
    </row>
    <row r="272" spans="1:4" x14ac:dyDescent="0.25">
      <c r="A272" s="6">
        <v>410402</v>
      </c>
      <c r="B272" s="71" t="s">
        <v>87</v>
      </c>
      <c r="C272" s="8"/>
      <c r="D272" s="8"/>
    </row>
    <row r="273" spans="1:4" x14ac:dyDescent="0.25">
      <c r="A273" s="6">
        <v>410403</v>
      </c>
      <c r="B273" s="71" t="s">
        <v>88</v>
      </c>
      <c r="C273" s="8"/>
      <c r="D273" s="8"/>
    </row>
    <row r="274" spans="1:4" x14ac:dyDescent="0.25">
      <c r="A274" s="6">
        <v>410404</v>
      </c>
      <c r="B274" s="71" t="s">
        <v>89</v>
      </c>
      <c r="C274" s="8"/>
      <c r="D274" s="8"/>
    </row>
    <row r="275" spans="1:4" x14ac:dyDescent="0.25">
      <c r="A275" s="6">
        <v>410405</v>
      </c>
      <c r="B275" s="71" t="s">
        <v>206</v>
      </c>
      <c r="C275" s="8"/>
      <c r="D275" s="8"/>
    </row>
    <row r="276" spans="1:4" x14ac:dyDescent="0.25">
      <c r="A276" s="6"/>
      <c r="B276" s="71" t="s">
        <v>207</v>
      </c>
      <c r="C276" s="8"/>
      <c r="D276" s="8"/>
    </row>
    <row r="277" spans="1:4" x14ac:dyDescent="0.25">
      <c r="A277" s="6"/>
      <c r="B277" s="71" t="s">
        <v>208</v>
      </c>
      <c r="C277" s="8"/>
      <c r="D277" s="8"/>
    </row>
    <row r="278" spans="1:4" x14ac:dyDescent="0.25">
      <c r="A278" s="6"/>
      <c r="B278" s="71" t="s">
        <v>215</v>
      </c>
      <c r="C278" s="8"/>
      <c r="D278" s="8"/>
    </row>
    <row r="279" spans="1:4" x14ac:dyDescent="0.25">
      <c r="A279" s="6">
        <v>410406</v>
      </c>
      <c r="B279" s="71" t="s">
        <v>91</v>
      </c>
      <c r="C279" s="8"/>
      <c r="D279" s="8"/>
    </row>
    <row r="280" spans="1:4" ht="15.75" thickBot="1" x14ac:dyDescent="0.3">
      <c r="A280" s="19">
        <v>410407</v>
      </c>
      <c r="B280" s="76" t="s">
        <v>210</v>
      </c>
      <c r="C280" s="8"/>
      <c r="D280" s="8"/>
    </row>
    <row r="281" spans="1:4" ht="15.75" thickBot="1" x14ac:dyDescent="0.3">
      <c r="A281" s="9" t="s">
        <v>18</v>
      </c>
      <c r="B281" s="72"/>
      <c r="C281" s="73">
        <f>SUM(C271:C280)</f>
        <v>0</v>
      </c>
      <c r="D281" s="73">
        <f>SUM(D271:D280)</f>
        <v>0</v>
      </c>
    </row>
    <row r="282" spans="1:4" x14ac:dyDescent="0.25">
      <c r="A282" s="12">
        <v>4105</v>
      </c>
      <c r="B282" s="74" t="s">
        <v>216</v>
      </c>
      <c r="C282" s="8"/>
      <c r="D282" s="8"/>
    </row>
    <row r="283" spans="1:4" x14ac:dyDescent="0.25">
      <c r="A283" s="6">
        <v>410501</v>
      </c>
      <c r="B283" s="71" t="s">
        <v>87</v>
      </c>
      <c r="C283" s="8">
        <v>2543</v>
      </c>
      <c r="D283" s="8"/>
    </row>
    <row r="284" spans="1:4" x14ac:dyDescent="0.25">
      <c r="A284" s="6">
        <v>410502</v>
      </c>
      <c r="B284" s="71" t="s">
        <v>88</v>
      </c>
      <c r="C284" s="8">
        <v>73531</v>
      </c>
      <c r="D284" s="8">
        <v>85269</v>
      </c>
    </row>
    <row r="285" spans="1:4" x14ac:dyDescent="0.25">
      <c r="A285" s="6">
        <v>410503</v>
      </c>
      <c r="B285" s="71" t="s">
        <v>89</v>
      </c>
      <c r="C285" s="8"/>
      <c r="D285" s="8"/>
    </row>
    <row r="286" spans="1:4" x14ac:dyDescent="0.25">
      <c r="A286" s="6">
        <v>410504</v>
      </c>
      <c r="B286" s="71" t="s">
        <v>206</v>
      </c>
      <c r="C286" s="8"/>
      <c r="D286" s="8"/>
    </row>
    <row r="287" spans="1:4" x14ac:dyDescent="0.25">
      <c r="A287" s="6"/>
      <c r="B287" s="71" t="s">
        <v>207</v>
      </c>
      <c r="C287" s="8"/>
      <c r="D287" s="8"/>
    </row>
    <row r="288" spans="1:4" x14ac:dyDescent="0.25">
      <c r="A288" s="6"/>
      <c r="B288" s="71" t="s">
        <v>208</v>
      </c>
      <c r="C288" s="8"/>
      <c r="D288" s="8"/>
    </row>
    <row r="289" spans="1:4" x14ac:dyDescent="0.25">
      <c r="A289" s="6"/>
      <c r="B289" s="71" t="s">
        <v>209</v>
      </c>
      <c r="C289" s="8"/>
      <c r="D289" s="8"/>
    </row>
    <row r="290" spans="1:4" x14ac:dyDescent="0.25">
      <c r="A290" s="6">
        <v>410505</v>
      </c>
      <c r="B290" s="71" t="s">
        <v>91</v>
      </c>
      <c r="C290" s="8"/>
      <c r="D290" s="8">
        <v>117535</v>
      </c>
    </row>
    <row r="291" spans="1:4" ht="15.75" thickBot="1" x14ac:dyDescent="0.3">
      <c r="A291" s="19">
        <v>410506</v>
      </c>
      <c r="B291" s="76" t="s">
        <v>210</v>
      </c>
      <c r="C291" s="8"/>
      <c r="D291" s="8"/>
    </row>
    <row r="292" spans="1:4" ht="15.75" thickBot="1" x14ac:dyDescent="0.3">
      <c r="A292" s="9" t="s">
        <v>18</v>
      </c>
      <c r="B292" s="72"/>
      <c r="C292" s="73">
        <f>SUM(C283:C291)</f>
        <v>76074</v>
      </c>
      <c r="D292" s="73">
        <f>SUM(D283:D291)</f>
        <v>202804</v>
      </c>
    </row>
    <row r="293" spans="1:4" x14ac:dyDescent="0.25">
      <c r="A293" s="12">
        <v>4106</v>
      </c>
      <c r="B293" s="74" t="s">
        <v>217</v>
      </c>
      <c r="C293" s="8"/>
      <c r="D293" s="8"/>
    </row>
    <row r="294" spans="1:4" x14ac:dyDescent="0.25">
      <c r="A294" s="6">
        <v>410601</v>
      </c>
      <c r="B294" s="71" t="s">
        <v>87</v>
      </c>
      <c r="C294" s="8">
        <v>1768619</v>
      </c>
      <c r="D294" s="8">
        <v>1422706</v>
      </c>
    </row>
    <row r="295" spans="1:4" x14ac:dyDescent="0.25">
      <c r="A295" s="6">
        <v>410602</v>
      </c>
      <c r="B295" s="71" t="s">
        <v>88</v>
      </c>
      <c r="C295" s="8">
        <v>84055</v>
      </c>
      <c r="D295" s="8">
        <v>109086</v>
      </c>
    </row>
    <row r="296" spans="1:4" x14ac:dyDescent="0.25">
      <c r="A296" s="6">
        <v>410603</v>
      </c>
      <c r="B296" s="71" t="s">
        <v>89</v>
      </c>
      <c r="C296" s="8"/>
      <c r="D296" s="8"/>
    </row>
    <row r="297" spans="1:4" x14ac:dyDescent="0.25">
      <c r="A297" s="6">
        <v>410604</v>
      </c>
      <c r="B297" s="71" t="s">
        <v>206</v>
      </c>
      <c r="C297" s="8"/>
      <c r="D297" s="8"/>
    </row>
    <row r="298" spans="1:4" x14ac:dyDescent="0.25">
      <c r="A298" s="6"/>
      <c r="B298" s="71" t="s">
        <v>207</v>
      </c>
      <c r="C298" s="8"/>
      <c r="D298" s="8"/>
    </row>
    <row r="299" spans="1:4" x14ac:dyDescent="0.25">
      <c r="A299" s="6"/>
      <c r="B299" s="71" t="s">
        <v>208</v>
      </c>
      <c r="C299" s="8"/>
      <c r="D299" s="8"/>
    </row>
    <row r="300" spans="1:4" x14ac:dyDescent="0.25">
      <c r="A300" s="6"/>
      <c r="B300" s="71" t="s">
        <v>209</v>
      </c>
      <c r="C300" s="8"/>
      <c r="D300" s="8"/>
    </row>
    <row r="301" spans="1:4" x14ac:dyDescent="0.25">
      <c r="A301" s="6">
        <v>410605</v>
      </c>
      <c r="B301" s="71" t="s">
        <v>91</v>
      </c>
      <c r="C301" s="8">
        <v>1055333</v>
      </c>
      <c r="D301" s="8">
        <v>870024</v>
      </c>
    </row>
    <row r="302" spans="1:4" ht="15.75" thickBot="1" x14ac:dyDescent="0.3">
      <c r="A302" s="19">
        <v>410606</v>
      </c>
      <c r="B302" s="76" t="s">
        <v>210</v>
      </c>
      <c r="C302" s="8"/>
      <c r="D302" s="8"/>
    </row>
    <row r="303" spans="1:4" ht="15.75" thickBot="1" x14ac:dyDescent="0.3">
      <c r="A303" s="9" t="s">
        <v>18</v>
      </c>
      <c r="B303" s="72"/>
      <c r="C303" s="73">
        <f>SUM(C294:C302)</f>
        <v>2908007</v>
      </c>
      <c r="D303" s="73">
        <f>SUM(D294:D302)</f>
        <v>2401816</v>
      </c>
    </row>
    <row r="304" spans="1:4" x14ac:dyDescent="0.25">
      <c r="A304" s="12">
        <v>4107</v>
      </c>
      <c r="B304" s="74" t="s">
        <v>218</v>
      </c>
      <c r="C304" s="8"/>
      <c r="D304" s="8"/>
    </row>
    <row r="305" spans="1:4" x14ac:dyDescent="0.25">
      <c r="A305" s="6">
        <v>410701</v>
      </c>
      <c r="B305" s="71" t="s">
        <v>219</v>
      </c>
      <c r="C305" s="8">
        <v>2562917</v>
      </c>
      <c r="D305" s="8">
        <v>520002</v>
      </c>
    </row>
    <row r="306" spans="1:4" x14ac:dyDescent="0.25">
      <c r="A306" s="6">
        <v>410702</v>
      </c>
      <c r="B306" s="71" t="s">
        <v>220</v>
      </c>
      <c r="C306" s="8">
        <v>6119219</v>
      </c>
      <c r="D306" s="8">
        <v>29798885</v>
      </c>
    </row>
    <row r="307" spans="1:4" x14ac:dyDescent="0.25">
      <c r="A307" s="6">
        <v>410703</v>
      </c>
      <c r="B307" s="71" t="s">
        <v>221</v>
      </c>
      <c r="C307" s="8">
        <v>857473</v>
      </c>
      <c r="D307" s="8">
        <v>400000</v>
      </c>
    </row>
    <row r="308" spans="1:4" x14ac:dyDescent="0.25">
      <c r="A308" s="6">
        <v>410704</v>
      </c>
      <c r="B308" s="71" t="s">
        <v>222</v>
      </c>
      <c r="C308" s="8"/>
      <c r="D308" s="8"/>
    </row>
    <row r="309" spans="1:4" x14ac:dyDescent="0.25">
      <c r="A309" s="6">
        <v>410705</v>
      </c>
      <c r="B309" s="71" t="s">
        <v>223</v>
      </c>
      <c r="C309" s="8">
        <v>22173</v>
      </c>
      <c r="D309" s="8">
        <v>2091792</v>
      </c>
    </row>
    <row r="310" spans="1:4" x14ac:dyDescent="0.25">
      <c r="A310" s="6">
        <v>410706</v>
      </c>
      <c r="B310" s="71" t="s">
        <v>224</v>
      </c>
      <c r="C310" s="8">
        <v>150000</v>
      </c>
      <c r="D310" s="8"/>
    </row>
    <row r="311" spans="1:4" x14ac:dyDescent="0.25">
      <c r="A311" s="6">
        <v>410707</v>
      </c>
      <c r="B311" s="71" t="s">
        <v>225</v>
      </c>
      <c r="C311" s="8"/>
      <c r="D311" s="8"/>
    </row>
    <row r="312" spans="1:4" x14ac:dyDescent="0.25">
      <c r="A312" s="6">
        <v>410708</v>
      </c>
      <c r="B312" s="71" t="s">
        <v>118</v>
      </c>
      <c r="C312" s="8"/>
      <c r="D312" s="8"/>
    </row>
    <row r="313" spans="1:4" x14ac:dyDescent="0.25">
      <c r="A313" s="6"/>
      <c r="B313" s="71" t="s">
        <v>226</v>
      </c>
      <c r="C313" s="8"/>
      <c r="D313" s="8"/>
    </row>
    <row r="314" spans="1:4" x14ac:dyDescent="0.25">
      <c r="A314" s="6"/>
      <c r="B314" s="71" t="s">
        <v>208</v>
      </c>
      <c r="C314" s="8"/>
      <c r="D314" s="8"/>
    </row>
    <row r="315" spans="1:4" x14ac:dyDescent="0.25">
      <c r="A315" s="6"/>
      <c r="B315" s="71" t="s">
        <v>209</v>
      </c>
      <c r="C315" s="8"/>
      <c r="D315" s="8"/>
    </row>
    <row r="316" spans="1:4" ht="15.75" thickBot="1" x14ac:dyDescent="0.3">
      <c r="A316" s="19">
        <v>410709</v>
      </c>
      <c r="B316" s="76" t="s">
        <v>227</v>
      </c>
      <c r="C316" s="8"/>
      <c r="D316" s="8"/>
    </row>
    <row r="317" spans="1:4" ht="15.75" thickBot="1" x14ac:dyDescent="0.3">
      <c r="A317" s="9" t="s">
        <v>18</v>
      </c>
      <c r="B317" s="72"/>
      <c r="C317" s="73">
        <f>SUM(C305:C316)</f>
        <v>9711782</v>
      </c>
      <c r="D317" s="73">
        <f>SUM(D305:D316)</f>
        <v>32810679</v>
      </c>
    </row>
    <row r="318" spans="1:4" x14ac:dyDescent="0.25">
      <c r="A318" s="12">
        <v>4108</v>
      </c>
      <c r="B318" s="74" t="s">
        <v>228</v>
      </c>
      <c r="C318" s="8"/>
      <c r="D318" s="8"/>
    </row>
    <row r="319" spans="1:4" x14ac:dyDescent="0.25">
      <c r="A319" s="6">
        <v>410801</v>
      </c>
      <c r="B319" s="71" t="s">
        <v>229</v>
      </c>
      <c r="C319" s="8"/>
      <c r="D319" s="8"/>
    </row>
    <row r="320" spans="1:4" x14ac:dyDescent="0.25">
      <c r="A320" s="6">
        <v>410802</v>
      </c>
      <c r="B320" s="71" t="s">
        <v>230</v>
      </c>
      <c r="C320" s="8"/>
      <c r="D320" s="8"/>
    </row>
    <row r="321" spans="1:4" x14ac:dyDescent="0.25">
      <c r="A321" s="6">
        <v>410803</v>
      </c>
      <c r="B321" s="71" t="s">
        <v>231</v>
      </c>
      <c r="C321" s="8"/>
      <c r="D321" s="8"/>
    </row>
    <row r="322" spans="1:4" x14ac:dyDescent="0.25">
      <c r="A322" s="6">
        <v>410804</v>
      </c>
      <c r="B322" s="71" t="s">
        <v>232</v>
      </c>
      <c r="C322" s="8"/>
      <c r="D322" s="8"/>
    </row>
    <row r="323" spans="1:4" x14ac:dyDescent="0.25">
      <c r="A323" s="6">
        <v>410805</v>
      </c>
      <c r="B323" s="71" t="s">
        <v>223</v>
      </c>
      <c r="C323" s="8">
        <v>11735775</v>
      </c>
      <c r="D323" s="8">
        <v>1584644</v>
      </c>
    </row>
    <row r="324" spans="1:4" x14ac:dyDescent="0.25">
      <c r="A324" s="6">
        <v>410806</v>
      </c>
      <c r="B324" s="71" t="s">
        <v>224</v>
      </c>
      <c r="C324" s="8"/>
      <c r="D324" s="8"/>
    </row>
    <row r="325" spans="1:4" x14ac:dyDescent="0.25">
      <c r="A325" s="6">
        <v>410807</v>
      </c>
      <c r="B325" s="71" t="s">
        <v>225</v>
      </c>
      <c r="C325" s="8"/>
      <c r="D325" s="8"/>
    </row>
    <row r="326" spans="1:4" x14ac:dyDescent="0.25">
      <c r="A326" s="6">
        <v>410808</v>
      </c>
      <c r="B326" s="71" t="s">
        <v>118</v>
      </c>
      <c r="C326" s="8"/>
      <c r="D326" s="8"/>
    </row>
    <row r="327" spans="1:4" x14ac:dyDescent="0.25">
      <c r="A327" s="6"/>
      <c r="B327" s="71" t="s">
        <v>207</v>
      </c>
      <c r="C327" s="8"/>
      <c r="D327" s="8"/>
    </row>
    <row r="328" spans="1:4" x14ac:dyDescent="0.25">
      <c r="A328" s="6"/>
      <c r="B328" s="71" t="s">
        <v>208</v>
      </c>
      <c r="C328" s="8"/>
      <c r="D328" s="8"/>
    </row>
    <row r="329" spans="1:4" x14ac:dyDescent="0.25">
      <c r="A329" s="6"/>
      <c r="B329" s="71" t="s">
        <v>209</v>
      </c>
      <c r="C329" s="8"/>
      <c r="D329" s="8"/>
    </row>
    <row r="330" spans="1:4" ht="15.75" thickBot="1" x14ac:dyDescent="0.3">
      <c r="A330" s="19">
        <v>410809</v>
      </c>
      <c r="B330" s="76" t="s">
        <v>227</v>
      </c>
      <c r="C330" s="8"/>
      <c r="D330" s="8"/>
    </row>
    <row r="331" spans="1:4" ht="15.75" thickBot="1" x14ac:dyDescent="0.3">
      <c r="A331" s="9" t="s">
        <v>18</v>
      </c>
      <c r="B331" s="72"/>
      <c r="C331" s="73">
        <f>SUM(C319:C330)</f>
        <v>11735775</v>
      </c>
      <c r="D331" s="73">
        <f>SUM(D319:D330)</f>
        <v>1584644</v>
      </c>
    </row>
    <row r="332" spans="1:4" x14ac:dyDescent="0.25">
      <c r="A332" s="12">
        <v>4109</v>
      </c>
      <c r="B332" s="74" t="s">
        <v>233</v>
      </c>
      <c r="C332" s="8"/>
      <c r="D332" s="8"/>
    </row>
    <row r="333" spans="1:4" x14ac:dyDescent="0.25">
      <c r="A333" s="6">
        <v>410901</v>
      </c>
      <c r="B333" s="71" t="s">
        <v>86</v>
      </c>
      <c r="C333" s="8">
        <v>7791166</v>
      </c>
      <c r="D333" s="8">
        <v>5636879</v>
      </c>
    </row>
    <row r="334" spans="1:4" x14ac:dyDescent="0.25">
      <c r="A334" s="6">
        <v>410902</v>
      </c>
      <c r="B334" s="71" t="s">
        <v>87</v>
      </c>
      <c r="C334" s="8">
        <v>34463653</v>
      </c>
      <c r="D334" s="8">
        <v>17322987</v>
      </c>
    </row>
    <row r="335" spans="1:4" x14ac:dyDescent="0.25">
      <c r="A335" s="6">
        <v>410903</v>
      </c>
      <c r="B335" s="71" t="s">
        <v>88</v>
      </c>
      <c r="C335" s="8">
        <v>1323540</v>
      </c>
      <c r="D335" s="8">
        <v>1197394</v>
      </c>
    </row>
    <row r="336" spans="1:4" x14ac:dyDescent="0.25">
      <c r="A336" s="6">
        <v>410904</v>
      </c>
      <c r="B336" s="71" t="s">
        <v>89</v>
      </c>
      <c r="C336" s="8"/>
      <c r="D336" s="8"/>
    </row>
    <row r="337" spans="1:4" x14ac:dyDescent="0.25">
      <c r="A337" s="6">
        <v>410905</v>
      </c>
      <c r="B337" s="71" t="s">
        <v>206</v>
      </c>
      <c r="C337" s="8"/>
      <c r="D337" s="8"/>
    </row>
    <row r="338" spans="1:4" x14ac:dyDescent="0.25">
      <c r="A338" s="6">
        <v>410906</v>
      </c>
      <c r="B338" s="70" t="s">
        <v>234</v>
      </c>
      <c r="C338" s="8"/>
      <c r="D338" s="8"/>
    </row>
    <row r="339" spans="1:4" x14ac:dyDescent="0.25">
      <c r="A339" s="6">
        <v>41090501</v>
      </c>
      <c r="B339" s="71" t="s">
        <v>207</v>
      </c>
      <c r="C339" s="8"/>
      <c r="D339" s="8"/>
    </row>
    <row r="340" spans="1:4" x14ac:dyDescent="0.25">
      <c r="A340" s="6">
        <v>41090503</v>
      </c>
      <c r="B340" s="71" t="s">
        <v>208</v>
      </c>
      <c r="C340" s="8">
        <v>9244285</v>
      </c>
      <c r="D340" s="8">
        <v>8453673</v>
      </c>
    </row>
    <row r="341" spans="1:4" x14ac:dyDescent="0.25">
      <c r="A341" s="6">
        <v>41090502</v>
      </c>
      <c r="B341" s="71" t="s">
        <v>209</v>
      </c>
      <c r="C341" s="8"/>
      <c r="D341" s="8"/>
    </row>
    <row r="342" spans="1:4" x14ac:dyDescent="0.25">
      <c r="A342" s="6">
        <v>410906</v>
      </c>
      <c r="B342" s="71" t="s">
        <v>91</v>
      </c>
      <c r="C342" s="8">
        <v>8069373</v>
      </c>
      <c r="D342" s="8">
        <v>8501282</v>
      </c>
    </row>
    <row r="343" spans="1:4" ht="15.75" thickBot="1" x14ac:dyDescent="0.3">
      <c r="A343" s="19">
        <v>410907</v>
      </c>
      <c r="B343" s="76" t="s">
        <v>92</v>
      </c>
      <c r="C343" s="8"/>
      <c r="D343" s="8"/>
    </row>
    <row r="344" spans="1:4" ht="15.75" thickBot="1" x14ac:dyDescent="0.3">
      <c r="A344" s="9" t="s">
        <v>18</v>
      </c>
      <c r="B344" s="81"/>
      <c r="C344" s="82">
        <f>SUM(C333:C343)</f>
        <v>60892017</v>
      </c>
      <c r="D344" s="82">
        <f>SUM(D333:D343)</f>
        <v>41112215</v>
      </c>
    </row>
    <row r="345" spans="1:4" x14ac:dyDescent="0.25">
      <c r="A345" s="12">
        <v>4110</v>
      </c>
      <c r="B345" s="74" t="s">
        <v>235</v>
      </c>
      <c r="C345" s="8"/>
      <c r="D345" s="8"/>
    </row>
    <row r="346" spans="1:4" x14ac:dyDescent="0.25">
      <c r="A346" s="6">
        <v>411001</v>
      </c>
      <c r="B346" s="71" t="s">
        <v>86</v>
      </c>
      <c r="C346" s="8">
        <v>2594788</v>
      </c>
      <c r="D346" s="8">
        <v>2457811</v>
      </c>
    </row>
    <row r="347" spans="1:4" x14ac:dyDescent="0.25">
      <c r="A347" s="6">
        <v>411002</v>
      </c>
      <c r="B347" s="71" t="s">
        <v>87</v>
      </c>
      <c r="C347" s="8">
        <v>1379990</v>
      </c>
      <c r="D347" s="8">
        <v>559312</v>
      </c>
    </row>
    <row r="348" spans="1:4" x14ac:dyDescent="0.25">
      <c r="A348" s="6">
        <v>411003</v>
      </c>
      <c r="B348" s="71" t="s">
        <v>88</v>
      </c>
      <c r="C348" s="8">
        <v>235681</v>
      </c>
      <c r="D348" s="8">
        <v>286088</v>
      </c>
    </row>
    <row r="349" spans="1:4" x14ac:dyDescent="0.25">
      <c r="A349" s="6">
        <v>411004</v>
      </c>
      <c r="B349" s="71" t="s">
        <v>89</v>
      </c>
      <c r="C349" s="8"/>
      <c r="D349" s="8"/>
    </row>
    <row r="350" spans="1:4" x14ac:dyDescent="0.25">
      <c r="A350" s="6">
        <v>411005</v>
      </c>
      <c r="B350" s="71" t="s">
        <v>206</v>
      </c>
      <c r="C350" s="8"/>
      <c r="D350" s="8"/>
    </row>
    <row r="351" spans="1:4" x14ac:dyDescent="0.25">
      <c r="A351" s="6"/>
      <c r="B351" s="71" t="s">
        <v>226</v>
      </c>
      <c r="C351" s="8"/>
      <c r="D351" s="8"/>
    </row>
    <row r="352" spans="1:4" x14ac:dyDescent="0.25">
      <c r="A352" s="6"/>
      <c r="B352" s="71" t="s">
        <v>208</v>
      </c>
      <c r="C352" s="8"/>
      <c r="D352" s="8"/>
    </row>
    <row r="353" spans="1:4" x14ac:dyDescent="0.25">
      <c r="A353" s="6"/>
      <c r="B353" s="71" t="s">
        <v>209</v>
      </c>
      <c r="C353" s="8"/>
      <c r="D353" s="8"/>
    </row>
    <row r="354" spans="1:4" x14ac:dyDescent="0.25">
      <c r="A354" s="6">
        <v>411006</v>
      </c>
      <c r="B354" s="71" t="s">
        <v>91</v>
      </c>
      <c r="C354" s="8">
        <v>2809585</v>
      </c>
      <c r="D354" s="8">
        <v>2788111</v>
      </c>
    </row>
    <row r="355" spans="1:4" ht="15.75" thickBot="1" x14ac:dyDescent="0.3">
      <c r="A355" s="19">
        <v>411007</v>
      </c>
      <c r="B355" s="76" t="s">
        <v>92</v>
      </c>
      <c r="C355" s="8"/>
      <c r="D355" s="8"/>
    </row>
    <row r="356" spans="1:4" ht="15.75" thickBot="1" x14ac:dyDescent="0.3">
      <c r="A356" s="9" t="s">
        <v>18</v>
      </c>
      <c r="B356" s="81"/>
      <c r="C356" s="82">
        <f>SUM(C346:C355)</f>
        <v>7020044</v>
      </c>
      <c r="D356" s="82">
        <f>SUM(D346:D355)</f>
        <v>6091322</v>
      </c>
    </row>
    <row r="357" spans="1:4" x14ac:dyDescent="0.25">
      <c r="A357" s="12">
        <v>4111</v>
      </c>
      <c r="B357" s="74" t="s">
        <v>236</v>
      </c>
      <c r="C357" s="8"/>
      <c r="D357" s="8"/>
    </row>
    <row r="358" spans="1:4" x14ac:dyDescent="0.25">
      <c r="A358" s="6">
        <v>411101</v>
      </c>
      <c r="B358" s="71" t="s">
        <v>237</v>
      </c>
      <c r="C358" s="8">
        <v>3500000</v>
      </c>
      <c r="D358" s="8"/>
    </row>
    <row r="359" spans="1:4" x14ac:dyDescent="0.25">
      <c r="A359" s="6">
        <v>411102</v>
      </c>
      <c r="B359" s="71" t="s">
        <v>238</v>
      </c>
      <c r="C359" s="8">
        <v>41257406</v>
      </c>
      <c r="D359" s="8">
        <v>9644875</v>
      </c>
    </row>
    <row r="360" spans="1:4" x14ac:dyDescent="0.25">
      <c r="A360" s="6">
        <v>411103</v>
      </c>
      <c r="B360" s="71" t="s">
        <v>239</v>
      </c>
      <c r="C360" s="8">
        <v>2549379</v>
      </c>
      <c r="D360" s="8">
        <v>1659548</v>
      </c>
    </row>
    <row r="361" spans="1:4" x14ac:dyDescent="0.25">
      <c r="A361" s="6">
        <v>411104</v>
      </c>
      <c r="B361" s="71" t="s">
        <v>240</v>
      </c>
      <c r="C361" s="8"/>
      <c r="D361" s="8"/>
    </row>
    <row r="362" spans="1:4" x14ac:dyDescent="0.25">
      <c r="A362" s="6">
        <v>411105</v>
      </c>
      <c r="B362" s="71" t="s">
        <v>241</v>
      </c>
      <c r="C362" s="8">
        <v>3946969</v>
      </c>
      <c r="D362" s="8">
        <v>3996791</v>
      </c>
    </row>
    <row r="363" spans="1:4" x14ac:dyDescent="0.25">
      <c r="A363" s="6">
        <v>411106</v>
      </c>
      <c r="B363" s="71" t="s">
        <v>116</v>
      </c>
      <c r="C363" s="8"/>
      <c r="D363" s="8"/>
    </row>
    <row r="364" spans="1:4" x14ac:dyDescent="0.25">
      <c r="A364" s="6">
        <v>411107</v>
      </c>
      <c r="B364" s="71" t="s">
        <v>117</v>
      </c>
      <c r="C364" s="8"/>
      <c r="D364" s="8"/>
    </row>
    <row r="365" spans="1:4" x14ac:dyDescent="0.25">
      <c r="A365" s="6">
        <v>411108</v>
      </c>
      <c r="B365" s="71" t="s">
        <v>118</v>
      </c>
      <c r="C365" s="8"/>
      <c r="D365" s="8"/>
    </row>
    <row r="366" spans="1:4" x14ac:dyDescent="0.25">
      <c r="A366" s="6"/>
      <c r="B366" s="71" t="s">
        <v>207</v>
      </c>
      <c r="C366" s="8"/>
      <c r="D366" s="8"/>
    </row>
    <row r="367" spans="1:4" x14ac:dyDescent="0.25">
      <c r="A367" s="6"/>
      <c r="B367" s="71" t="s">
        <v>208</v>
      </c>
      <c r="C367" s="8"/>
      <c r="D367" s="8"/>
    </row>
    <row r="368" spans="1:4" x14ac:dyDescent="0.25">
      <c r="A368" s="6">
        <v>41110803</v>
      </c>
      <c r="B368" s="71" t="s">
        <v>209</v>
      </c>
      <c r="C368" s="8">
        <v>2312697513</v>
      </c>
      <c r="D368" s="8">
        <v>2026020139</v>
      </c>
    </row>
    <row r="369" spans="1:4" x14ac:dyDescent="0.25">
      <c r="A369" s="6">
        <v>411109</v>
      </c>
      <c r="B369" s="71" t="s">
        <v>242</v>
      </c>
      <c r="C369" s="8"/>
      <c r="D369" s="8"/>
    </row>
    <row r="370" spans="1:4" x14ac:dyDescent="0.25">
      <c r="A370" s="6">
        <v>411110</v>
      </c>
      <c r="B370" s="71" t="s">
        <v>243</v>
      </c>
      <c r="C370" s="8"/>
      <c r="D370" s="8"/>
    </row>
    <row r="371" spans="1:4" ht="15.75" thickBot="1" x14ac:dyDescent="0.3">
      <c r="A371" s="19">
        <v>411111</v>
      </c>
      <c r="B371" s="76" t="s">
        <v>121</v>
      </c>
      <c r="C371" s="8"/>
      <c r="D371" s="8"/>
    </row>
    <row r="372" spans="1:4" ht="15.75" thickBot="1" x14ac:dyDescent="0.3">
      <c r="A372" s="9" t="s">
        <v>18</v>
      </c>
      <c r="B372" s="81"/>
      <c r="C372" s="73">
        <f>SUM(C358:C371)</f>
        <v>2363951267</v>
      </c>
      <c r="D372" s="73">
        <f>SUM(D358:D371)</f>
        <v>2041321353</v>
      </c>
    </row>
    <row r="373" spans="1:4" x14ac:dyDescent="0.25">
      <c r="A373" s="12">
        <v>4112</v>
      </c>
      <c r="B373" s="74" t="s">
        <v>244</v>
      </c>
      <c r="C373" s="8"/>
      <c r="D373" s="8"/>
    </row>
    <row r="374" spans="1:4" x14ac:dyDescent="0.25">
      <c r="A374" s="6">
        <v>411201</v>
      </c>
      <c r="B374" s="71" t="s">
        <v>237</v>
      </c>
      <c r="C374" s="8">
        <v>375000</v>
      </c>
      <c r="D374" s="8"/>
    </row>
    <row r="375" spans="1:4" x14ac:dyDescent="0.25">
      <c r="A375" s="6">
        <v>411202</v>
      </c>
      <c r="B375" s="71" t="s">
        <v>238</v>
      </c>
      <c r="C375" s="8">
        <v>7028016</v>
      </c>
      <c r="D375" s="8">
        <v>1099742</v>
      </c>
    </row>
    <row r="376" spans="1:4" x14ac:dyDescent="0.25">
      <c r="A376" s="6">
        <v>411203</v>
      </c>
      <c r="B376" s="71" t="s">
        <v>245</v>
      </c>
      <c r="C376" s="8">
        <v>1015327</v>
      </c>
      <c r="D376" s="8">
        <v>1387648</v>
      </c>
    </row>
    <row r="377" spans="1:4" x14ac:dyDescent="0.25">
      <c r="A377" s="6">
        <v>411204</v>
      </c>
      <c r="B377" s="71" t="s">
        <v>240</v>
      </c>
      <c r="C377" s="8"/>
      <c r="D377" s="8"/>
    </row>
    <row r="378" spans="1:4" x14ac:dyDescent="0.25">
      <c r="A378" s="6">
        <v>411205</v>
      </c>
      <c r="B378" s="71" t="s">
        <v>241</v>
      </c>
      <c r="C378" s="8">
        <v>55397</v>
      </c>
      <c r="D378" s="8">
        <v>69130</v>
      </c>
    </row>
    <row r="379" spans="1:4" x14ac:dyDescent="0.25">
      <c r="A379" s="6">
        <v>411206</v>
      </c>
      <c r="B379" s="71" t="s">
        <v>116</v>
      </c>
      <c r="C379" s="8"/>
      <c r="D379" s="8"/>
    </row>
    <row r="380" spans="1:4" x14ac:dyDescent="0.25">
      <c r="A380" s="6">
        <v>411207</v>
      </c>
      <c r="B380" s="71" t="s">
        <v>117</v>
      </c>
      <c r="C380" s="8"/>
      <c r="D380" s="8"/>
    </row>
    <row r="381" spans="1:4" x14ac:dyDescent="0.25">
      <c r="A381" s="6">
        <v>411208</v>
      </c>
      <c r="B381" s="71" t="s">
        <v>246</v>
      </c>
      <c r="C381" s="8"/>
      <c r="D381" s="8"/>
    </row>
    <row r="382" spans="1:4" x14ac:dyDescent="0.25">
      <c r="A382" s="6"/>
      <c r="B382" s="71" t="s">
        <v>207</v>
      </c>
      <c r="C382" s="8"/>
      <c r="D382" s="8"/>
    </row>
    <row r="383" spans="1:4" x14ac:dyDescent="0.25">
      <c r="A383" s="6"/>
      <c r="B383" s="71" t="s">
        <v>208</v>
      </c>
      <c r="C383" s="8"/>
      <c r="D383" s="8"/>
    </row>
    <row r="384" spans="1:4" x14ac:dyDescent="0.25">
      <c r="A384" s="6"/>
      <c r="B384" s="71" t="s">
        <v>209</v>
      </c>
      <c r="C384" s="8"/>
      <c r="D384" s="8"/>
    </row>
    <row r="385" spans="1:4" x14ac:dyDescent="0.25">
      <c r="A385" s="6">
        <v>411209</v>
      </c>
      <c r="B385" s="71" t="s">
        <v>247</v>
      </c>
      <c r="C385" s="8"/>
      <c r="D385" s="8"/>
    </row>
    <row r="386" spans="1:4" x14ac:dyDescent="0.25">
      <c r="A386" s="6">
        <v>411210</v>
      </c>
      <c r="B386" s="71" t="s">
        <v>243</v>
      </c>
      <c r="C386" s="8"/>
      <c r="D386" s="8"/>
    </row>
    <row r="387" spans="1:4" ht="15.75" thickBot="1" x14ac:dyDescent="0.3">
      <c r="A387" s="19">
        <v>411211</v>
      </c>
      <c r="B387" s="76" t="s">
        <v>121</v>
      </c>
      <c r="C387" s="8"/>
      <c r="D387" s="8"/>
    </row>
    <row r="388" spans="1:4" ht="15.75" thickBot="1" x14ac:dyDescent="0.3">
      <c r="A388" s="9" t="s">
        <v>18</v>
      </c>
      <c r="B388" s="72"/>
      <c r="C388" s="73">
        <f>SUM(C374:C387)</f>
        <v>8473740</v>
      </c>
      <c r="D388" s="73">
        <f>SUM(D374:D387)</f>
        <v>2556520</v>
      </c>
    </row>
    <row r="389" spans="1:4" x14ac:dyDescent="0.25">
      <c r="A389" s="12">
        <v>42</v>
      </c>
      <c r="B389" s="74" t="s">
        <v>248</v>
      </c>
      <c r="C389" s="8"/>
      <c r="D389" s="8"/>
    </row>
    <row r="390" spans="1:4" x14ac:dyDescent="0.25">
      <c r="A390" s="3">
        <v>4201</v>
      </c>
      <c r="B390" s="70" t="s">
        <v>249</v>
      </c>
      <c r="C390" s="8"/>
      <c r="D390" s="8"/>
    </row>
    <row r="391" spans="1:4" x14ac:dyDescent="0.25">
      <c r="A391" s="6">
        <v>420101</v>
      </c>
      <c r="B391" s="71" t="s">
        <v>203</v>
      </c>
      <c r="C391" s="8"/>
      <c r="D391" s="8"/>
    </row>
    <row r="392" spans="1:4" x14ac:dyDescent="0.25">
      <c r="A392" s="6">
        <v>420102</v>
      </c>
      <c r="B392" s="71" t="s">
        <v>204</v>
      </c>
      <c r="C392" s="8"/>
      <c r="D392" s="8"/>
    </row>
    <row r="393" spans="1:4" x14ac:dyDescent="0.25">
      <c r="A393" s="6">
        <v>420103</v>
      </c>
      <c r="B393" s="71" t="s">
        <v>87</v>
      </c>
      <c r="C393" s="8"/>
      <c r="D393" s="8"/>
    </row>
    <row r="394" spans="1:4" x14ac:dyDescent="0.25">
      <c r="A394" s="6">
        <v>420104</v>
      </c>
      <c r="B394" s="71" t="s">
        <v>88</v>
      </c>
      <c r="C394" s="8"/>
      <c r="D394" s="8"/>
    </row>
    <row r="395" spans="1:4" x14ac:dyDescent="0.25">
      <c r="A395" s="6">
        <v>420105</v>
      </c>
      <c r="B395" s="71" t="s">
        <v>89</v>
      </c>
      <c r="C395" s="8"/>
      <c r="D395" s="8"/>
    </row>
    <row r="396" spans="1:4" x14ac:dyDescent="0.25">
      <c r="A396" s="6">
        <v>420106</v>
      </c>
      <c r="B396" s="71" t="s">
        <v>206</v>
      </c>
      <c r="C396" s="8"/>
      <c r="D396" s="8"/>
    </row>
    <row r="397" spans="1:4" x14ac:dyDescent="0.25">
      <c r="A397" s="6"/>
      <c r="B397" s="71" t="s">
        <v>207</v>
      </c>
      <c r="C397" s="8"/>
      <c r="D397" s="8"/>
    </row>
    <row r="398" spans="1:4" x14ac:dyDescent="0.25">
      <c r="A398" s="6"/>
      <c r="B398" s="71" t="s">
        <v>208</v>
      </c>
      <c r="C398" s="8"/>
      <c r="D398" s="8"/>
    </row>
    <row r="399" spans="1:4" x14ac:dyDescent="0.25">
      <c r="A399" s="6"/>
      <c r="B399" s="71" t="s">
        <v>209</v>
      </c>
      <c r="C399" s="8"/>
      <c r="D399" s="8"/>
    </row>
    <row r="400" spans="1:4" x14ac:dyDescent="0.25">
      <c r="A400" s="6">
        <v>420107</v>
      </c>
      <c r="B400" s="71" t="s">
        <v>91</v>
      </c>
      <c r="C400" s="8"/>
      <c r="D400" s="8"/>
    </row>
    <row r="401" spans="1:4" ht="15.75" thickBot="1" x14ac:dyDescent="0.3">
      <c r="A401" s="19">
        <v>420108</v>
      </c>
      <c r="B401" s="76" t="s">
        <v>210</v>
      </c>
      <c r="C401" s="8"/>
      <c r="D401" s="8"/>
    </row>
    <row r="402" spans="1:4" ht="15.75" thickBot="1" x14ac:dyDescent="0.3">
      <c r="A402" s="9" t="s">
        <v>18</v>
      </c>
      <c r="B402" s="72"/>
      <c r="C402" s="73">
        <f>SUM(C391:C401)</f>
        <v>0</v>
      </c>
      <c r="D402" s="73">
        <f>SUM(D391:D401)</f>
        <v>0</v>
      </c>
    </row>
    <row r="403" spans="1:4" x14ac:dyDescent="0.25">
      <c r="A403" s="12">
        <v>4202</v>
      </c>
      <c r="B403" s="74" t="s">
        <v>250</v>
      </c>
      <c r="C403" s="8"/>
      <c r="D403" s="8"/>
    </row>
    <row r="404" spans="1:4" x14ac:dyDescent="0.25">
      <c r="A404" s="6">
        <v>420201</v>
      </c>
      <c r="B404" s="71" t="s">
        <v>203</v>
      </c>
      <c r="C404" s="8"/>
      <c r="D404" s="8"/>
    </row>
    <row r="405" spans="1:4" x14ac:dyDescent="0.25">
      <c r="A405" s="6">
        <v>420202</v>
      </c>
      <c r="B405" s="71" t="s">
        <v>204</v>
      </c>
      <c r="C405" s="8"/>
      <c r="D405" s="8"/>
    </row>
    <row r="406" spans="1:4" x14ac:dyDescent="0.25">
      <c r="A406" s="6">
        <v>420203</v>
      </c>
      <c r="B406" s="71" t="s">
        <v>87</v>
      </c>
      <c r="C406" s="8"/>
      <c r="D406" s="8"/>
    </row>
    <row r="407" spans="1:4" x14ac:dyDescent="0.25">
      <c r="A407" s="6">
        <v>420204</v>
      </c>
      <c r="B407" s="71" t="s">
        <v>88</v>
      </c>
      <c r="C407" s="8"/>
      <c r="D407" s="8"/>
    </row>
    <row r="408" spans="1:4" x14ac:dyDescent="0.25">
      <c r="A408" s="6">
        <v>420205</v>
      </c>
      <c r="B408" s="71" t="s">
        <v>89</v>
      </c>
      <c r="C408" s="8"/>
      <c r="D408" s="8"/>
    </row>
    <row r="409" spans="1:4" x14ac:dyDescent="0.25">
      <c r="A409" s="6">
        <v>420206</v>
      </c>
      <c r="B409" s="71" t="s">
        <v>206</v>
      </c>
      <c r="C409" s="8"/>
      <c r="D409" s="8"/>
    </row>
    <row r="410" spans="1:4" x14ac:dyDescent="0.25">
      <c r="A410" s="6"/>
      <c r="B410" s="71" t="s">
        <v>207</v>
      </c>
      <c r="C410" s="8"/>
      <c r="D410" s="8"/>
    </row>
    <row r="411" spans="1:4" x14ac:dyDescent="0.25">
      <c r="A411" s="6"/>
      <c r="B411" s="71" t="s">
        <v>208</v>
      </c>
      <c r="C411" s="8"/>
      <c r="D411" s="8"/>
    </row>
    <row r="412" spans="1:4" x14ac:dyDescent="0.25">
      <c r="A412" s="6"/>
      <c r="B412" s="71" t="s">
        <v>209</v>
      </c>
      <c r="C412" s="8"/>
      <c r="D412" s="8"/>
    </row>
    <row r="413" spans="1:4" x14ac:dyDescent="0.25">
      <c r="A413" s="6">
        <v>420207</v>
      </c>
      <c r="B413" s="71" t="s">
        <v>91</v>
      </c>
      <c r="C413" s="8"/>
      <c r="D413" s="8"/>
    </row>
    <row r="414" spans="1:4" ht="15.75" thickBot="1" x14ac:dyDescent="0.3">
      <c r="A414" s="19">
        <v>420208</v>
      </c>
      <c r="B414" s="76" t="s">
        <v>210</v>
      </c>
      <c r="C414" s="8"/>
      <c r="D414" s="8"/>
    </row>
    <row r="415" spans="1:4" ht="15.75" thickBot="1" x14ac:dyDescent="0.3">
      <c r="A415" s="9" t="s">
        <v>18</v>
      </c>
      <c r="B415" s="72"/>
      <c r="C415" s="73">
        <f>SUM(C404:C414)</f>
        <v>0</v>
      </c>
      <c r="D415" s="73">
        <f>SUM(D404:D414)</f>
        <v>0</v>
      </c>
    </row>
    <row r="416" spans="1:4" x14ac:dyDescent="0.25">
      <c r="A416" s="12">
        <v>4203</v>
      </c>
      <c r="B416" s="74" t="s">
        <v>251</v>
      </c>
      <c r="C416" s="8"/>
      <c r="D416" s="8"/>
    </row>
    <row r="417" spans="1:4" x14ac:dyDescent="0.25">
      <c r="A417" s="6">
        <v>420301</v>
      </c>
      <c r="B417" s="71" t="s">
        <v>203</v>
      </c>
      <c r="C417" s="8"/>
      <c r="D417" s="8"/>
    </row>
    <row r="418" spans="1:4" x14ac:dyDescent="0.25">
      <c r="A418" s="6">
        <v>420302</v>
      </c>
      <c r="B418" s="71" t="s">
        <v>204</v>
      </c>
      <c r="C418" s="8"/>
      <c r="D418" s="8"/>
    </row>
    <row r="419" spans="1:4" x14ac:dyDescent="0.25">
      <c r="A419" s="6">
        <v>420303</v>
      </c>
      <c r="B419" s="71" t="s">
        <v>87</v>
      </c>
      <c r="C419" s="8"/>
      <c r="D419" s="8"/>
    </row>
    <row r="420" spans="1:4" x14ac:dyDescent="0.25">
      <c r="A420" s="6">
        <v>420304</v>
      </c>
      <c r="B420" s="71" t="s">
        <v>88</v>
      </c>
      <c r="C420" s="8"/>
      <c r="D420" s="8"/>
    </row>
    <row r="421" spans="1:4" x14ac:dyDescent="0.25">
      <c r="A421" s="6">
        <v>420305</v>
      </c>
      <c r="B421" s="71" t="s">
        <v>89</v>
      </c>
      <c r="C421" s="8"/>
      <c r="D421" s="8"/>
    </row>
    <row r="422" spans="1:4" x14ac:dyDescent="0.25">
      <c r="A422" s="6">
        <v>420306</v>
      </c>
      <c r="B422" s="71" t="s">
        <v>206</v>
      </c>
      <c r="C422" s="8"/>
      <c r="D422" s="8"/>
    </row>
    <row r="423" spans="1:4" x14ac:dyDescent="0.25">
      <c r="A423" s="6"/>
      <c r="B423" s="71" t="s">
        <v>207</v>
      </c>
      <c r="C423" s="8"/>
      <c r="D423" s="8"/>
    </row>
    <row r="424" spans="1:4" x14ac:dyDescent="0.25">
      <c r="A424" s="6"/>
      <c r="B424" s="71" t="s">
        <v>208</v>
      </c>
      <c r="C424" s="8"/>
      <c r="D424" s="8"/>
    </row>
    <row r="425" spans="1:4" x14ac:dyDescent="0.25">
      <c r="A425" s="6"/>
      <c r="B425" s="71" t="s">
        <v>209</v>
      </c>
      <c r="C425" s="8"/>
      <c r="D425" s="8"/>
    </row>
    <row r="426" spans="1:4" x14ac:dyDescent="0.25">
      <c r="A426" s="6">
        <v>420307</v>
      </c>
      <c r="B426" s="71" t="s">
        <v>91</v>
      </c>
      <c r="C426" s="8"/>
      <c r="D426" s="8"/>
    </row>
    <row r="427" spans="1:4" ht="15.75" thickBot="1" x14ac:dyDescent="0.3">
      <c r="A427" s="19">
        <v>420308</v>
      </c>
      <c r="B427" s="76" t="s">
        <v>210</v>
      </c>
      <c r="C427" s="8"/>
      <c r="D427" s="8"/>
    </row>
    <row r="428" spans="1:4" ht="15.75" thickBot="1" x14ac:dyDescent="0.3">
      <c r="A428" s="9" t="s">
        <v>18</v>
      </c>
      <c r="B428" s="72"/>
      <c r="C428" s="73">
        <f>SUM(C417:C427)</f>
        <v>0</v>
      </c>
      <c r="D428" s="73">
        <f>SUM(D417:D427)</f>
        <v>0</v>
      </c>
    </row>
    <row r="429" spans="1:4" x14ac:dyDescent="0.25">
      <c r="A429" s="12">
        <v>4204</v>
      </c>
      <c r="B429" s="74" t="s">
        <v>252</v>
      </c>
      <c r="C429" s="8"/>
      <c r="D429" s="8"/>
    </row>
    <row r="430" spans="1:4" x14ac:dyDescent="0.25">
      <c r="A430" s="6">
        <v>420401</v>
      </c>
      <c r="B430" s="71" t="s">
        <v>203</v>
      </c>
      <c r="C430" s="8"/>
      <c r="D430" s="8"/>
    </row>
    <row r="431" spans="1:4" x14ac:dyDescent="0.25">
      <c r="A431" s="6">
        <v>420402</v>
      </c>
      <c r="B431" s="71" t="s">
        <v>204</v>
      </c>
      <c r="C431" s="8"/>
      <c r="D431" s="8"/>
    </row>
    <row r="432" spans="1:4" x14ac:dyDescent="0.25">
      <c r="A432" s="6">
        <v>420403</v>
      </c>
      <c r="B432" s="71" t="s">
        <v>87</v>
      </c>
      <c r="C432" s="8"/>
      <c r="D432" s="8"/>
    </row>
    <row r="433" spans="1:4" x14ac:dyDescent="0.25">
      <c r="A433" s="6">
        <v>420404</v>
      </c>
      <c r="B433" s="71" t="s">
        <v>88</v>
      </c>
      <c r="C433" s="8"/>
      <c r="D433" s="8"/>
    </row>
    <row r="434" spans="1:4" x14ac:dyDescent="0.25">
      <c r="A434" s="6">
        <v>420405</v>
      </c>
      <c r="B434" s="71" t="s">
        <v>89</v>
      </c>
      <c r="C434" s="8"/>
      <c r="D434" s="8"/>
    </row>
    <row r="435" spans="1:4" x14ac:dyDescent="0.25">
      <c r="A435" s="6">
        <v>420406</v>
      </c>
      <c r="B435" s="71" t="s">
        <v>206</v>
      </c>
      <c r="C435" s="8"/>
      <c r="D435" s="8"/>
    </row>
    <row r="436" spans="1:4" x14ac:dyDescent="0.25">
      <c r="A436" s="6"/>
      <c r="B436" s="71" t="s">
        <v>207</v>
      </c>
      <c r="C436" s="8"/>
      <c r="D436" s="8"/>
    </row>
    <row r="437" spans="1:4" x14ac:dyDescent="0.25">
      <c r="A437" s="6"/>
      <c r="B437" s="71" t="s">
        <v>208</v>
      </c>
      <c r="C437" s="8"/>
      <c r="D437" s="8"/>
    </row>
    <row r="438" spans="1:4" x14ac:dyDescent="0.25">
      <c r="A438" s="6"/>
      <c r="B438" s="71" t="s">
        <v>209</v>
      </c>
      <c r="C438" s="8"/>
      <c r="D438" s="8"/>
    </row>
    <row r="439" spans="1:4" x14ac:dyDescent="0.25">
      <c r="A439" s="6">
        <v>420407</v>
      </c>
      <c r="B439" s="71" t="s">
        <v>91</v>
      </c>
      <c r="C439" s="8"/>
      <c r="D439" s="8"/>
    </row>
    <row r="440" spans="1:4" ht="15.75" thickBot="1" x14ac:dyDescent="0.3">
      <c r="A440" s="19">
        <v>420408</v>
      </c>
      <c r="B440" s="76" t="s">
        <v>210</v>
      </c>
      <c r="C440" s="8"/>
      <c r="D440" s="8"/>
    </row>
    <row r="441" spans="1:4" ht="15.75" thickBot="1" x14ac:dyDescent="0.3">
      <c r="A441" s="9" t="s">
        <v>18</v>
      </c>
      <c r="B441" s="72"/>
      <c r="C441" s="73">
        <f>SUM(C430:C440)</f>
        <v>0</v>
      </c>
      <c r="D441" s="73">
        <f>SUM(D430:D440)</f>
        <v>0</v>
      </c>
    </row>
    <row r="442" spans="1:4" x14ac:dyDescent="0.25">
      <c r="A442" s="12">
        <v>4205</v>
      </c>
      <c r="B442" s="74" t="s">
        <v>253</v>
      </c>
      <c r="C442" s="8"/>
      <c r="D442" s="8"/>
    </row>
    <row r="443" spans="1:4" x14ac:dyDescent="0.25">
      <c r="A443" s="6">
        <v>420501</v>
      </c>
      <c r="B443" s="71" t="s">
        <v>86</v>
      </c>
      <c r="C443" s="8"/>
      <c r="D443" s="8"/>
    </row>
    <row r="444" spans="1:4" x14ac:dyDescent="0.25">
      <c r="A444" s="6">
        <v>420502</v>
      </c>
      <c r="B444" s="71" t="s">
        <v>87</v>
      </c>
      <c r="C444" s="8"/>
      <c r="D444" s="8"/>
    </row>
    <row r="445" spans="1:4" x14ac:dyDescent="0.25">
      <c r="A445" s="6">
        <v>420503</v>
      </c>
      <c r="B445" s="71" t="s">
        <v>88</v>
      </c>
      <c r="C445" s="8"/>
      <c r="D445" s="8"/>
    </row>
    <row r="446" spans="1:4" x14ac:dyDescent="0.25">
      <c r="A446" s="6">
        <v>420504</v>
      </c>
      <c r="B446" s="71" t="s">
        <v>89</v>
      </c>
      <c r="C446" s="8"/>
      <c r="D446" s="8"/>
    </row>
    <row r="447" spans="1:4" x14ac:dyDescent="0.25">
      <c r="A447" s="6">
        <v>420505</v>
      </c>
      <c r="B447" s="71" t="s">
        <v>206</v>
      </c>
      <c r="C447" s="8"/>
      <c r="D447" s="8"/>
    </row>
    <row r="448" spans="1:4" x14ac:dyDescent="0.25">
      <c r="A448" s="6"/>
      <c r="B448" s="71" t="s">
        <v>207</v>
      </c>
      <c r="C448" s="8"/>
      <c r="D448" s="8"/>
    </row>
    <row r="449" spans="1:4" x14ac:dyDescent="0.25">
      <c r="A449" s="6"/>
      <c r="B449" s="71" t="s">
        <v>208</v>
      </c>
      <c r="C449" s="8"/>
      <c r="D449" s="8"/>
    </row>
    <row r="450" spans="1:4" x14ac:dyDescent="0.25">
      <c r="A450" s="6"/>
      <c r="B450" s="71" t="s">
        <v>209</v>
      </c>
      <c r="C450" s="8"/>
      <c r="D450" s="8"/>
    </row>
    <row r="451" spans="1:4" x14ac:dyDescent="0.25">
      <c r="A451" s="6">
        <v>420506</v>
      </c>
      <c r="B451" s="71" t="s">
        <v>91</v>
      </c>
      <c r="C451" s="8"/>
      <c r="D451" s="8"/>
    </row>
    <row r="452" spans="1:4" ht="15.75" thickBot="1" x14ac:dyDescent="0.3">
      <c r="A452" s="19">
        <v>420507</v>
      </c>
      <c r="B452" s="76" t="s">
        <v>210</v>
      </c>
      <c r="C452" s="8"/>
      <c r="D452" s="8"/>
    </row>
    <row r="453" spans="1:4" ht="15.75" thickBot="1" x14ac:dyDescent="0.3">
      <c r="A453" s="9" t="s">
        <v>18</v>
      </c>
      <c r="B453" s="72"/>
      <c r="C453" s="73">
        <f>SUM(C443:C452)</f>
        <v>0</v>
      </c>
      <c r="D453" s="73">
        <f>SUM(D443:D452)</f>
        <v>0</v>
      </c>
    </row>
    <row r="454" spans="1:4" x14ac:dyDescent="0.25">
      <c r="A454" s="12">
        <v>4206</v>
      </c>
      <c r="B454" s="74" t="s">
        <v>254</v>
      </c>
      <c r="C454" s="8"/>
      <c r="D454" s="8"/>
    </row>
    <row r="455" spans="1:4" x14ac:dyDescent="0.25">
      <c r="A455" s="6">
        <v>420601</v>
      </c>
      <c r="B455" s="71" t="s">
        <v>86</v>
      </c>
      <c r="C455" s="8"/>
      <c r="D455" s="8"/>
    </row>
    <row r="456" spans="1:4" x14ac:dyDescent="0.25">
      <c r="A456" s="6">
        <v>420602</v>
      </c>
      <c r="B456" s="71" t="s">
        <v>87</v>
      </c>
      <c r="C456" s="8"/>
      <c r="D456" s="8"/>
    </row>
    <row r="457" spans="1:4" x14ac:dyDescent="0.25">
      <c r="A457" s="6">
        <v>420603</v>
      </c>
      <c r="B457" s="71" t="s">
        <v>88</v>
      </c>
      <c r="C457" s="8"/>
      <c r="D457" s="8"/>
    </row>
    <row r="458" spans="1:4" x14ac:dyDescent="0.25">
      <c r="A458" s="6">
        <v>420604</v>
      </c>
      <c r="B458" s="71" t="s">
        <v>89</v>
      </c>
      <c r="C458" s="8"/>
      <c r="D458" s="8"/>
    </row>
    <row r="459" spans="1:4" x14ac:dyDescent="0.25">
      <c r="A459" s="6">
        <v>420605</v>
      </c>
      <c r="B459" s="71" t="s">
        <v>206</v>
      </c>
      <c r="C459" s="8"/>
      <c r="D459" s="8"/>
    </row>
    <row r="460" spans="1:4" x14ac:dyDescent="0.25">
      <c r="A460" s="6"/>
      <c r="B460" s="71" t="s">
        <v>207</v>
      </c>
      <c r="C460" s="8"/>
      <c r="D460" s="8"/>
    </row>
    <row r="461" spans="1:4" x14ac:dyDescent="0.25">
      <c r="A461" s="6"/>
      <c r="B461" s="71" t="s">
        <v>208</v>
      </c>
      <c r="C461" s="8"/>
      <c r="D461" s="8"/>
    </row>
    <row r="462" spans="1:4" x14ac:dyDescent="0.25">
      <c r="A462" s="6"/>
      <c r="B462" s="71" t="s">
        <v>209</v>
      </c>
      <c r="C462" s="8"/>
      <c r="D462" s="8"/>
    </row>
    <row r="463" spans="1:4" x14ac:dyDescent="0.25">
      <c r="A463" s="6">
        <v>420606</v>
      </c>
      <c r="B463" s="71" t="s">
        <v>91</v>
      </c>
      <c r="C463" s="8"/>
      <c r="D463" s="8"/>
    </row>
    <row r="464" spans="1:4" ht="15.75" thickBot="1" x14ac:dyDescent="0.3">
      <c r="A464" s="19">
        <v>420607</v>
      </c>
      <c r="B464" s="76" t="s">
        <v>210</v>
      </c>
      <c r="C464" s="8"/>
      <c r="D464" s="8"/>
    </row>
    <row r="465" spans="1:4" ht="15.75" thickBot="1" x14ac:dyDescent="0.3">
      <c r="A465" s="9" t="s">
        <v>18</v>
      </c>
      <c r="B465" s="72"/>
      <c r="C465" s="73">
        <f>SUM(C455:C464)</f>
        <v>0</v>
      </c>
      <c r="D465" s="73">
        <f>SUM(D455:D464)</f>
        <v>0</v>
      </c>
    </row>
    <row r="466" spans="1:4" x14ac:dyDescent="0.25">
      <c r="A466" s="12">
        <v>4207</v>
      </c>
      <c r="B466" s="74" t="s">
        <v>214</v>
      </c>
      <c r="C466" s="8"/>
      <c r="D466" s="8"/>
    </row>
    <row r="467" spans="1:4" x14ac:dyDescent="0.25">
      <c r="A467" s="6">
        <v>420701</v>
      </c>
      <c r="B467" s="71" t="s">
        <v>86</v>
      </c>
      <c r="C467" s="8"/>
      <c r="D467" s="8"/>
    </row>
    <row r="468" spans="1:4" x14ac:dyDescent="0.25">
      <c r="A468" s="6">
        <v>420702</v>
      </c>
      <c r="B468" s="71" t="s">
        <v>87</v>
      </c>
      <c r="C468" s="8"/>
      <c r="D468" s="8"/>
    </row>
    <row r="469" spans="1:4" x14ac:dyDescent="0.25">
      <c r="A469" s="6">
        <v>420703</v>
      </c>
      <c r="B469" s="71" t="s">
        <v>88</v>
      </c>
      <c r="C469" s="8"/>
      <c r="D469" s="8"/>
    </row>
    <row r="470" spans="1:4" x14ac:dyDescent="0.25">
      <c r="A470" s="6">
        <v>420704</v>
      </c>
      <c r="B470" s="71" t="s">
        <v>89</v>
      </c>
      <c r="C470" s="8"/>
      <c r="D470" s="8"/>
    </row>
    <row r="471" spans="1:4" x14ac:dyDescent="0.25">
      <c r="A471" s="6">
        <v>420705</v>
      </c>
      <c r="B471" s="71" t="s">
        <v>206</v>
      </c>
      <c r="C471" s="8"/>
      <c r="D471" s="8"/>
    </row>
    <row r="472" spans="1:4" x14ac:dyDescent="0.25">
      <c r="A472" s="6"/>
      <c r="B472" s="71" t="s">
        <v>207</v>
      </c>
      <c r="C472" s="8"/>
      <c r="D472" s="8"/>
    </row>
    <row r="473" spans="1:4" x14ac:dyDescent="0.25">
      <c r="A473" s="6"/>
      <c r="B473" s="71" t="s">
        <v>208</v>
      </c>
      <c r="C473" s="8"/>
      <c r="D473" s="8"/>
    </row>
    <row r="474" spans="1:4" x14ac:dyDescent="0.25">
      <c r="A474" s="6"/>
      <c r="B474" s="71" t="s">
        <v>209</v>
      </c>
      <c r="C474" s="8"/>
      <c r="D474" s="8"/>
    </row>
    <row r="475" spans="1:4" x14ac:dyDescent="0.25">
      <c r="A475" s="6">
        <v>420706</v>
      </c>
      <c r="B475" s="71" t="s">
        <v>91</v>
      </c>
      <c r="C475" s="8"/>
      <c r="D475" s="8"/>
    </row>
    <row r="476" spans="1:4" ht="15.75" thickBot="1" x14ac:dyDescent="0.3">
      <c r="A476" s="19">
        <v>420707</v>
      </c>
      <c r="B476" s="76" t="s">
        <v>210</v>
      </c>
      <c r="C476" s="8"/>
      <c r="D476" s="8"/>
    </row>
    <row r="477" spans="1:4" ht="15.75" thickBot="1" x14ac:dyDescent="0.3">
      <c r="A477" s="9" t="s">
        <v>18</v>
      </c>
      <c r="B477" s="72"/>
      <c r="C477" s="73">
        <f>SUM(C467:C476)</f>
        <v>0</v>
      </c>
      <c r="D477" s="73">
        <f>SUM(D467:D476)</f>
        <v>0</v>
      </c>
    </row>
    <row r="478" spans="1:4" x14ac:dyDescent="0.25">
      <c r="A478" s="12">
        <v>4208</v>
      </c>
      <c r="B478" s="74" t="s">
        <v>255</v>
      </c>
      <c r="C478" s="8"/>
      <c r="D478" s="8"/>
    </row>
    <row r="479" spans="1:4" x14ac:dyDescent="0.25">
      <c r="A479" s="16">
        <v>420801</v>
      </c>
      <c r="B479" s="75" t="s">
        <v>87</v>
      </c>
      <c r="C479" s="8"/>
      <c r="D479" s="8"/>
    </row>
    <row r="480" spans="1:4" x14ac:dyDescent="0.25">
      <c r="A480" s="6">
        <v>420802</v>
      </c>
      <c r="B480" s="71" t="s">
        <v>88</v>
      </c>
      <c r="C480" s="8"/>
      <c r="D480" s="8"/>
    </row>
    <row r="481" spans="1:4" x14ac:dyDescent="0.25">
      <c r="A481" s="6">
        <v>420803</v>
      </c>
      <c r="B481" s="71" t="s">
        <v>89</v>
      </c>
      <c r="C481" s="8"/>
      <c r="D481" s="8"/>
    </row>
    <row r="482" spans="1:4" x14ac:dyDescent="0.25">
      <c r="A482" s="6">
        <v>420804</v>
      </c>
      <c r="B482" s="71" t="s">
        <v>206</v>
      </c>
      <c r="C482" s="8"/>
      <c r="D482" s="8"/>
    </row>
    <row r="483" spans="1:4" x14ac:dyDescent="0.25">
      <c r="A483" s="6"/>
      <c r="B483" s="71" t="s">
        <v>207</v>
      </c>
      <c r="C483" s="8"/>
      <c r="D483" s="8"/>
    </row>
    <row r="484" spans="1:4" x14ac:dyDescent="0.25">
      <c r="A484" s="6"/>
      <c r="B484" s="71" t="s">
        <v>208</v>
      </c>
      <c r="C484" s="8"/>
      <c r="D484" s="8"/>
    </row>
    <row r="485" spans="1:4" x14ac:dyDescent="0.25">
      <c r="A485" s="6"/>
      <c r="B485" s="71" t="s">
        <v>209</v>
      </c>
      <c r="C485" s="8"/>
      <c r="D485" s="8"/>
    </row>
    <row r="486" spans="1:4" x14ac:dyDescent="0.25">
      <c r="A486" s="6">
        <v>420805</v>
      </c>
      <c r="B486" s="71" t="s">
        <v>91</v>
      </c>
      <c r="C486" s="8"/>
      <c r="D486" s="8"/>
    </row>
    <row r="487" spans="1:4" ht="15.75" thickBot="1" x14ac:dyDescent="0.3">
      <c r="A487" s="19">
        <v>420806</v>
      </c>
      <c r="B487" s="76" t="s">
        <v>210</v>
      </c>
      <c r="C487" s="8"/>
      <c r="D487" s="8"/>
    </row>
    <row r="488" spans="1:4" ht="15.75" thickBot="1" x14ac:dyDescent="0.3">
      <c r="A488" s="9" t="s">
        <v>18</v>
      </c>
      <c r="B488" s="72"/>
      <c r="C488" s="73">
        <f>SUM(C479:C487)</f>
        <v>0</v>
      </c>
      <c r="D488" s="73">
        <f>SUM(D479:D487)</f>
        <v>0</v>
      </c>
    </row>
    <row r="489" spans="1:4" x14ac:dyDescent="0.25">
      <c r="A489" s="12">
        <v>4209</v>
      </c>
      <c r="B489" s="74" t="s">
        <v>256</v>
      </c>
      <c r="C489" s="8"/>
      <c r="D489" s="8"/>
    </row>
    <row r="490" spans="1:4" x14ac:dyDescent="0.25">
      <c r="A490" s="6">
        <v>420901</v>
      </c>
      <c r="B490" s="71" t="s">
        <v>87</v>
      </c>
      <c r="C490" s="8"/>
      <c r="D490" s="8"/>
    </row>
    <row r="491" spans="1:4" x14ac:dyDescent="0.25">
      <c r="A491" s="6">
        <v>420902</v>
      </c>
      <c r="B491" s="71" t="s">
        <v>88</v>
      </c>
      <c r="C491" s="8"/>
      <c r="D491" s="8"/>
    </row>
    <row r="492" spans="1:4" x14ac:dyDescent="0.25">
      <c r="A492" s="6">
        <v>420903</v>
      </c>
      <c r="B492" s="71" t="s">
        <v>89</v>
      </c>
      <c r="C492" s="8"/>
      <c r="D492" s="8"/>
    </row>
    <row r="493" spans="1:4" x14ac:dyDescent="0.25">
      <c r="A493" s="6">
        <v>420904</v>
      </c>
      <c r="B493" s="71" t="s">
        <v>206</v>
      </c>
      <c r="C493" s="8"/>
      <c r="D493" s="8"/>
    </row>
    <row r="494" spans="1:4" x14ac:dyDescent="0.25">
      <c r="A494" s="6"/>
      <c r="B494" s="71" t="s">
        <v>207</v>
      </c>
      <c r="C494" s="8"/>
      <c r="D494" s="8"/>
    </row>
    <row r="495" spans="1:4" x14ac:dyDescent="0.25">
      <c r="A495" s="6"/>
      <c r="B495" s="71" t="s">
        <v>208</v>
      </c>
      <c r="C495" s="8"/>
      <c r="D495" s="8"/>
    </row>
    <row r="496" spans="1:4" x14ac:dyDescent="0.25">
      <c r="A496" s="6"/>
      <c r="B496" s="71" t="s">
        <v>209</v>
      </c>
      <c r="C496" s="8"/>
      <c r="D496" s="8"/>
    </row>
    <row r="497" spans="1:4" x14ac:dyDescent="0.25">
      <c r="A497" s="6">
        <v>420905</v>
      </c>
      <c r="B497" s="71" t="s">
        <v>91</v>
      </c>
      <c r="C497" s="8"/>
      <c r="D497" s="8"/>
    </row>
    <row r="498" spans="1:4" ht="15.75" thickBot="1" x14ac:dyDescent="0.3">
      <c r="A498" s="19">
        <v>420906</v>
      </c>
      <c r="B498" s="76" t="s">
        <v>210</v>
      </c>
      <c r="C498" s="8"/>
      <c r="D498" s="8"/>
    </row>
    <row r="499" spans="1:4" ht="15.75" thickBot="1" x14ac:dyDescent="0.3">
      <c r="A499" s="9" t="s">
        <v>18</v>
      </c>
      <c r="B499" s="72"/>
      <c r="C499" s="73">
        <f>SUM(C490:C498)</f>
        <v>0</v>
      </c>
      <c r="D499" s="73">
        <f>SUM(D490:D498)</f>
        <v>0</v>
      </c>
    </row>
    <row r="500" spans="1:4" x14ac:dyDescent="0.25">
      <c r="A500" s="12">
        <v>4210</v>
      </c>
      <c r="B500" s="74" t="s">
        <v>257</v>
      </c>
      <c r="C500" s="8"/>
      <c r="D500" s="8"/>
    </row>
    <row r="501" spans="1:4" x14ac:dyDescent="0.25">
      <c r="A501" s="6">
        <v>421001</v>
      </c>
      <c r="B501" s="71" t="s">
        <v>219</v>
      </c>
      <c r="C501" s="8"/>
      <c r="D501" s="8"/>
    </row>
    <row r="502" spans="1:4" x14ac:dyDescent="0.25">
      <c r="A502" s="6">
        <v>421002</v>
      </c>
      <c r="B502" s="71" t="s">
        <v>258</v>
      </c>
      <c r="C502" s="8"/>
      <c r="D502" s="8"/>
    </row>
    <row r="503" spans="1:4" x14ac:dyDescent="0.25">
      <c r="A503" s="6">
        <v>421003</v>
      </c>
      <c r="B503" s="71" t="s">
        <v>221</v>
      </c>
      <c r="C503" s="8"/>
      <c r="D503" s="8"/>
    </row>
    <row r="504" spans="1:4" x14ac:dyDescent="0.25">
      <c r="A504" s="6">
        <v>421004</v>
      </c>
      <c r="B504" s="71" t="s">
        <v>222</v>
      </c>
      <c r="C504" s="8"/>
      <c r="D504" s="8"/>
    </row>
    <row r="505" spans="1:4" x14ac:dyDescent="0.25">
      <c r="A505" s="6">
        <v>421005</v>
      </c>
      <c r="B505" s="71" t="s">
        <v>259</v>
      </c>
      <c r="C505" s="8"/>
      <c r="D505" s="8"/>
    </row>
    <row r="506" spans="1:4" x14ac:dyDescent="0.25">
      <c r="A506" s="6">
        <v>421006</v>
      </c>
      <c r="B506" s="71" t="s">
        <v>260</v>
      </c>
      <c r="C506" s="8"/>
      <c r="D506" s="8"/>
    </row>
    <row r="507" spans="1:4" x14ac:dyDescent="0.25">
      <c r="A507" s="6">
        <v>421007</v>
      </c>
      <c r="B507" s="71" t="s">
        <v>261</v>
      </c>
      <c r="C507" s="8"/>
      <c r="D507" s="8"/>
    </row>
    <row r="508" spans="1:4" x14ac:dyDescent="0.25">
      <c r="A508" s="6">
        <v>421008</v>
      </c>
      <c r="B508" s="71" t="s">
        <v>118</v>
      </c>
      <c r="C508" s="8"/>
      <c r="D508" s="8"/>
    </row>
    <row r="509" spans="1:4" x14ac:dyDescent="0.25">
      <c r="A509" s="6"/>
      <c r="B509" s="71" t="s">
        <v>207</v>
      </c>
      <c r="C509" s="8"/>
      <c r="D509" s="8"/>
    </row>
    <row r="510" spans="1:4" x14ac:dyDescent="0.25">
      <c r="A510" s="6"/>
      <c r="B510" s="71" t="s">
        <v>208</v>
      </c>
      <c r="C510" s="8"/>
      <c r="D510" s="8"/>
    </row>
    <row r="511" spans="1:4" x14ac:dyDescent="0.25">
      <c r="A511" s="6"/>
      <c r="B511" s="71" t="s">
        <v>209</v>
      </c>
      <c r="C511" s="8"/>
      <c r="D511" s="8"/>
    </row>
    <row r="512" spans="1:4" ht="15.75" thickBot="1" x14ac:dyDescent="0.3">
      <c r="A512" s="19">
        <v>421009</v>
      </c>
      <c r="B512" s="76" t="s">
        <v>227</v>
      </c>
      <c r="C512" s="8"/>
      <c r="D512" s="8"/>
    </row>
    <row r="513" spans="1:4" ht="15.75" thickBot="1" x14ac:dyDescent="0.3">
      <c r="A513" s="9" t="s">
        <v>18</v>
      </c>
      <c r="B513" s="72"/>
      <c r="C513" s="73">
        <f>SUM(C501:C512)</f>
        <v>0</v>
      </c>
      <c r="D513" s="73">
        <f>SUM(D501:D512)</f>
        <v>0</v>
      </c>
    </row>
    <row r="514" spans="1:4" x14ac:dyDescent="0.25">
      <c r="A514" s="12">
        <v>4211</v>
      </c>
      <c r="B514" s="74" t="s">
        <v>262</v>
      </c>
      <c r="C514" s="8"/>
      <c r="D514" s="8"/>
    </row>
    <row r="515" spans="1:4" x14ac:dyDescent="0.25">
      <c r="A515" s="6">
        <v>421101</v>
      </c>
      <c r="B515" s="71" t="s">
        <v>219</v>
      </c>
      <c r="C515" s="8"/>
      <c r="D515" s="8"/>
    </row>
    <row r="516" spans="1:4" x14ac:dyDescent="0.25">
      <c r="A516" s="6">
        <v>421102</v>
      </c>
      <c r="B516" s="71" t="s">
        <v>220</v>
      </c>
      <c r="C516" s="8"/>
      <c r="D516" s="8"/>
    </row>
    <row r="517" spans="1:4" x14ac:dyDescent="0.25">
      <c r="A517" s="6">
        <v>421103</v>
      </c>
      <c r="B517" s="71" t="s">
        <v>221</v>
      </c>
      <c r="C517" s="8"/>
      <c r="D517" s="8"/>
    </row>
    <row r="518" spans="1:4" x14ac:dyDescent="0.25">
      <c r="A518" s="6">
        <v>421104</v>
      </c>
      <c r="B518" s="71" t="s">
        <v>222</v>
      </c>
      <c r="C518" s="8"/>
      <c r="D518" s="8"/>
    </row>
    <row r="519" spans="1:4" x14ac:dyDescent="0.25">
      <c r="A519" s="6">
        <v>421105</v>
      </c>
      <c r="B519" s="71" t="s">
        <v>259</v>
      </c>
      <c r="C519" s="8"/>
      <c r="D519" s="8"/>
    </row>
    <row r="520" spans="1:4" x14ac:dyDescent="0.25">
      <c r="A520" s="6">
        <v>421106</v>
      </c>
      <c r="B520" s="71" t="s">
        <v>260</v>
      </c>
      <c r="C520" s="8"/>
      <c r="D520" s="8"/>
    </row>
    <row r="521" spans="1:4" x14ac:dyDescent="0.25">
      <c r="A521" s="6">
        <v>421107</v>
      </c>
      <c r="B521" s="71" t="s">
        <v>263</v>
      </c>
      <c r="C521" s="8"/>
      <c r="D521" s="8"/>
    </row>
    <row r="522" spans="1:4" x14ac:dyDescent="0.25">
      <c r="A522" s="6">
        <v>421108</v>
      </c>
      <c r="B522" s="71" t="s">
        <v>118</v>
      </c>
      <c r="C522" s="8"/>
      <c r="D522" s="8"/>
    </row>
    <row r="523" spans="1:4" x14ac:dyDescent="0.25">
      <c r="A523" s="6"/>
      <c r="B523" s="71" t="s">
        <v>207</v>
      </c>
      <c r="C523" s="8"/>
      <c r="D523" s="8"/>
    </row>
    <row r="524" spans="1:4" x14ac:dyDescent="0.25">
      <c r="A524" s="6"/>
      <c r="B524" s="71" t="s">
        <v>208</v>
      </c>
      <c r="C524" s="8"/>
      <c r="D524" s="8"/>
    </row>
    <row r="525" spans="1:4" x14ac:dyDescent="0.25">
      <c r="A525" s="6"/>
      <c r="B525" s="71" t="s">
        <v>209</v>
      </c>
      <c r="C525" s="8"/>
      <c r="D525" s="8"/>
    </row>
    <row r="526" spans="1:4" ht="15.75" thickBot="1" x14ac:dyDescent="0.3">
      <c r="A526" s="19">
        <v>421109</v>
      </c>
      <c r="B526" s="76" t="s">
        <v>227</v>
      </c>
      <c r="C526" s="8"/>
      <c r="D526" s="8"/>
    </row>
    <row r="527" spans="1:4" ht="15.75" thickBot="1" x14ac:dyDescent="0.3">
      <c r="A527" s="9" t="s">
        <v>18</v>
      </c>
      <c r="B527" s="72"/>
      <c r="C527" s="73">
        <f>SUM(C515:C526)</f>
        <v>0</v>
      </c>
      <c r="D527" s="73">
        <f>SUM(D515:D526)</f>
        <v>0</v>
      </c>
    </row>
    <row r="528" spans="1:4" x14ac:dyDescent="0.25">
      <c r="A528" s="12">
        <v>4212</v>
      </c>
      <c r="B528" s="74" t="s">
        <v>233</v>
      </c>
      <c r="C528" s="8"/>
      <c r="D528" s="8"/>
    </row>
    <row r="529" spans="1:4" x14ac:dyDescent="0.25">
      <c r="A529" s="6">
        <v>421201</v>
      </c>
      <c r="B529" s="71" t="s">
        <v>86</v>
      </c>
      <c r="C529" s="8"/>
      <c r="D529" s="8"/>
    </row>
    <row r="530" spans="1:4" x14ac:dyDescent="0.25">
      <c r="A530" s="6">
        <v>421202</v>
      </c>
      <c r="B530" s="71" t="s">
        <v>87</v>
      </c>
      <c r="C530" s="8"/>
      <c r="D530" s="8"/>
    </row>
    <row r="531" spans="1:4" x14ac:dyDescent="0.25">
      <c r="A531" s="6">
        <v>421203</v>
      </c>
      <c r="B531" s="71" t="s">
        <v>88</v>
      </c>
      <c r="C531" s="8"/>
      <c r="D531" s="8"/>
    </row>
    <row r="532" spans="1:4" x14ac:dyDescent="0.25">
      <c r="A532" s="6">
        <v>421204</v>
      </c>
      <c r="B532" s="71" t="s">
        <v>89</v>
      </c>
      <c r="C532" s="8"/>
      <c r="D532" s="8"/>
    </row>
    <row r="533" spans="1:4" x14ac:dyDescent="0.25">
      <c r="A533" s="6">
        <v>421205</v>
      </c>
      <c r="B533" s="71" t="s">
        <v>206</v>
      </c>
      <c r="C533" s="8"/>
      <c r="D533" s="8"/>
    </row>
    <row r="534" spans="1:4" x14ac:dyDescent="0.25">
      <c r="A534" s="16"/>
      <c r="B534" s="75" t="s">
        <v>207</v>
      </c>
      <c r="C534" s="8"/>
      <c r="D534" s="8"/>
    </row>
    <row r="535" spans="1:4" x14ac:dyDescent="0.25">
      <c r="A535" s="16"/>
      <c r="B535" s="75" t="s">
        <v>208</v>
      </c>
      <c r="C535" s="8"/>
      <c r="D535" s="8"/>
    </row>
    <row r="536" spans="1:4" x14ac:dyDescent="0.25">
      <c r="A536" s="16"/>
      <c r="B536" s="75" t="s">
        <v>209</v>
      </c>
      <c r="C536" s="8"/>
      <c r="D536" s="8"/>
    </row>
    <row r="537" spans="1:4" x14ac:dyDescent="0.25">
      <c r="A537" s="6">
        <v>421206</v>
      </c>
      <c r="B537" s="71" t="s">
        <v>91</v>
      </c>
      <c r="C537" s="8"/>
      <c r="D537" s="8"/>
    </row>
    <row r="538" spans="1:4" ht="15.75" thickBot="1" x14ac:dyDescent="0.3">
      <c r="A538" s="19">
        <v>421207</v>
      </c>
      <c r="B538" s="76" t="s">
        <v>92</v>
      </c>
      <c r="C538" s="8"/>
      <c r="D538" s="8"/>
    </row>
    <row r="539" spans="1:4" ht="15.75" thickBot="1" x14ac:dyDescent="0.3">
      <c r="A539" s="9" t="s">
        <v>18</v>
      </c>
      <c r="B539" s="72"/>
      <c r="C539" s="73">
        <f>SUM(C529:C538)</f>
        <v>0</v>
      </c>
      <c r="D539" s="73">
        <f>SUM(D529:D538)</f>
        <v>0</v>
      </c>
    </row>
    <row r="540" spans="1:4" x14ac:dyDescent="0.25">
      <c r="A540" s="12">
        <v>4213</v>
      </c>
      <c r="B540" s="74" t="s">
        <v>264</v>
      </c>
      <c r="C540" s="8"/>
      <c r="D540" s="8"/>
    </row>
    <row r="541" spans="1:4" x14ac:dyDescent="0.25">
      <c r="A541" s="6">
        <v>421301</v>
      </c>
      <c r="B541" s="71" t="s">
        <v>86</v>
      </c>
      <c r="C541" s="8"/>
      <c r="D541" s="8"/>
    </row>
    <row r="542" spans="1:4" x14ac:dyDescent="0.25">
      <c r="A542" s="6">
        <v>421302</v>
      </c>
      <c r="B542" s="71" t="s">
        <v>265</v>
      </c>
      <c r="C542" s="8"/>
      <c r="D542" s="8"/>
    </row>
    <row r="543" spans="1:4" x14ac:dyDescent="0.25">
      <c r="A543" s="6">
        <v>421303</v>
      </c>
      <c r="B543" s="71" t="s">
        <v>88</v>
      </c>
      <c r="C543" s="8"/>
      <c r="D543" s="8"/>
    </row>
    <row r="544" spans="1:4" x14ac:dyDescent="0.25">
      <c r="A544" s="6">
        <v>421304</v>
      </c>
      <c r="B544" s="71" t="s">
        <v>89</v>
      </c>
      <c r="C544" s="8"/>
      <c r="D544" s="8"/>
    </row>
    <row r="545" spans="1:4" x14ac:dyDescent="0.25">
      <c r="A545" s="6">
        <v>421305</v>
      </c>
      <c r="B545" s="71" t="s">
        <v>206</v>
      </c>
      <c r="C545" s="8"/>
      <c r="D545" s="8"/>
    </row>
    <row r="546" spans="1:4" x14ac:dyDescent="0.25">
      <c r="A546" s="6"/>
      <c r="B546" s="71" t="s">
        <v>207</v>
      </c>
      <c r="C546" s="8"/>
      <c r="D546" s="8"/>
    </row>
    <row r="547" spans="1:4" x14ac:dyDescent="0.25">
      <c r="A547" s="6"/>
      <c r="B547" s="71" t="s">
        <v>208</v>
      </c>
      <c r="C547" s="8"/>
      <c r="D547" s="8"/>
    </row>
    <row r="548" spans="1:4" x14ac:dyDescent="0.25">
      <c r="A548" s="6"/>
      <c r="B548" s="71" t="s">
        <v>209</v>
      </c>
      <c r="C548" s="8"/>
      <c r="D548" s="8"/>
    </row>
    <row r="549" spans="1:4" x14ac:dyDescent="0.25">
      <c r="A549" s="6">
        <v>421306</v>
      </c>
      <c r="B549" s="71" t="s">
        <v>91</v>
      </c>
      <c r="C549" s="8"/>
      <c r="D549" s="8"/>
    </row>
    <row r="550" spans="1:4" ht="15.75" thickBot="1" x14ac:dyDescent="0.3">
      <c r="A550" s="19">
        <v>421307</v>
      </c>
      <c r="B550" s="76" t="s">
        <v>92</v>
      </c>
      <c r="C550" s="8"/>
      <c r="D550" s="8"/>
    </row>
    <row r="551" spans="1:4" ht="15.75" thickBot="1" x14ac:dyDescent="0.3">
      <c r="A551" s="9" t="s">
        <v>18</v>
      </c>
      <c r="B551" s="72"/>
      <c r="C551" s="73">
        <f>SUM(C541:C550)</f>
        <v>0</v>
      </c>
      <c r="D551" s="73">
        <f>SUM(D541:D550)</f>
        <v>0</v>
      </c>
    </row>
    <row r="552" spans="1:4" x14ac:dyDescent="0.25">
      <c r="A552" s="12">
        <v>4214</v>
      </c>
      <c r="B552" s="74" t="s">
        <v>236</v>
      </c>
      <c r="C552" s="8"/>
      <c r="D552" s="8"/>
    </row>
    <row r="553" spans="1:4" x14ac:dyDescent="0.25">
      <c r="A553" s="6">
        <v>421401</v>
      </c>
      <c r="B553" s="71" t="s">
        <v>237</v>
      </c>
      <c r="C553" s="8"/>
      <c r="D553" s="8"/>
    </row>
    <row r="554" spans="1:4" x14ac:dyDescent="0.25">
      <c r="A554" s="6">
        <v>421402</v>
      </c>
      <c r="B554" s="71" t="s">
        <v>238</v>
      </c>
      <c r="C554" s="8"/>
      <c r="D554" s="8"/>
    </row>
    <row r="555" spans="1:4" x14ac:dyDescent="0.25">
      <c r="A555" s="6">
        <v>421403</v>
      </c>
      <c r="B555" s="71" t="s">
        <v>245</v>
      </c>
      <c r="C555" s="8"/>
      <c r="D555" s="8"/>
    </row>
    <row r="556" spans="1:4" x14ac:dyDescent="0.25">
      <c r="A556" s="6">
        <v>421404</v>
      </c>
      <c r="B556" s="71" t="s">
        <v>240</v>
      </c>
      <c r="C556" s="8"/>
      <c r="D556" s="8"/>
    </row>
    <row r="557" spans="1:4" x14ac:dyDescent="0.25">
      <c r="A557" s="6">
        <v>421405</v>
      </c>
      <c r="B557" s="71" t="s">
        <v>241</v>
      </c>
      <c r="C557" s="8"/>
      <c r="D557" s="8"/>
    </row>
    <row r="558" spans="1:4" x14ac:dyDescent="0.25">
      <c r="A558" s="6">
        <v>421406</v>
      </c>
      <c r="B558" s="71" t="s">
        <v>116</v>
      </c>
      <c r="C558" s="8"/>
      <c r="D558" s="8"/>
    </row>
    <row r="559" spans="1:4" x14ac:dyDescent="0.25">
      <c r="A559" s="6">
        <v>421407</v>
      </c>
      <c r="B559" s="71" t="s">
        <v>266</v>
      </c>
      <c r="C559" s="8"/>
      <c r="D559" s="8"/>
    </row>
    <row r="560" spans="1:4" x14ac:dyDescent="0.25">
      <c r="A560" s="6">
        <v>421408</v>
      </c>
      <c r="B560" s="71" t="s">
        <v>118</v>
      </c>
      <c r="C560" s="8"/>
      <c r="D560" s="8"/>
    </row>
    <row r="561" spans="1:4" x14ac:dyDescent="0.25">
      <c r="A561" s="6"/>
      <c r="B561" s="71" t="s">
        <v>207</v>
      </c>
      <c r="C561" s="8"/>
      <c r="D561" s="8"/>
    </row>
    <row r="562" spans="1:4" x14ac:dyDescent="0.25">
      <c r="A562" s="6"/>
      <c r="B562" s="71" t="s">
        <v>208</v>
      </c>
      <c r="C562" s="8"/>
      <c r="D562" s="8"/>
    </row>
    <row r="563" spans="1:4" x14ac:dyDescent="0.25">
      <c r="A563" s="6"/>
      <c r="B563" s="71" t="s">
        <v>209</v>
      </c>
      <c r="C563" s="8"/>
      <c r="D563" s="8"/>
    </row>
    <row r="564" spans="1:4" x14ac:dyDescent="0.25">
      <c r="A564" s="6">
        <v>421409</v>
      </c>
      <c r="B564" s="71" t="s">
        <v>267</v>
      </c>
      <c r="C564" s="8"/>
      <c r="D564" s="8"/>
    </row>
    <row r="565" spans="1:4" x14ac:dyDescent="0.25">
      <c r="A565" s="6">
        <v>421410</v>
      </c>
      <c r="B565" s="71" t="s">
        <v>268</v>
      </c>
      <c r="C565" s="8"/>
      <c r="D565" s="8"/>
    </row>
    <row r="566" spans="1:4" ht="15.75" thickBot="1" x14ac:dyDescent="0.3">
      <c r="A566" s="19">
        <v>421411</v>
      </c>
      <c r="B566" s="76" t="s">
        <v>121</v>
      </c>
      <c r="C566" s="8"/>
      <c r="D566" s="8"/>
    </row>
    <row r="567" spans="1:4" ht="15.75" thickBot="1" x14ac:dyDescent="0.3">
      <c r="A567" s="9" t="s">
        <v>18</v>
      </c>
      <c r="B567" s="72"/>
      <c r="C567" s="73">
        <f>SUM(C553:C566)</f>
        <v>0</v>
      </c>
      <c r="D567" s="73">
        <f>SUM(D553:D566)</f>
        <v>0</v>
      </c>
    </row>
    <row r="568" spans="1:4" x14ac:dyDescent="0.25">
      <c r="A568" s="12">
        <v>4215</v>
      </c>
      <c r="B568" s="74" t="s">
        <v>269</v>
      </c>
      <c r="C568" s="8"/>
      <c r="D568" s="8"/>
    </row>
    <row r="569" spans="1:4" x14ac:dyDescent="0.25">
      <c r="A569" s="6">
        <v>421501</v>
      </c>
      <c r="B569" s="71" t="s">
        <v>237</v>
      </c>
      <c r="C569" s="8"/>
      <c r="D569" s="8"/>
    </row>
    <row r="570" spans="1:4" x14ac:dyDescent="0.25">
      <c r="A570" s="6">
        <v>421502</v>
      </c>
      <c r="B570" s="71" t="s">
        <v>238</v>
      </c>
      <c r="C570" s="8"/>
      <c r="D570" s="8"/>
    </row>
    <row r="571" spans="1:4" x14ac:dyDescent="0.25">
      <c r="A571" s="6">
        <v>421503</v>
      </c>
      <c r="B571" s="71" t="s">
        <v>245</v>
      </c>
      <c r="C571" s="8"/>
      <c r="D571" s="8"/>
    </row>
    <row r="572" spans="1:4" x14ac:dyDescent="0.25">
      <c r="A572" s="6">
        <v>421504</v>
      </c>
      <c r="B572" s="71" t="s">
        <v>240</v>
      </c>
      <c r="C572" s="8"/>
      <c r="D572" s="8"/>
    </row>
    <row r="573" spans="1:4" x14ac:dyDescent="0.25">
      <c r="A573" s="6">
        <v>421505</v>
      </c>
      <c r="B573" s="71" t="s">
        <v>241</v>
      </c>
      <c r="C573" s="8"/>
      <c r="D573" s="8"/>
    </row>
    <row r="574" spans="1:4" x14ac:dyDescent="0.25">
      <c r="A574" s="6">
        <v>421506</v>
      </c>
      <c r="B574" s="71" t="s">
        <v>116</v>
      </c>
      <c r="C574" s="8"/>
      <c r="D574" s="8"/>
    </row>
    <row r="575" spans="1:4" x14ac:dyDescent="0.25">
      <c r="A575" s="6">
        <v>421507</v>
      </c>
      <c r="B575" s="71" t="s">
        <v>266</v>
      </c>
      <c r="C575" s="8"/>
      <c r="D575" s="8"/>
    </row>
    <row r="576" spans="1:4" x14ac:dyDescent="0.25">
      <c r="A576" s="6">
        <v>421508</v>
      </c>
      <c r="B576" s="71" t="s">
        <v>118</v>
      </c>
      <c r="C576" s="8"/>
      <c r="D576" s="8"/>
    </row>
    <row r="577" spans="1:4" x14ac:dyDescent="0.25">
      <c r="A577" s="6"/>
      <c r="B577" s="71" t="s">
        <v>207</v>
      </c>
      <c r="C577" s="8"/>
      <c r="D577" s="8"/>
    </row>
    <row r="578" spans="1:4" x14ac:dyDescent="0.25">
      <c r="A578" s="6"/>
      <c r="B578" s="71" t="s">
        <v>208</v>
      </c>
      <c r="C578" s="8"/>
      <c r="D578" s="8"/>
    </row>
    <row r="579" spans="1:4" x14ac:dyDescent="0.25">
      <c r="A579" s="6"/>
      <c r="B579" s="71" t="s">
        <v>209</v>
      </c>
      <c r="C579" s="8"/>
      <c r="D579" s="8"/>
    </row>
    <row r="580" spans="1:4" x14ac:dyDescent="0.25">
      <c r="A580" s="6">
        <v>421509</v>
      </c>
      <c r="B580" s="71" t="s">
        <v>267</v>
      </c>
      <c r="C580" s="8"/>
      <c r="D580" s="8"/>
    </row>
    <row r="581" spans="1:4" x14ac:dyDescent="0.25">
      <c r="A581" s="6">
        <v>421510</v>
      </c>
      <c r="B581" s="71" t="s">
        <v>243</v>
      </c>
      <c r="C581" s="8"/>
      <c r="D581" s="8"/>
    </row>
    <row r="582" spans="1:4" ht="15.75" thickBot="1" x14ac:dyDescent="0.3">
      <c r="A582" s="19">
        <v>421511</v>
      </c>
      <c r="B582" s="76" t="s">
        <v>121</v>
      </c>
      <c r="C582" s="8"/>
      <c r="D582" s="8"/>
    </row>
    <row r="583" spans="1:4" ht="15.75" thickBot="1" x14ac:dyDescent="0.3">
      <c r="A583" s="9" t="s">
        <v>18</v>
      </c>
      <c r="B583" s="72"/>
      <c r="C583" s="73">
        <f>SUM(C569:C582)</f>
        <v>0</v>
      </c>
      <c r="D583" s="73">
        <f>SUM(D569:D582)</f>
        <v>0</v>
      </c>
    </row>
    <row r="584" spans="1:4" x14ac:dyDescent="0.25">
      <c r="A584" s="12">
        <v>43</v>
      </c>
      <c r="B584" s="74" t="s">
        <v>270</v>
      </c>
      <c r="C584" s="8"/>
      <c r="D584" s="8"/>
    </row>
    <row r="585" spans="1:4" x14ac:dyDescent="0.25">
      <c r="A585" s="3">
        <v>4301</v>
      </c>
      <c r="B585" s="70" t="s">
        <v>202</v>
      </c>
      <c r="C585" s="8"/>
      <c r="D585" s="8"/>
    </row>
    <row r="586" spans="1:4" x14ac:dyDescent="0.25">
      <c r="A586" s="6">
        <v>430101</v>
      </c>
      <c r="B586" s="71" t="s">
        <v>94</v>
      </c>
      <c r="C586" s="8">
        <v>272568051</v>
      </c>
      <c r="D586" s="8">
        <v>254227203</v>
      </c>
    </row>
    <row r="587" spans="1:4" x14ac:dyDescent="0.25">
      <c r="A587" s="6">
        <v>430102</v>
      </c>
      <c r="B587" s="71" t="s">
        <v>95</v>
      </c>
      <c r="C587" s="8">
        <v>232730273</v>
      </c>
      <c r="D587" s="8">
        <v>224101176</v>
      </c>
    </row>
    <row r="588" spans="1:4" x14ac:dyDescent="0.25">
      <c r="A588" s="6">
        <v>430103</v>
      </c>
      <c r="B588" s="71" t="s">
        <v>96</v>
      </c>
      <c r="C588" s="8">
        <v>618414</v>
      </c>
      <c r="D588" s="8">
        <v>1642216</v>
      </c>
    </row>
    <row r="589" spans="1:4" x14ac:dyDescent="0.25">
      <c r="A589" s="6">
        <v>430104</v>
      </c>
      <c r="B589" s="71" t="s">
        <v>97</v>
      </c>
      <c r="C589" s="8">
        <v>220999812</v>
      </c>
      <c r="D589" s="8">
        <v>3055144</v>
      </c>
    </row>
    <row r="590" spans="1:4" x14ac:dyDescent="0.25">
      <c r="A590" s="6">
        <v>430105</v>
      </c>
      <c r="B590" s="71" t="s">
        <v>98</v>
      </c>
      <c r="C590" s="8">
        <v>16500767</v>
      </c>
      <c r="D590" s="8">
        <v>13939830</v>
      </c>
    </row>
    <row r="591" spans="1:4" x14ac:dyDescent="0.25">
      <c r="A591" s="6">
        <v>430106</v>
      </c>
      <c r="B591" s="71" t="s">
        <v>271</v>
      </c>
      <c r="C591" s="8">
        <v>694883511</v>
      </c>
      <c r="D591" s="8">
        <v>642553034</v>
      </c>
    </row>
    <row r="592" spans="1:4" x14ac:dyDescent="0.25">
      <c r="A592" s="6">
        <v>430107</v>
      </c>
      <c r="B592" s="71" t="s">
        <v>100</v>
      </c>
      <c r="C592" s="8"/>
      <c r="D592" s="8"/>
    </row>
    <row r="593" spans="1:4" x14ac:dyDescent="0.25">
      <c r="A593" s="6">
        <v>430108</v>
      </c>
      <c r="B593" s="71" t="s">
        <v>101</v>
      </c>
      <c r="C593" s="8">
        <v>26884662</v>
      </c>
      <c r="D593" s="8">
        <v>23302951</v>
      </c>
    </row>
    <row r="594" spans="1:4" x14ac:dyDescent="0.25">
      <c r="A594" s="6">
        <v>430109</v>
      </c>
      <c r="B594" s="71" t="s">
        <v>102</v>
      </c>
      <c r="C594" s="8">
        <v>60736083</v>
      </c>
      <c r="D594" s="8">
        <v>31277357</v>
      </c>
    </row>
    <row r="595" spans="1:4" x14ac:dyDescent="0.25">
      <c r="A595" s="6">
        <v>430110</v>
      </c>
      <c r="B595" s="71" t="s">
        <v>103</v>
      </c>
      <c r="C595" s="8">
        <v>2799863</v>
      </c>
      <c r="D595" s="8">
        <v>2114195</v>
      </c>
    </row>
    <row r="596" spans="1:4" x14ac:dyDescent="0.25">
      <c r="A596" s="6">
        <v>430111</v>
      </c>
      <c r="B596" s="71" t="s">
        <v>104</v>
      </c>
      <c r="C596" s="8">
        <v>9327373</v>
      </c>
      <c r="D596" s="8">
        <v>21515062</v>
      </c>
    </row>
    <row r="597" spans="1:4" x14ac:dyDescent="0.25">
      <c r="A597" s="6">
        <v>430112</v>
      </c>
      <c r="B597" s="71" t="s">
        <v>105</v>
      </c>
      <c r="C597" s="8">
        <v>6608936</v>
      </c>
      <c r="D597" s="8">
        <v>8885745</v>
      </c>
    </row>
    <row r="598" spans="1:4" x14ac:dyDescent="0.25">
      <c r="A598" s="6">
        <v>430113</v>
      </c>
      <c r="B598" s="71" t="s">
        <v>106</v>
      </c>
      <c r="C598" s="8">
        <v>76899</v>
      </c>
      <c r="D598" s="8">
        <v>18000</v>
      </c>
    </row>
    <row r="599" spans="1:4" x14ac:dyDescent="0.25">
      <c r="A599" s="6">
        <v>430114</v>
      </c>
      <c r="B599" s="71" t="s">
        <v>107</v>
      </c>
      <c r="C599" s="8">
        <v>852044</v>
      </c>
      <c r="D599" s="8">
        <v>322131</v>
      </c>
    </row>
    <row r="600" spans="1:4" ht="15.75" thickBot="1" x14ac:dyDescent="0.3">
      <c r="A600" s="19">
        <v>430115</v>
      </c>
      <c r="B600" s="76" t="s">
        <v>108</v>
      </c>
      <c r="C600" s="8">
        <v>2859273</v>
      </c>
      <c r="D600" s="8">
        <v>11633602</v>
      </c>
    </row>
    <row r="601" spans="1:4" ht="15.75" thickBot="1" x14ac:dyDescent="0.3">
      <c r="A601" s="9" t="s">
        <v>18</v>
      </c>
      <c r="B601" s="72"/>
      <c r="C601" s="73">
        <f>SUM(C586:C600)</f>
        <v>1548445961</v>
      </c>
      <c r="D601" s="73">
        <f>SUM(D586:D600)</f>
        <v>1238587646</v>
      </c>
    </row>
    <row r="602" spans="1:4" x14ac:dyDescent="0.25">
      <c r="A602" s="12">
        <v>4302</v>
      </c>
      <c r="B602" s="74" t="s">
        <v>211</v>
      </c>
      <c r="C602" s="8"/>
      <c r="D602" s="8"/>
    </row>
    <row r="603" spans="1:4" x14ac:dyDescent="0.25">
      <c r="A603" s="6">
        <v>430201</v>
      </c>
      <c r="B603" s="71" t="s">
        <v>94</v>
      </c>
      <c r="C603" s="8">
        <v>45289486</v>
      </c>
      <c r="D603" s="8">
        <v>43828898</v>
      </c>
    </row>
    <row r="604" spans="1:4" x14ac:dyDescent="0.25">
      <c r="A604" s="6">
        <v>430202</v>
      </c>
      <c r="B604" s="71" t="s">
        <v>95</v>
      </c>
      <c r="C604" s="8">
        <v>23033777</v>
      </c>
      <c r="D604" s="8">
        <v>22349781</v>
      </c>
    </row>
    <row r="605" spans="1:4" x14ac:dyDescent="0.25">
      <c r="A605" s="6">
        <v>430203</v>
      </c>
      <c r="B605" s="71" t="s">
        <v>96</v>
      </c>
      <c r="C605" s="8">
        <v>154117</v>
      </c>
      <c r="D605" s="8">
        <v>231090</v>
      </c>
    </row>
    <row r="606" spans="1:4" x14ac:dyDescent="0.25">
      <c r="A606" s="6">
        <v>430204</v>
      </c>
      <c r="B606" s="71" t="s">
        <v>97</v>
      </c>
      <c r="C606" s="8"/>
      <c r="D606" s="8"/>
    </row>
    <row r="607" spans="1:4" x14ac:dyDescent="0.25">
      <c r="A607" s="6">
        <v>430205</v>
      </c>
      <c r="B607" s="71" t="s">
        <v>98</v>
      </c>
      <c r="C607" s="8">
        <v>3136703</v>
      </c>
      <c r="D607" s="8">
        <v>2463506</v>
      </c>
    </row>
    <row r="608" spans="1:4" x14ac:dyDescent="0.25">
      <c r="A608" s="6">
        <v>430206</v>
      </c>
      <c r="B608" s="71" t="s">
        <v>271</v>
      </c>
      <c r="C608" s="8"/>
      <c r="D608" s="8"/>
    </row>
    <row r="609" spans="1:4" x14ac:dyDescent="0.25">
      <c r="A609" s="6">
        <v>430207</v>
      </c>
      <c r="B609" s="71" t="s">
        <v>100</v>
      </c>
      <c r="C609" s="8"/>
      <c r="D609" s="8"/>
    </row>
    <row r="610" spans="1:4" x14ac:dyDescent="0.25">
      <c r="A610" s="6">
        <v>430208</v>
      </c>
      <c r="B610" s="71" t="s">
        <v>101</v>
      </c>
      <c r="C610" s="8"/>
      <c r="D610" s="8"/>
    </row>
    <row r="611" spans="1:4" x14ac:dyDescent="0.25">
      <c r="A611" s="6">
        <v>430209</v>
      </c>
      <c r="B611" s="71" t="s">
        <v>102</v>
      </c>
      <c r="C611" s="8">
        <v>4021984</v>
      </c>
      <c r="D611" s="8">
        <v>2876331</v>
      </c>
    </row>
    <row r="612" spans="1:4" x14ac:dyDescent="0.25">
      <c r="A612" s="6">
        <v>430210</v>
      </c>
      <c r="B612" s="71" t="s">
        <v>103</v>
      </c>
      <c r="C612" s="8"/>
      <c r="D612" s="8"/>
    </row>
    <row r="613" spans="1:4" x14ac:dyDescent="0.25">
      <c r="A613" s="6">
        <v>430211</v>
      </c>
      <c r="B613" s="71" t="s">
        <v>104</v>
      </c>
      <c r="C613" s="8"/>
      <c r="D613" s="8"/>
    </row>
    <row r="614" spans="1:4" x14ac:dyDescent="0.25">
      <c r="A614" s="6">
        <v>430212</v>
      </c>
      <c r="B614" s="71" t="s">
        <v>105</v>
      </c>
      <c r="C614" s="8">
        <v>1754996</v>
      </c>
      <c r="D614" s="8">
        <v>1273689</v>
      </c>
    </row>
    <row r="615" spans="1:4" x14ac:dyDescent="0.25">
      <c r="A615" s="6">
        <v>430213</v>
      </c>
      <c r="B615" s="71" t="s">
        <v>106</v>
      </c>
      <c r="C615" s="8">
        <v>20044</v>
      </c>
      <c r="D615" s="8">
        <v>4717</v>
      </c>
    </row>
    <row r="616" spans="1:4" x14ac:dyDescent="0.25">
      <c r="A616" s="6">
        <v>430214</v>
      </c>
      <c r="B616" s="71" t="s">
        <v>107</v>
      </c>
      <c r="C616" s="8">
        <v>105371</v>
      </c>
      <c r="D616" s="8">
        <v>5504</v>
      </c>
    </row>
    <row r="617" spans="1:4" ht="15.75" thickBot="1" x14ac:dyDescent="0.3">
      <c r="A617" s="19">
        <v>430215</v>
      </c>
      <c r="B617" s="76" t="s">
        <v>108</v>
      </c>
      <c r="C617" s="8">
        <v>3801657</v>
      </c>
      <c r="D617" s="8">
        <v>1031281</v>
      </c>
    </row>
    <row r="618" spans="1:4" ht="15.75" thickBot="1" x14ac:dyDescent="0.3">
      <c r="A618" s="9" t="s">
        <v>18</v>
      </c>
      <c r="B618" s="72"/>
      <c r="C618" s="73">
        <f>SUM(C603:C617)</f>
        <v>81318135</v>
      </c>
      <c r="D618" s="73">
        <f>SUM(D603:D617)</f>
        <v>74064797</v>
      </c>
    </row>
    <row r="619" spans="1:4" x14ac:dyDescent="0.25">
      <c r="A619" s="12">
        <v>4303</v>
      </c>
      <c r="B619" s="74" t="s">
        <v>213</v>
      </c>
      <c r="C619" s="8"/>
      <c r="D619" s="8"/>
    </row>
    <row r="620" spans="1:4" x14ac:dyDescent="0.25">
      <c r="A620" s="6">
        <v>430301</v>
      </c>
      <c r="B620" s="71" t="s">
        <v>94</v>
      </c>
      <c r="C620" s="8">
        <v>5696222</v>
      </c>
      <c r="D620" s="8">
        <v>9596870</v>
      </c>
    </row>
    <row r="621" spans="1:4" x14ac:dyDescent="0.25">
      <c r="A621" s="6">
        <v>430302</v>
      </c>
      <c r="B621" s="71" t="s">
        <v>95</v>
      </c>
      <c r="C621" s="8"/>
      <c r="D621" s="8"/>
    </row>
    <row r="622" spans="1:4" x14ac:dyDescent="0.25">
      <c r="A622" s="6">
        <v>430303</v>
      </c>
      <c r="B622" s="71" t="s">
        <v>96</v>
      </c>
      <c r="C622" s="8">
        <v>-13215</v>
      </c>
      <c r="D622" s="8">
        <v>-75829</v>
      </c>
    </row>
    <row r="623" spans="1:4" x14ac:dyDescent="0.25">
      <c r="A623" s="6">
        <v>430304</v>
      </c>
      <c r="B623" s="71" t="s">
        <v>97</v>
      </c>
      <c r="C623" s="8">
        <v>25206457</v>
      </c>
      <c r="D623" s="8">
        <v>11849</v>
      </c>
    </row>
    <row r="624" spans="1:4" x14ac:dyDescent="0.25">
      <c r="A624" s="6">
        <v>430305</v>
      </c>
      <c r="B624" s="71" t="s">
        <v>98</v>
      </c>
      <c r="C624" s="8">
        <v>183043</v>
      </c>
      <c r="D624" s="8">
        <v>153953</v>
      </c>
    </row>
    <row r="625" spans="1:4" x14ac:dyDescent="0.25">
      <c r="A625" s="6">
        <v>430306</v>
      </c>
      <c r="B625" s="71" t="s">
        <v>99</v>
      </c>
      <c r="C625" s="8">
        <v>-287502</v>
      </c>
      <c r="D625" s="8"/>
    </row>
    <row r="626" spans="1:4" x14ac:dyDescent="0.25">
      <c r="A626" s="6">
        <v>430307</v>
      </c>
      <c r="B626" s="71" t="s">
        <v>100</v>
      </c>
      <c r="C626" s="8"/>
      <c r="D626" s="8"/>
    </row>
    <row r="627" spans="1:4" x14ac:dyDescent="0.25">
      <c r="A627" s="6">
        <v>430308</v>
      </c>
      <c r="B627" s="71" t="s">
        <v>101</v>
      </c>
      <c r="C627" s="8">
        <v>10952</v>
      </c>
      <c r="D627" s="8">
        <v>2169468</v>
      </c>
    </row>
    <row r="628" spans="1:4" x14ac:dyDescent="0.25">
      <c r="A628" s="6">
        <v>430309</v>
      </c>
      <c r="B628" s="71" t="s">
        <v>102</v>
      </c>
      <c r="C628" s="8">
        <v>1113712</v>
      </c>
      <c r="D628" s="8">
        <v>1936195</v>
      </c>
    </row>
    <row r="629" spans="1:4" x14ac:dyDescent="0.25">
      <c r="A629" s="6">
        <v>430310</v>
      </c>
      <c r="B629" s="71" t="s">
        <v>103</v>
      </c>
      <c r="C629" s="8"/>
      <c r="D629" s="8"/>
    </row>
    <row r="630" spans="1:4" x14ac:dyDescent="0.25">
      <c r="A630" s="6">
        <v>430311</v>
      </c>
      <c r="B630" s="71" t="s">
        <v>104</v>
      </c>
      <c r="C630" s="8">
        <v>347010</v>
      </c>
      <c r="D630" s="8">
        <v>704788</v>
      </c>
    </row>
    <row r="631" spans="1:4" x14ac:dyDescent="0.25">
      <c r="A631" s="6">
        <v>430312</v>
      </c>
      <c r="B631" s="71" t="s">
        <v>105</v>
      </c>
      <c r="C631" s="8"/>
      <c r="D631" s="8">
        <v>230931</v>
      </c>
    </row>
    <row r="632" spans="1:4" x14ac:dyDescent="0.25">
      <c r="A632" s="6">
        <v>430313</v>
      </c>
      <c r="B632" s="71" t="s">
        <v>106</v>
      </c>
      <c r="C632" s="8"/>
      <c r="D632" s="8"/>
    </row>
    <row r="633" spans="1:4" x14ac:dyDescent="0.25">
      <c r="A633" s="6">
        <v>430314</v>
      </c>
      <c r="B633" s="71" t="s">
        <v>107</v>
      </c>
      <c r="C633" s="8"/>
      <c r="D633" s="8"/>
    </row>
    <row r="634" spans="1:4" ht="15.75" thickBot="1" x14ac:dyDescent="0.3">
      <c r="A634" s="19">
        <v>430315</v>
      </c>
      <c r="B634" s="76" t="s">
        <v>108</v>
      </c>
      <c r="C634" s="8">
        <v>-888613</v>
      </c>
      <c r="D634" s="8">
        <v>641554</v>
      </c>
    </row>
    <row r="635" spans="1:4" ht="15.75" thickBot="1" x14ac:dyDescent="0.3">
      <c r="A635" s="9" t="s">
        <v>18</v>
      </c>
      <c r="B635" s="72"/>
      <c r="C635" s="73">
        <f>SUM(C620:C634)</f>
        <v>31368066</v>
      </c>
      <c r="D635" s="73">
        <f>SUM(D620:D634)</f>
        <v>15369779</v>
      </c>
    </row>
    <row r="636" spans="1:4" x14ac:dyDescent="0.25">
      <c r="A636" s="12">
        <v>4304</v>
      </c>
      <c r="B636" s="74" t="s">
        <v>214</v>
      </c>
      <c r="C636" s="8"/>
      <c r="D636" s="8"/>
    </row>
    <row r="637" spans="1:4" x14ac:dyDescent="0.25">
      <c r="A637" s="6">
        <v>430401</v>
      </c>
      <c r="B637" s="71" t="s">
        <v>94</v>
      </c>
      <c r="C637" s="8"/>
      <c r="D637" s="8"/>
    </row>
    <row r="638" spans="1:4" x14ac:dyDescent="0.25">
      <c r="A638" s="6">
        <v>430402</v>
      </c>
      <c r="B638" s="71" t="s">
        <v>95</v>
      </c>
      <c r="C638" s="8"/>
      <c r="D638" s="8"/>
    </row>
    <row r="639" spans="1:4" x14ac:dyDescent="0.25">
      <c r="A639" s="6">
        <v>430403</v>
      </c>
      <c r="B639" s="71" t="s">
        <v>96</v>
      </c>
      <c r="C639" s="8"/>
      <c r="D639" s="8"/>
    </row>
    <row r="640" spans="1:4" x14ac:dyDescent="0.25">
      <c r="A640" s="6">
        <v>430404</v>
      </c>
      <c r="B640" s="71" t="s">
        <v>97</v>
      </c>
      <c r="C640" s="8"/>
      <c r="D640" s="8"/>
    </row>
    <row r="641" spans="1:4" x14ac:dyDescent="0.25">
      <c r="A641" s="6">
        <v>430405</v>
      </c>
      <c r="B641" s="71" t="s">
        <v>98</v>
      </c>
      <c r="C641" s="8"/>
      <c r="D641" s="8"/>
    </row>
    <row r="642" spans="1:4" x14ac:dyDescent="0.25">
      <c r="A642" s="6">
        <v>430406</v>
      </c>
      <c r="B642" s="71" t="s">
        <v>99</v>
      </c>
      <c r="C642" s="8"/>
      <c r="D642" s="8"/>
    </row>
    <row r="643" spans="1:4" x14ac:dyDescent="0.25">
      <c r="A643" s="6">
        <v>430407</v>
      </c>
      <c r="B643" s="71" t="s">
        <v>100</v>
      </c>
      <c r="C643" s="8"/>
      <c r="D643" s="8"/>
    </row>
    <row r="644" spans="1:4" x14ac:dyDescent="0.25">
      <c r="A644" s="6">
        <v>430408</v>
      </c>
      <c r="B644" s="71" t="s">
        <v>101</v>
      </c>
      <c r="C644" s="8"/>
      <c r="D644" s="8"/>
    </row>
    <row r="645" spans="1:4" x14ac:dyDescent="0.25">
      <c r="A645" s="6">
        <v>430409</v>
      </c>
      <c r="B645" s="71" t="s">
        <v>102</v>
      </c>
      <c r="C645" s="8"/>
      <c r="D645" s="8"/>
    </row>
    <row r="646" spans="1:4" x14ac:dyDescent="0.25">
      <c r="A646" s="6">
        <v>430410</v>
      </c>
      <c r="B646" s="71" t="s">
        <v>103</v>
      </c>
      <c r="C646" s="8"/>
      <c r="D646" s="8"/>
    </row>
    <row r="647" spans="1:4" x14ac:dyDescent="0.25">
      <c r="A647" s="6">
        <v>430411</v>
      </c>
      <c r="B647" s="71" t="s">
        <v>104</v>
      </c>
      <c r="C647" s="8"/>
      <c r="D647" s="8"/>
    </row>
    <row r="648" spans="1:4" x14ac:dyDescent="0.25">
      <c r="A648" s="6">
        <v>430412</v>
      </c>
      <c r="B648" s="71" t="s">
        <v>105</v>
      </c>
      <c r="C648" s="8"/>
      <c r="D648" s="8"/>
    </row>
    <row r="649" spans="1:4" x14ac:dyDescent="0.25">
      <c r="A649" s="6">
        <v>430413</v>
      </c>
      <c r="B649" s="71" t="s">
        <v>106</v>
      </c>
      <c r="C649" s="8"/>
      <c r="D649" s="8"/>
    </row>
    <row r="650" spans="1:4" x14ac:dyDescent="0.25">
      <c r="A650" s="6">
        <v>430414</v>
      </c>
      <c r="B650" s="71" t="s">
        <v>107</v>
      </c>
      <c r="C650" s="8"/>
      <c r="D650" s="8"/>
    </row>
    <row r="651" spans="1:4" ht="15.75" thickBot="1" x14ac:dyDescent="0.3">
      <c r="A651" s="19">
        <v>430415</v>
      </c>
      <c r="B651" s="76" t="s">
        <v>108</v>
      </c>
      <c r="C651" s="8"/>
      <c r="D651" s="8"/>
    </row>
    <row r="652" spans="1:4" ht="15.75" thickBot="1" x14ac:dyDescent="0.3">
      <c r="A652" s="9" t="s">
        <v>18</v>
      </c>
      <c r="B652" s="72"/>
      <c r="C652" s="73">
        <f>SUM(C637:C651)</f>
        <v>0</v>
      </c>
      <c r="D652" s="73">
        <f>SUM(D637:D651)</f>
        <v>0</v>
      </c>
    </row>
    <row r="653" spans="1:4" x14ac:dyDescent="0.25">
      <c r="A653" s="12">
        <v>4305</v>
      </c>
      <c r="B653" s="74" t="s">
        <v>272</v>
      </c>
      <c r="C653" s="8"/>
      <c r="D653" s="8"/>
    </row>
    <row r="654" spans="1:4" x14ac:dyDescent="0.25">
      <c r="A654" s="6">
        <v>430501</v>
      </c>
      <c r="B654" s="71" t="s">
        <v>94</v>
      </c>
      <c r="C654" s="8">
        <v>21370308</v>
      </c>
      <c r="D654" s="8">
        <v>20556535</v>
      </c>
    </row>
    <row r="655" spans="1:4" x14ac:dyDescent="0.25">
      <c r="A655" s="6">
        <v>430502</v>
      </c>
      <c r="B655" s="71" t="s">
        <v>95</v>
      </c>
      <c r="C655" s="8">
        <v>8939913</v>
      </c>
      <c r="D655" s="8">
        <v>8051375</v>
      </c>
    </row>
    <row r="656" spans="1:4" x14ac:dyDescent="0.25">
      <c r="A656" s="6">
        <v>430503</v>
      </c>
      <c r="B656" s="71" t="s">
        <v>96</v>
      </c>
      <c r="C656" s="8">
        <v>62105</v>
      </c>
      <c r="D656" s="8">
        <v>189771</v>
      </c>
    </row>
    <row r="657" spans="1:4" x14ac:dyDescent="0.25">
      <c r="A657" s="6">
        <v>430504</v>
      </c>
      <c r="B657" s="71" t="s">
        <v>97</v>
      </c>
      <c r="C657" s="8">
        <v>4739</v>
      </c>
      <c r="D657" s="8">
        <v>151234</v>
      </c>
    </row>
    <row r="658" spans="1:4" x14ac:dyDescent="0.25">
      <c r="A658" s="6">
        <v>430505</v>
      </c>
      <c r="B658" s="71" t="s">
        <v>98</v>
      </c>
      <c r="C658" s="8">
        <v>392619</v>
      </c>
      <c r="D658" s="8">
        <v>404859</v>
      </c>
    </row>
    <row r="659" spans="1:4" x14ac:dyDescent="0.25">
      <c r="A659" s="6">
        <v>430506</v>
      </c>
      <c r="B659" s="71" t="s">
        <v>99</v>
      </c>
      <c r="C659" s="8"/>
      <c r="D659" s="8">
        <v>61791</v>
      </c>
    </row>
    <row r="660" spans="1:4" x14ac:dyDescent="0.25">
      <c r="A660" s="6">
        <v>430507</v>
      </c>
      <c r="B660" s="71" t="s">
        <v>100</v>
      </c>
      <c r="C660" s="8"/>
      <c r="D660" s="8"/>
    </row>
    <row r="661" spans="1:4" x14ac:dyDescent="0.25">
      <c r="A661" s="6">
        <v>430508</v>
      </c>
      <c r="B661" s="71" t="s">
        <v>101</v>
      </c>
      <c r="C661" s="8">
        <v>867787</v>
      </c>
      <c r="D661" s="8">
        <v>454532</v>
      </c>
    </row>
    <row r="662" spans="1:4" x14ac:dyDescent="0.25">
      <c r="A662" s="6">
        <v>430509</v>
      </c>
      <c r="B662" s="71" t="s">
        <v>102</v>
      </c>
      <c r="C662" s="8">
        <v>1925010</v>
      </c>
      <c r="D662" s="8">
        <v>2607334</v>
      </c>
    </row>
    <row r="663" spans="1:4" x14ac:dyDescent="0.25">
      <c r="A663" s="6">
        <v>430510</v>
      </c>
      <c r="B663" s="71" t="s">
        <v>103</v>
      </c>
      <c r="C663" s="8"/>
      <c r="D663" s="8">
        <v>10746</v>
      </c>
    </row>
    <row r="664" spans="1:4" x14ac:dyDescent="0.25">
      <c r="A664" s="6">
        <v>430511</v>
      </c>
      <c r="B664" s="71" t="s">
        <v>104</v>
      </c>
      <c r="C664" s="8">
        <v>281915</v>
      </c>
      <c r="D664" s="8">
        <v>482688</v>
      </c>
    </row>
    <row r="665" spans="1:4" x14ac:dyDescent="0.25">
      <c r="A665" s="6">
        <v>430512</v>
      </c>
      <c r="B665" s="71" t="s">
        <v>105</v>
      </c>
      <c r="C665" s="8">
        <v>601848</v>
      </c>
      <c r="D665" s="8">
        <v>857520</v>
      </c>
    </row>
    <row r="666" spans="1:4" x14ac:dyDescent="0.25">
      <c r="A666" s="6">
        <v>430513</v>
      </c>
      <c r="B666" s="71" t="s">
        <v>106</v>
      </c>
      <c r="C666" s="8">
        <v>1887</v>
      </c>
      <c r="D666" s="8">
        <v>314</v>
      </c>
    </row>
    <row r="667" spans="1:4" x14ac:dyDescent="0.25">
      <c r="A667" s="6">
        <v>430514</v>
      </c>
      <c r="B667" s="71" t="s">
        <v>107</v>
      </c>
      <c r="C667" s="8">
        <v>2202</v>
      </c>
      <c r="D667" s="8">
        <v>41603</v>
      </c>
    </row>
    <row r="668" spans="1:4" ht="15.75" thickBot="1" x14ac:dyDescent="0.3">
      <c r="A668" s="19">
        <v>430515</v>
      </c>
      <c r="B668" s="76" t="s">
        <v>108</v>
      </c>
      <c r="C668" s="8">
        <v>669134</v>
      </c>
      <c r="D668" s="8">
        <v>326366</v>
      </c>
    </row>
    <row r="669" spans="1:4" ht="15.75" thickBot="1" x14ac:dyDescent="0.3">
      <c r="A669" s="9" t="s">
        <v>18</v>
      </c>
      <c r="B669" s="72"/>
      <c r="C669" s="73">
        <f>SUM(C654:C668)</f>
        <v>35119467</v>
      </c>
      <c r="D669" s="73">
        <f>SUM(D654:D668)</f>
        <v>34196668</v>
      </c>
    </row>
    <row r="670" spans="1:4" x14ac:dyDescent="0.25">
      <c r="A670" s="12">
        <v>4306</v>
      </c>
      <c r="B670" s="74" t="s">
        <v>273</v>
      </c>
      <c r="C670" s="8"/>
      <c r="D670" s="8"/>
    </row>
    <row r="671" spans="1:4" x14ac:dyDescent="0.25">
      <c r="A671" s="6">
        <v>430601</v>
      </c>
      <c r="B671" s="71" t="s">
        <v>94</v>
      </c>
      <c r="C671" s="8">
        <v>11556144</v>
      </c>
      <c r="D671" s="8">
        <v>11082184</v>
      </c>
    </row>
    <row r="672" spans="1:4" x14ac:dyDescent="0.25">
      <c r="A672" s="6">
        <v>430602</v>
      </c>
      <c r="B672" s="71" t="s">
        <v>95</v>
      </c>
      <c r="C672" s="8">
        <v>7426544</v>
      </c>
      <c r="D672" s="8">
        <v>7468965</v>
      </c>
    </row>
    <row r="673" spans="1:4" x14ac:dyDescent="0.25">
      <c r="A673" s="6">
        <v>430603</v>
      </c>
      <c r="B673" s="71" t="s">
        <v>274</v>
      </c>
      <c r="C673" s="8">
        <v>17126</v>
      </c>
      <c r="D673" s="8">
        <v>54429</v>
      </c>
    </row>
    <row r="674" spans="1:4" x14ac:dyDescent="0.25">
      <c r="A674" s="6">
        <v>430604</v>
      </c>
      <c r="B674" s="71" t="s">
        <v>97</v>
      </c>
      <c r="C674" s="8">
        <v>2223597</v>
      </c>
      <c r="D674" s="8">
        <v>56890</v>
      </c>
    </row>
    <row r="675" spans="1:4" x14ac:dyDescent="0.25">
      <c r="A675" s="6">
        <v>430605</v>
      </c>
      <c r="B675" s="71" t="s">
        <v>98</v>
      </c>
      <c r="C675" s="8">
        <v>323086</v>
      </c>
      <c r="D675" s="8">
        <v>258738</v>
      </c>
    </row>
    <row r="676" spans="1:4" x14ac:dyDescent="0.25">
      <c r="A676" s="6">
        <v>430606</v>
      </c>
      <c r="B676" s="71" t="s">
        <v>271</v>
      </c>
      <c r="C676" s="8">
        <v>46629238</v>
      </c>
      <c r="D676" s="8">
        <v>37804480</v>
      </c>
    </row>
    <row r="677" spans="1:4" x14ac:dyDescent="0.25">
      <c r="A677" s="6">
        <v>430607</v>
      </c>
      <c r="B677" s="71" t="s">
        <v>100</v>
      </c>
      <c r="C677" s="8"/>
      <c r="D677" s="8"/>
    </row>
    <row r="678" spans="1:4" x14ac:dyDescent="0.25">
      <c r="A678" s="6">
        <v>430608</v>
      </c>
      <c r="B678" s="71" t="s">
        <v>101</v>
      </c>
      <c r="C678" s="8">
        <v>1595074</v>
      </c>
      <c r="D678" s="8">
        <v>1202209</v>
      </c>
    </row>
    <row r="679" spans="1:4" x14ac:dyDescent="0.25">
      <c r="A679" s="6">
        <v>430609</v>
      </c>
      <c r="B679" s="71" t="s">
        <v>102</v>
      </c>
      <c r="C679" s="8">
        <v>1408102</v>
      </c>
      <c r="D679" s="8">
        <v>1461941</v>
      </c>
    </row>
    <row r="680" spans="1:4" x14ac:dyDescent="0.25">
      <c r="A680" s="6">
        <v>430610</v>
      </c>
      <c r="B680" s="71" t="s">
        <v>103</v>
      </c>
      <c r="C680" s="8">
        <v>131152</v>
      </c>
      <c r="D680" s="8">
        <v>106955</v>
      </c>
    </row>
    <row r="681" spans="1:4" x14ac:dyDescent="0.25">
      <c r="A681" s="6">
        <v>430611</v>
      </c>
      <c r="B681" s="71" t="s">
        <v>104</v>
      </c>
      <c r="C681" s="8">
        <v>404611</v>
      </c>
      <c r="D681" s="8">
        <v>832423</v>
      </c>
    </row>
    <row r="682" spans="1:4" x14ac:dyDescent="0.25">
      <c r="A682" s="6">
        <v>430612</v>
      </c>
      <c r="B682" s="71" t="s">
        <v>105</v>
      </c>
      <c r="C682" s="8">
        <v>288148</v>
      </c>
      <c r="D682" s="8">
        <v>260718</v>
      </c>
    </row>
    <row r="683" spans="1:4" x14ac:dyDescent="0.25">
      <c r="A683" s="6">
        <v>430613</v>
      </c>
      <c r="B683" s="71" t="s">
        <v>106</v>
      </c>
      <c r="C683" s="8">
        <v>3845</v>
      </c>
      <c r="D683" s="8">
        <v>900</v>
      </c>
    </row>
    <row r="684" spans="1:4" x14ac:dyDescent="0.25">
      <c r="A684" s="6">
        <v>430614</v>
      </c>
      <c r="B684" s="71" t="s">
        <v>107</v>
      </c>
      <c r="C684" s="8">
        <v>16713</v>
      </c>
      <c r="D684" s="8">
        <v>857</v>
      </c>
    </row>
    <row r="685" spans="1:4" ht="15.75" thickBot="1" x14ac:dyDescent="0.3">
      <c r="A685" s="19">
        <v>430615</v>
      </c>
      <c r="B685" s="76" t="s">
        <v>108</v>
      </c>
      <c r="C685" s="8">
        <v>93503</v>
      </c>
      <c r="D685" s="8">
        <v>117750</v>
      </c>
    </row>
    <row r="686" spans="1:4" ht="15.75" thickBot="1" x14ac:dyDescent="0.3">
      <c r="A686" s="9" t="s">
        <v>18</v>
      </c>
      <c r="B686" s="72"/>
      <c r="C686" s="73">
        <f>SUM(C671:C685)</f>
        <v>72116883</v>
      </c>
      <c r="D686" s="73">
        <f>SUM(D671:D685)</f>
        <v>60709439</v>
      </c>
    </row>
    <row r="687" spans="1:4" x14ac:dyDescent="0.25">
      <c r="A687" s="12">
        <v>4307</v>
      </c>
      <c r="B687" s="74" t="s">
        <v>275</v>
      </c>
      <c r="C687" s="8"/>
      <c r="D687" s="8"/>
    </row>
    <row r="688" spans="1:4" x14ac:dyDescent="0.25">
      <c r="A688" s="6">
        <v>430701</v>
      </c>
      <c r="B688" s="71" t="s">
        <v>94</v>
      </c>
      <c r="C688" s="8">
        <v>55513244</v>
      </c>
      <c r="D688" s="8">
        <v>193860300</v>
      </c>
    </row>
    <row r="689" spans="1:4" x14ac:dyDescent="0.25">
      <c r="A689" s="6">
        <v>430702</v>
      </c>
      <c r="B689" s="71" t="s">
        <v>95</v>
      </c>
      <c r="C689" s="8"/>
      <c r="D689" s="8"/>
    </row>
    <row r="690" spans="1:4" x14ac:dyDescent="0.25">
      <c r="A690" s="6">
        <v>430703</v>
      </c>
      <c r="B690" s="71" t="s">
        <v>96</v>
      </c>
      <c r="C690" s="8">
        <v>14431</v>
      </c>
      <c r="D690" s="8">
        <v>235360</v>
      </c>
    </row>
    <row r="691" spans="1:4" x14ac:dyDescent="0.25">
      <c r="A691" s="6">
        <v>430704</v>
      </c>
      <c r="B691" s="71" t="s">
        <v>97</v>
      </c>
      <c r="C691" s="8"/>
      <c r="D691" s="8">
        <v>6115500</v>
      </c>
    </row>
    <row r="692" spans="1:4" x14ac:dyDescent="0.25">
      <c r="A692" s="6">
        <v>430705</v>
      </c>
      <c r="B692" s="71" t="s">
        <v>98</v>
      </c>
      <c r="C692" s="8">
        <v>3203180</v>
      </c>
      <c r="D692" s="8">
        <v>904487</v>
      </c>
    </row>
    <row r="693" spans="1:4" x14ac:dyDescent="0.25">
      <c r="A693" s="6">
        <v>430706</v>
      </c>
      <c r="B693" s="71" t="s">
        <v>99</v>
      </c>
      <c r="C693" s="8">
        <v>123958</v>
      </c>
      <c r="D693" s="8"/>
    </row>
    <row r="694" spans="1:4" x14ac:dyDescent="0.25">
      <c r="A694" s="6">
        <v>430707</v>
      </c>
      <c r="B694" s="71" t="s">
        <v>100</v>
      </c>
      <c r="C694" s="8"/>
      <c r="D694" s="8"/>
    </row>
    <row r="695" spans="1:4" x14ac:dyDescent="0.25">
      <c r="A695" s="6">
        <v>430708</v>
      </c>
      <c r="B695" s="71" t="s">
        <v>101</v>
      </c>
      <c r="C695" s="8">
        <v>16179663</v>
      </c>
      <c r="D695" s="8">
        <v>63070</v>
      </c>
    </row>
    <row r="696" spans="1:4" x14ac:dyDescent="0.25">
      <c r="A696" s="6">
        <v>430709</v>
      </c>
      <c r="B696" s="71" t="s">
        <v>102</v>
      </c>
      <c r="C696" s="8">
        <v>5338101</v>
      </c>
      <c r="D696" s="8">
        <v>13953550</v>
      </c>
    </row>
    <row r="697" spans="1:4" x14ac:dyDescent="0.25">
      <c r="A697" s="6">
        <v>430710</v>
      </c>
      <c r="B697" s="71" t="s">
        <v>103</v>
      </c>
      <c r="C697" s="8"/>
      <c r="D697" s="8"/>
    </row>
    <row r="698" spans="1:4" x14ac:dyDescent="0.25">
      <c r="A698" s="6">
        <v>430711</v>
      </c>
      <c r="B698" s="71" t="s">
        <v>104</v>
      </c>
      <c r="C698" s="8">
        <v>15000000</v>
      </c>
      <c r="D698" s="8"/>
    </row>
    <row r="699" spans="1:4" x14ac:dyDescent="0.25">
      <c r="A699" s="6">
        <v>430712</v>
      </c>
      <c r="B699" s="71" t="s">
        <v>105</v>
      </c>
      <c r="C699" s="8"/>
      <c r="D699" s="8"/>
    </row>
    <row r="700" spans="1:4" x14ac:dyDescent="0.25">
      <c r="A700" s="6">
        <v>430713</v>
      </c>
      <c r="B700" s="71" t="s">
        <v>106</v>
      </c>
      <c r="C700" s="8"/>
      <c r="D700" s="8"/>
    </row>
    <row r="701" spans="1:4" x14ac:dyDescent="0.25">
      <c r="A701" s="6">
        <v>430714</v>
      </c>
      <c r="B701" s="71" t="s">
        <v>107</v>
      </c>
      <c r="C701" s="8"/>
      <c r="D701" s="8"/>
    </row>
    <row r="702" spans="1:4" ht="15.75" thickBot="1" x14ac:dyDescent="0.3">
      <c r="A702" s="19">
        <v>430715</v>
      </c>
      <c r="B702" s="76" t="s">
        <v>108</v>
      </c>
      <c r="C702" s="8"/>
      <c r="D702" s="8"/>
    </row>
    <row r="703" spans="1:4" ht="15.75" thickBot="1" x14ac:dyDescent="0.3">
      <c r="A703" s="9" t="s">
        <v>18</v>
      </c>
      <c r="B703" s="72"/>
      <c r="C703" s="73">
        <f>SUM(C688:C702)</f>
        <v>95372577</v>
      </c>
      <c r="D703" s="73">
        <f>SUM(D688:D702)</f>
        <v>215132267</v>
      </c>
    </row>
    <row r="704" spans="1:4" x14ac:dyDescent="0.25">
      <c r="A704" s="12">
        <v>4308</v>
      </c>
      <c r="B704" s="74" t="s">
        <v>276</v>
      </c>
      <c r="C704" s="8"/>
      <c r="D704" s="8"/>
    </row>
    <row r="705" spans="1:4" x14ac:dyDescent="0.25">
      <c r="A705" s="6">
        <v>430801</v>
      </c>
      <c r="B705" s="71" t="s">
        <v>94</v>
      </c>
      <c r="C705" s="8"/>
      <c r="D705" s="8"/>
    </row>
    <row r="706" spans="1:4" x14ac:dyDescent="0.25">
      <c r="A706" s="6">
        <v>430802</v>
      </c>
      <c r="B706" s="71" t="s">
        <v>95</v>
      </c>
      <c r="C706" s="8"/>
      <c r="D706" s="8"/>
    </row>
    <row r="707" spans="1:4" x14ac:dyDescent="0.25">
      <c r="A707" s="6">
        <v>430803</v>
      </c>
      <c r="B707" s="71" t="s">
        <v>96</v>
      </c>
      <c r="C707" s="8"/>
      <c r="D707" s="8"/>
    </row>
    <row r="708" spans="1:4" x14ac:dyDescent="0.25">
      <c r="A708" s="6">
        <v>430804</v>
      </c>
      <c r="B708" s="71" t="s">
        <v>97</v>
      </c>
      <c r="C708" s="8"/>
      <c r="D708" s="8"/>
    </row>
    <row r="709" spans="1:4" x14ac:dyDescent="0.25">
      <c r="A709" s="6">
        <v>430805</v>
      </c>
      <c r="B709" s="71" t="s">
        <v>98</v>
      </c>
      <c r="C709" s="8"/>
      <c r="D709" s="8"/>
    </row>
    <row r="710" spans="1:4" x14ac:dyDescent="0.25">
      <c r="A710" s="6">
        <v>430806</v>
      </c>
      <c r="B710" s="71" t="s">
        <v>99</v>
      </c>
      <c r="C710" s="8"/>
      <c r="D710" s="8"/>
    </row>
    <row r="711" spans="1:4" x14ac:dyDescent="0.25">
      <c r="A711" s="6">
        <v>430807</v>
      </c>
      <c r="B711" s="71" t="s">
        <v>100</v>
      </c>
      <c r="C711" s="8"/>
      <c r="D711" s="8"/>
    </row>
    <row r="712" spans="1:4" x14ac:dyDescent="0.25">
      <c r="A712" s="6">
        <v>430808</v>
      </c>
      <c r="B712" s="71" t="s">
        <v>101</v>
      </c>
      <c r="C712" s="8"/>
      <c r="D712" s="8"/>
    </row>
    <row r="713" spans="1:4" x14ac:dyDescent="0.25">
      <c r="A713" s="6">
        <v>430809</v>
      </c>
      <c r="B713" s="71" t="s">
        <v>102</v>
      </c>
      <c r="C713" s="8"/>
      <c r="D713" s="8"/>
    </row>
    <row r="714" spans="1:4" x14ac:dyDescent="0.25">
      <c r="A714" s="6">
        <v>430810</v>
      </c>
      <c r="B714" s="71" t="s">
        <v>103</v>
      </c>
      <c r="C714" s="8"/>
      <c r="D714" s="8"/>
    </row>
    <row r="715" spans="1:4" x14ac:dyDescent="0.25">
      <c r="A715" s="6">
        <v>430811</v>
      </c>
      <c r="B715" s="71" t="s">
        <v>104</v>
      </c>
      <c r="C715" s="8"/>
      <c r="D715" s="8"/>
    </row>
    <row r="716" spans="1:4" x14ac:dyDescent="0.25">
      <c r="A716" s="6">
        <v>430812</v>
      </c>
      <c r="B716" s="71" t="s">
        <v>105</v>
      </c>
      <c r="C716" s="8"/>
      <c r="D716" s="8"/>
    </row>
    <row r="717" spans="1:4" x14ac:dyDescent="0.25">
      <c r="A717" s="6">
        <v>430813</v>
      </c>
      <c r="B717" s="71" t="s">
        <v>106</v>
      </c>
      <c r="C717" s="8"/>
      <c r="D717" s="8"/>
    </row>
    <row r="718" spans="1:4" x14ac:dyDescent="0.25">
      <c r="A718" s="6">
        <v>430814</v>
      </c>
      <c r="B718" s="71" t="s">
        <v>107</v>
      </c>
      <c r="C718" s="8"/>
      <c r="D718" s="8"/>
    </row>
    <row r="719" spans="1:4" ht="15.75" thickBot="1" x14ac:dyDescent="0.3">
      <c r="A719" s="19">
        <v>430815</v>
      </c>
      <c r="B719" s="76" t="s">
        <v>108</v>
      </c>
      <c r="C719" s="8"/>
      <c r="D719" s="8"/>
    </row>
    <row r="720" spans="1:4" ht="15.75" thickBot="1" x14ac:dyDescent="0.3">
      <c r="A720" s="9" t="s">
        <v>18</v>
      </c>
      <c r="B720" s="72"/>
      <c r="C720" s="73">
        <f>SUM(C705:C719)</f>
        <v>0</v>
      </c>
      <c r="D720" s="73">
        <f>SUM(D705:D719)</f>
        <v>0</v>
      </c>
    </row>
    <row r="721" spans="1:4" x14ac:dyDescent="0.25">
      <c r="A721" s="12">
        <v>4309</v>
      </c>
      <c r="B721" s="74" t="s">
        <v>277</v>
      </c>
      <c r="C721" s="8"/>
      <c r="D721" s="8"/>
    </row>
    <row r="722" spans="1:4" x14ac:dyDescent="0.25">
      <c r="A722" s="6">
        <v>430901</v>
      </c>
      <c r="B722" s="71" t="s">
        <v>94</v>
      </c>
      <c r="C722" s="8">
        <v>1078307</v>
      </c>
      <c r="D722" s="8">
        <v>9377881</v>
      </c>
    </row>
    <row r="723" spans="1:4" x14ac:dyDescent="0.25">
      <c r="A723" s="6">
        <v>430902</v>
      </c>
      <c r="B723" s="71" t="s">
        <v>95</v>
      </c>
      <c r="C723" s="8"/>
      <c r="D723" s="8"/>
    </row>
    <row r="724" spans="1:4" x14ac:dyDescent="0.25">
      <c r="A724" s="6">
        <v>430903</v>
      </c>
      <c r="B724" s="71" t="s">
        <v>274</v>
      </c>
      <c r="C724" s="8"/>
      <c r="D724" s="8"/>
    </row>
    <row r="725" spans="1:4" x14ac:dyDescent="0.25">
      <c r="A725" s="6">
        <v>430904</v>
      </c>
      <c r="B725" s="71" t="s">
        <v>97</v>
      </c>
      <c r="C725" s="8"/>
      <c r="D725" s="8"/>
    </row>
    <row r="726" spans="1:4" x14ac:dyDescent="0.25">
      <c r="A726" s="6">
        <v>430905</v>
      </c>
      <c r="B726" s="71" t="s">
        <v>98</v>
      </c>
      <c r="C726" s="8"/>
      <c r="D726" s="8"/>
    </row>
    <row r="727" spans="1:4" x14ac:dyDescent="0.25">
      <c r="A727" s="6">
        <v>430906</v>
      </c>
      <c r="B727" s="71" t="s">
        <v>99</v>
      </c>
      <c r="C727" s="8">
        <v>14423493</v>
      </c>
      <c r="D727" s="8">
        <v>20307164</v>
      </c>
    </row>
    <row r="728" spans="1:4" x14ac:dyDescent="0.25">
      <c r="A728" s="6">
        <v>430907</v>
      </c>
      <c r="B728" s="71" t="s">
        <v>100</v>
      </c>
      <c r="C728" s="8"/>
      <c r="D728" s="8"/>
    </row>
    <row r="729" spans="1:4" x14ac:dyDescent="0.25">
      <c r="A729" s="6">
        <v>430908</v>
      </c>
      <c r="B729" s="71" t="s">
        <v>101</v>
      </c>
      <c r="C729" s="8"/>
      <c r="D729" s="8"/>
    </row>
    <row r="730" spans="1:4" x14ac:dyDescent="0.25">
      <c r="A730" s="6">
        <v>430909</v>
      </c>
      <c r="B730" s="71" t="s">
        <v>102</v>
      </c>
      <c r="C730" s="8"/>
      <c r="D730" s="8"/>
    </row>
    <row r="731" spans="1:4" x14ac:dyDescent="0.25">
      <c r="A731" s="6">
        <v>430910</v>
      </c>
      <c r="B731" s="71" t="s">
        <v>103</v>
      </c>
      <c r="C731" s="8"/>
      <c r="D731" s="8"/>
    </row>
    <row r="732" spans="1:4" x14ac:dyDescent="0.25">
      <c r="A732" s="6">
        <v>430911</v>
      </c>
      <c r="B732" s="71" t="s">
        <v>104</v>
      </c>
      <c r="C732" s="8"/>
      <c r="D732" s="8"/>
    </row>
    <row r="733" spans="1:4" x14ac:dyDescent="0.25">
      <c r="A733" s="6">
        <v>430912</v>
      </c>
      <c r="B733" s="71" t="s">
        <v>105</v>
      </c>
      <c r="C733" s="8"/>
      <c r="D733" s="8">
        <v>76752</v>
      </c>
    </row>
    <row r="734" spans="1:4" x14ac:dyDescent="0.25">
      <c r="A734" s="6">
        <v>430913</v>
      </c>
      <c r="B734" s="71" t="s">
        <v>106</v>
      </c>
      <c r="C734" s="8"/>
      <c r="D734" s="8"/>
    </row>
    <row r="735" spans="1:4" x14ac:dyDescent="0.25">
      <c r="A735" s="6">
        <v>430914</v>
      </c>
      <c r="B735" s="71" t="s">
        <v>107</v>
      </c>
      <c r="C735" s="8"/>
      <c r="D735" s="8"/>
    </row>
    <row r="736" spans="1:4" ht="15.75" thickBot="1" x14ac:dyDescent="0.3">
      <c r="A736" s="19">
        <v>430915</v>
      </c>
      <c r="B736" s="76" t="s">
        <v>108</v>
      </c>
      <c r="C736" s="8"/>
      <c r="D736" s="8"/>
    </row>
    <row r="737" spans="1:4" ht="15.75" thickBot="1" x14ac:dyDescent="0.3">
      <c r="A737" s="9" t="s">
        <v>18</v>
      </c>
      <c r="B737" s="72"/>
      <c r="C737" s="73">
        <f>SUM(C722:C736)</f>
        <v>15501800</v>
      </c>
      <c r="D737" s="73">
        <f>SUM(D722:D736)</f>
        <v>29761797</v>
      </c>
    </row>
    <row r="738" spans="1:4" x14ac:dyDescent="0.25">
      <c r="A738" s="12">
        <v>4310</v>
      </c>
      <c r="B738" s="74" t="s">
        <v>278</v>
      </c>
      <c r="C738" s="8"/>
      <c r="D738" s="8"/>
    </row>
    <row r="739" spans="1:4" x14ac:dyDescent="0.25">
      <c r="A739" s="6">
        <v>431001</v>
      </c>
      <c r="B739" s="71" t="s">
        <v>94</v>
      </c>
      <c r="C739" s="8">
        <v>104529572</v>
      </c>
      <c r="D739" s="8">
        <v>97365549</v>
      </c>
    </row>
    <row r="740" spans="1:4" x14ac:dyDescent="0.25">
      <c r="A740" s="6">
        <v>431002</v>
      </c>
      <c r="B740" s="71" t="s">
        <v>95</v>
      </c>
      <c r="C740" s="8">
        <v>86801780</v>
      </c>
      <c r="D740" s="8">
        <v>78029692</v>
      </c>
    </row>
    <row r="741" spans="1:4" x14ac:dyDescent="0.25">
      <c r="A741" s="6">
        <v>431003</v>
      </c>
      <c r="B741" s="71" t="s">
        <v>274</v>
      </c>
      <c r="C741" s="8">
        <v>657361</v>
      </c>
      <c r="D741" s="8">
        <v>1249172</v>
      </c>
    </row>
    <row r="742" spans="1:4" x14ac:dyDescent="0.25">
      <c r="A742" s="6">
        <v>431004</v>
      </c>
      <c r="B742" s="71" t="s">
        <v>97</v>
      </c>
      <c r="C742" s="8">
        <v>1222058</v>
      </c>
      <c r="D742" s="8">
        <v>725388</v>
      </c>
    </row>
    <row r="743" spans="1:4" x14ac:dyDescent="0.25">
      <c r="A743" s="6">
        <v>431005</v>
      </c>
      <c r="B743" s="71" t="s">
        <v>98</v>
      </c>
      <c r="C743" s="8">
        <v>1928782</v>
      </c>
      <c r="D743" s="8">
        <v>2034706</v>
      </c>
    </row>
    <row r="744" spans="1:4" x14ac:dyDescent="0.25">
      <c r="A744" s="6">
        <v>431006</v>
      </c>
      <c r="B744" s="71" t="s">
        <v>99</v>
      </c>
      <c r="C744" s="8">
        <v>257019195</v>
      </c>
      <c r="D744" s="8">
        <v>236956121</v>
      </c>
    </row>
    <row r="745" spans="1:4" x14ac:dyDescent="0.25">
      <c r="A745" s="6">
        <v>431007</v>
      </c>
      <c r="B745" s="71" t="s">
        <v>100</v>
      </c>
      <c r="C745" s="8"/>
      <c r="D745" s="8"/>
    </row>
    <row r="746" spans="1:4" x14ac:dyDescent="0.25">
      <c r="A746" s="6">
        <v>431008</v>
      </c>
      <c r="B746" s="71" t="s">
        <v>101</v>
      </c>
      <c r="C746" s="8">
        <v>10684110</v>
      </c>
      <c r="D746" s="8">
        <v>9369317</v>
      </c>
    </row>
    <row r="747" spans="1:4" x14ac:dyDescent="0.25">
      <c r="A747" s="6">
        <v>431009</v>
      </c>
      <c r="B747" s="71" t="s">
        <v>102</v>
      </c>
      <c r="C747" s="8">
        <v>12510943</v>
      </c>
      <c r="D747" s="8">
        <v>8479846</v>
      </c>
    </row>
    <row r="748" spans="1:4" x14ac:dyDescent="0.25">
      <c r="A748" s="6">
        <v>431010</v>
      </c>
      <c r="B748" s="71" t="s">
        <v>103</v>
      </c>
      <c r="C748" s="8">
        <v>845678</v>
      </c>
      <c r="D748" s="8">
        <v>834116</v>
      </c>
    </row>
    <row r="749" spans="1:4" x14ac:dyDescent="0.25">
      <c r="A749" s="6">
        <v>431011</v>
      </c>
      <c r="B749" s="71" t="s">
        <v>104</v>
      </c>
      <c r="C749" s="8">
        <v>7883293</v>
      </c>
      <c r="D749" s="8">
        <v>7637599</v>
      </c>
    </row>
    <row r="750" spans="1:4" x14ac:dyDescent="0.25">
      <c r="A750" s="6">
        <v>431012</v>
      </c>
      <c r="B750" s="71" t="s">
        <v>105</v>
      </c>
      <c r="C750" s="8">
        <v>3155970</v>
      </c>
      <c r="D750" s="8">
        <v>3091627</v>
      </c>
    </row>
    <row r="751" spans="1:4" x14ac:dyDescent="0.25">
      <c r="A751" s="6">
        <v>431013</v>
      </c>
      <c r="B751" s="71" t="s">
        <v>106</v>
      </c>
      <c r="C751" s="8">
        <v>7200</v>
      </c>
      <c r="D751" s="8">
        <v>1200</v>
      </c>
    </row>
    <row r="752" spans="1:4" x14ac:dyDescent="0.25">
      <c r="A752" s="6">
        <v>431014</v>
      </c>
      <c r="B752" s="71" t="s">
        <v>107</v>
      </c>
      <c r="C752" s="8">
        <v>128852</v>
      </c>
      <c r="D752" s="8">
        <v>435762</v>
      </c>
    </row>
    <row r="753" spans="1:4" ht="15.75" thickBot="1" x14ac:dyDescent="0.3">
      <c r="A753" s="19">
        <v>431015</v>
      </c>
      <c r="B753" s="76" t="s">
        <v>108</v>
      </c>
      <c r="C753" s="8">
        <v>4653441</v>
      </c>
      <c r="D753" s="8">
        <v>1068465</v>
      </c>
    </row>
    <row r="754" spans="1:4" ht="15.75" thickBot="1" x14ac:dyDescent="0.3">
      <c r="A754" s="9" t="s">
        <v>18</v>
      </c>
      <c r="B754" s="72"/>
      <c r="C754" s="73">
        <f>SUM(C739:C753)</f>
        <v>492028235</v>
      </c>
      <c r="D754" s="73">
        <f>SUM(D739:D753)</f>
        <v>447278560</v>
      </c>
    </row>
    <row r="755" spans="1:4" x14ac:dyDescent="0.25">
      <c r="A755" s="12">
        <v>4311</v>
      </c>
      <c r="B755" s="74" t="s">
        <v>279</v>
      </c>
      <c r="C755" s="8"/>
      <c r="D755" s="8"/>
    </row>
    <row r="756" spans="1:4" x14ac:dyDescent="0.25">
      <c r="A756" s="6">
        <v>431101</v>
      </c>
      <c r="B756" s="71" t="s">
        <v>94</v>
      </c>
      <c r="C756" s="8">
        <v>66892841</v>
      </c>
      <c r="D756" s="8">
        <v>73438259</v>
      </c>
    </row>
    <row r="757" spans="1:4" x14ac:dyDescent="0.25">
      <c r="A757" s="6">
        <v>431102</v>
      </c>
      <c r="B757" s="71" t="s">
        <v>95</v>
      </c>
      <c r="C757" s="8">
        <v>88364612</v>
      </c>
      <c r="D757" s="8">
        <v>83269000</v>
      </c>
    </row>
    <row r="758" spans="1:4" x14ac:dyDescent="0.25">
      <c r="A758" s="6">
        <v>431103</v>
      </c>
      <c r="B758" s="71" t="s">
        <v>274</v>
      </c>
      <c r="C758" s="8">
        <v>264794</v>
      </c>
      <c r="D758" s="8">
        <v>325154</v>
      </c>
    </row>
    <row r="759" spans="1:4" x14ac:dyDescent="0.25">
      <c r="A759" s="6">
        <v>431104</v>
      </c>
      <c r="B759" s="71" t="s">
        <v>97</v>
      </c>
      <c r="C759" s="8">
        <v>86143899</v>
      </c>
      <c r="D759" s="8">
        <v>1135975</v>
      </c>
    </row>
    <row r="760" spans="1:4" x14ac:dyDescent="0.25">
      <c r="A760" s="6">
        <v>431105</v>
      </c>
      <c r="B760" s="71" t="s">
        <v>98</v>
      </c>
      <c r="C760" s="8">
        <v>1861756</v>
      </c>
      <c r="D760" s="8">
        <v>1675009</v>
      </c>
    </row>
    <row r="761" spans="1:4" x14ac:dyDescent="0.25">
      <c r="A761" s="6">
        <v>431106</v>
      </c>
      <c r="B761" s="71" t="s">
        <v>99</v>
      </c>
      <c r="C761" s="8">
        <v>116156</v>
      </c>
      <c r="D761" s="8">
        <v>148017</v>
      </c>
    </row>
    <row r="762" spans="1:4" x14ac:dyDescent="0.25">
      <c r="A762" s="6">
        <v>431107</v>
      </c>
      <c r="B762" s="71" t="s">
        <v>100</v>
      </c>
      <c r="C762" s="8"/>
      <c r="D762" s="8"/>
    </row>
    <row r="763" spans="1:4" x14ac:dyDescent="0.25">
      <c r="A763" s="6">
        <v>431108</v>
      </c>
      <c r="B763" s="71" t="s">
        <v>101</v>
      </c>
      <c r="C763" s="8">
        <v>1940341</v>
      </c>
      <c r="D763" s="8">
        <v>736183</v>
      </c>
    </row>
    <row r="764" spans="1:4" x14ac:dyDescent="0.25">
      <c r="A764" s="6">
        <v>431109</v>
      </c>
      <c r="B764" s="71" t="s">
        <v>102</v>
      </c>
      <c r="C764" s="8">
        <v>20212958</v>
      </c>
      <c r="D764" s="8">
        <v>7570251</v>
      </c>
    </row>
    <row r="765" spans="1:4" x14ac:dyDescent="0.25">
      <c r="A765" s="6">
        <v>431110</v>
      </c>
      <c r="B765" s="71" t="s">
        <v>103</v>
      </c>
      <c r="C765" s="8">
        <v>310371</v>
      </c>
      <c r="D765" s="8">
        <v>103228</v>
      </c>
    </row>
    <row r="766" spans="1:4" x14ac:dyDescent="0.25">
      <c r="A766" s="6">
        <v>431111</v>
      </c>
      <c r="B766" s="71" t="s">
        <v>104</v>
      </c>
      <c r="C766" s="8">
        <v>1000687</v>
      </c>
      <c r="D766" s="8">
        <v>2964987</v>
      </c>
    </row>
    <row r="767" spans="1:4" x14ac:dyDescent="0.25">
      <c r="A767" s="6">
        <v>431112</v>
      </c>
      <c r="B767" s="71" t="s">
        <v>105</v>
      </c>
      <c r="C767" s="8">
        <v>1847364</v>
      </c>
      <c r="D767" s="8">
        <v>2235321</v>
      </c>
    </row>
    <row r="768" spans="1:4" x14ac:dyDescent="0.25">
      <c r="A768" s="6">
        <v>431113</v>
      </c>
      <c r="B768" s="71" t="s">
        <v>106</v>
      </c>
      <c r="C768" s="8">
        <v>21099</v>
      </c>
      <c r="D768" s="8">
        <v>4966</v>
      </c>
    </row>
    <row r="769" spans="1:4" x14ac:dyDescent="0.25">
      <c r="A769" s="6">
        <v>431114</v>
      </c>
      <c r="B769" s="71" t="s">
        <v>107</v>
      </c>
      <c r="C769" s="8">
        <v>110917</v>
      </c>
      <c r="D769" s="8">
        <v>5793</v>
      </c>
    </row>
    <row r="770" spans="1:4" ht="15.75" thickBot="1" x14ac:dyDescent="0.3">
      <c r="A770" s="19">
        <v>431115</v>
      </c>
      <c r="B770" s="76" t="s">
        <v>108</v>
      </c>
      <c r="C770" s="8">
        <v>-690659</v>
      </c>
      <c r="D770" s="8">
        <v>4454955</v>
      </c>
    </row>
    <row r="771" spans="1:4" ht="15.75" thickBot="1" x14ac:dyDescent="0.3">
      <c r="A771" s="9" t="s">
        <v>18</v>
      </c>
      <c r="B771" s="72"/>
      <c r="C771" s="73">
        <f>SUM(C756:C770)</f>
        <v>268397136</v>
      </c>
      <c r="D771" s="73">
        <f>SUM(D756:D770)</f>
        <v>178067098</v>
      </c>
    </row>
    <row r="772" spans="1:4" x14ac:dyDescent="0.25">
      <c r="A772" s="12">
        <v>4312</v>
      </c>
      <c r="B772" s="74" t="s">
        <v>236</v>
      </c>
      <c r="C772" s="8"/>
      <c r="D772" s="8"/>
    </row>
    <row r="773" spans="1:4" x14ac:dyDescent="0.25">
      <c r="A773" s="6">
        <v>431201</v>
      </c>
      <c r="B773" s="71" t="s">
        <v>94</v>
      </c>
      <c r="C773" s="8">
        <v>202467736</v>
      </c>
      <c r="D773" s="8">
        <v>506072524</v>
      </c>
    </row>
    <row r="774" spans="1:4" x14ac:dyDescent="0.25">
      <c r="A774" s="6">
        <v>431202</v>
      </c>
      <c r="B774" s="71" t="s">
        <v>95</v>
      </c>
      <c r="C774" s="8"/>
      <c r="D774" s="8"/>
    </row>
    <row r="775" spans="1:4" x14ac:dyDescent="0.25">
      <c r="A775" s="6">
        <v>431203</v>
      </c>
      <c r="B775" s="71" t="s">
        <v>96</v>
      </c>
      <c r="C775" s="8">
        <v>534769</v>
      </c>
      <c r="D775" s="8">
        <v>135503</v>
      </c>
    </row>
    <row r="776" spans="1:4" x14ac:dyDescent="0.25">
      <c r="A776" s="6">
        <v>431204</v>
      </c>
      <c r="B776" s="71" t="s">
        <v>97</v>
      </c>
      <c r="C776" s="8">
        <v>100000</v>
      </c>
      <c r="D776" s="8">
        <v>20000</v>
      </c>
    </row>
    <row r="777" spans="1:4" x14ac:dyDescent="0.25">
      <c r="A777" s="6">
        <v>431205</v>
      </c>
      <c r="B777" s="71" t="s">
        <v>98</v>
      </c>
      <c r="C777" s="8">
        <v>7501173</v>
      </c>
      <c r="D777" s="8">
        <v>3093064</v>
      </c>
    </row>
    <row r="778" spans="1:4" x14ac:dyDescent="0.25">
      <c r="A778" s="6">
        <v>431206</v>
      </c>
      <c r="B778" s="71" t="s">
        <v>99</v>
      </c>
      <c r="C778" s="8">
        <v>730265524</v>
      </c>
      <c r="D778" s="8">
        <v>478858404</v>
      </c>
    </row>
    <row r="779" spans="1:4" x14ac:dyDescent="0.25">
      <c r="A779" s="6">
        <v>431207</v>
      </c>
      <c r="B779" s="71" t="s">
        <v>100</v>
      </c>
      <c r="C779" s="8"/>
      <c r="D779" s="8"/>
    </row>
    <row r="780" spans="1:4" x14ac:dyDescent="0.25">
      <c r="A780" s="6">
        <v>431208</v>
      </c>
      <c r="B780" s="71" t="s">
        <v>101</v>
      </c>
      <c r="C780" s="8">
        <v>36703296</v>
      </c>
      <c r="D780" s="8">
        <v>12105153</v>
      </c>
    </row>
    <row r="781" spans="1:4" x14ac:dyDescent="0.25">
      <c r="A781" s="6">
        <v>431209</v>
      </c>
      <c r="B781" s="71" t="s">
        <v>102</v>
      </c>
      <c r="C781" s="8">
        <v>18201039</v>
      </c>
      <c r="D781" s="8">
        <v>2730114</v>
      </c>
    </row>
    <row r="782" spans="1:4" x14ac:dyDescent="0.25">
      <c r="A782" s="6">
        <v>431210</v>
      </c>
      <c r="B782" s="71" t="s">
        <v>103</v>
      </c>
      <c r="C782" s="8">
        <v>127839</v>
      </c>
      <c r="D782" s="8">
        <v>290840</v>
      </c>
    </row>
    <row r="783" spans="1:4" x14ac:dyDescent="0.25">
      <c r="A783" s="6">
        <v>431211</v>
      </c>
      <c r="B783" s="71" t="s">
        <v>104</v>
      </c>
      <c r="C783" s="8">
        <v>12075549</v>
      </c>
      <c r="D783" s="8">
        <v>4639331</v>
      </c>
    </row>
    <row r="784" spans="1:4" x14ac:dyDescent="0.25">
      <c r="A784" s="6">
        <v>431212</v>
      </c>
      <c r="B784" s="71" t="s">
        <v>105</v>
      </c>
      <c r="C784" s="8">
        <v>207950</v>
      </c>
      <c r="D784" s="8">
        <v>499028</v>
      </c>
    </row>
    <row r="785" spans="1:4" x14ac:dyDescent="0.25">
      <c r="A785" s="6">
        <v>431213</v>
      </c>
      <c r="B785" s="71" t="s">
        <v>106</v>
      </c>
      <c r="C785" s="8"/>
      <c r="D785" s="8"/>
    </row>
    <row r="786" spans="1:4" x14ac:dyDescent="0.25">
      <c r="A786" s="6">
        <v>431214</v>
      </c>
      <c r="B786" s="71" t="s">
        <v>107</v>
      </c>
      <c r="C786" s="8"/>
      <c r="D786" s="8"/>
    </row>
    <row r="787" spans="1:4" ht="15.75" thickBot="1" x14ac:dyDescent="0.3">
      <c r="A787" s="19">
        <v>431215</v>
      </c>
      <c r="B787" s="76" t="s">
        <v>108</v>
      </c>
      <c r="C787" s="8">
        <v>5000</v>
      </c>
      <c r="D787" s="8"/>
    </row>
    <row r="788" spans="1:4" ht="15.75" thickBot="1" x14ac:dyDescent="0.3">
      <c r="A788" s="9" t="s">
        <v>18</v>
      </c>
      <c r="B788" s="72"/>
      <c r="C788" s="73">
        <f>SUM(C773:C787)</f>
        <v>1008189875</v>
      </c>
      <c r="D788" s="73">
        <f>SUM(D773:D787)</f>
        <v>1008443961</v>
      </c>
    </row>
    <row r="789" spans="1:4" x14ac:dyDescent="0.25">
      <c r="A789" s="12">
        <v>4313</v>
      </c>
      <c r="B789" s="74" t="s">
        <v>280</v>
      </c>
      <c r="C789" s="8"/>
      <c r="D789" s="8"/>
    </row>
    <row r="790" spans="1:4" x14ac:dyDescent="0.25">
      <c r="A790" s="6">
        <v>431301</v>
      </c>
      <c r="B790" s="71" t="s">
        <v>94</v>
      </c>
      <c r="C790" s="8">
        <v>165349373</v>
      </c>
      <c r="D790" s="8">
        <v>345298967</v>
      </c>
    </row>
    <row r="791" spans="1:4" x14ac:dyDescent="0.25">
      <c r="A791" s="6">
        <v>431302</v>
      </c>
      <c r="B791" s="71" t="s">
        <v>95</v>
      </c>
      <c r="C791" s="8"/>
      <c r="D791" s="8"/>
    </row>
    <row r="792" spans="1:4" x14ac:dyDescent="0.25">
      <c r="A792" s="6">
        <v>431303</v>
      </c>
      <c r="B792" s="71" t="s">
        <v>96</v>
      </c>
      <c r="C792" s="8">
        <v>426175</v>
      </c>
      <c r="D792" s="8">
        <v>30803</v>
      </c>
    </row>
    <row r="793" spans="1:4" x14ac:dyDescent="0.25">
      <c r="A793" s="6">
        <v>431304</v>
      </c>
      <c r="B793" s="71" t="s">
        <v>97</v>
      </c>
      <c r="C793" s="8">
        <v>26927251</v>
      </c>
      <c r="D793" s="8"/>
    </row>
    <row r="794" spans="1:4" x14ac:dyDescent="0.25">
      <c r="A794" s="6">
        <v>431305</v>
      </c>
      <c r="B794" s="71" t="s">
        <v>98</v>
      </c>
      <c r="C794" s="8">
        <v>7254008</v>
      </c>
      <c r="D794" s="8">
        <v>7934269</v>
      </c>
    </row>
    <row r="795" spans="1:4" x14ac:dyDescent="0.25">
      <c r="A795" s="6">
        <v>431306</v>
      </c>
      <c r="B795" s="71" t="s">
        <v>99</v>
      </c>
      <c r="C795" s="8">
        <v>1831418</v>
      </c>
      <c r="D795" s="8">
        <v>120000</v>
      </c>
    </row>
    <row r="796" spans="1:4" x14ac:dyDescent="0.25">
      <c r="A796" s="6">
        <v>431307</v>
      </c>
      <c r="B796" s="71" t="s">
        <v>100</v>
      </c>
      <c r="C796" s="8"/>
      <c r="D796" s="8"/>
    </row>
    <row r="797" spans="1:4" x14ac:dyDescent="0.25">
      <c r="A797" s="6">
        <v>431308</v>
      </c>
      <c r="B797" s="71" t="s">
        <v>101</v>
      </c>
      <c r="C797" s="8">
        <v>5882834</v>
      </c>
      <c r="D797" s="8">
        <v>272318</v>
      </c>
    </row>
    <row r="798" spans="1:4" x14ac:dyDescent="0.25">
      <c r="A798" s="6">
        <v>431309</v>
      </c>
      <c r="B798" s="71" t="s">
        <v>102</v>
      </c>
      <c r="C798" s="8">
        <v>37395288</v>
      </c>
      <c r="D798" s="8">
        <v>10613981</v>
      </c>
    </row>
    <row r="799" spans="1:4" x14ac:dyDescent="0.25">
      <c r="A799" s="6">
        <v>431310</v>
      </c>
      <c r="B799" s="71" t="s">
        <v>103</v>
      </c>
      <c r="C799" s="8"/>
      <c r="D799" s="8"/>
    </row>
    <row r="800" spans="1:4" x14ac:dyDescent="0.25">
      <c r="A800" s="6">
        <v>431311</v>
      </c>
      <c r="B800" s="71" t="s">
        <v>104</v>
      </c>
      <c r="C800" s="8">
        <v>50000</v>
      </c>
      <c r="D800" s="8"/>
    </row>
    <row r="801" spans="1:4" x14ac:dyDescent="0.25">
      <c r="A801" s="6">
        <v>431312</v>
      </c>
      <c r="B801" s="71" t="s">
        <v>105</v>
      </c>
      <c r="C801" s="8">
        <v>65873</v>
      </c>
      <c r="D801" s="8">
        <v>37065</v>
      </c>
    </row>
    <row r="802" spans="1:4" x14ac:dyDescent="0.25">
      <c r="A802" s="6">
        <v>431313</v>
      </c>
      <c r="B802" s="71" t="s">
        <v>106</v>
      </c>
      <c r="C802" s="8"/>
      <c r="D802" s="8"/>
    </row>
    <row r="803" spans="1:4" x14ac:dyDescent="0.25">
      <c r="A803" s="6">
        <v>431314</v>
      </c>
      <c r="B803" s="71" t="s">
        <v>107</v>
      </c>
      <c r="C803" s="8">
        <v>112000</v>
      </c>
      <c r="D803" s="8"/>
    </row>
    <row r="804" spans="1:4" ht="15.75" thickBot="1" x14ac:dyDescent="0.3">
      <c r="A804" s="19">
        <v>431315</v>
      </c>
      <c r="B804" s="76" t="s">
        <v>108</v>
      </c>
      <c r="C804" s="8">
        <v>3500</v>
      </c>
      <c r="D804" s="8">
        <v>3500</v>
      </c>
    </row>
    <row r="805" spans="1:4" x14ac:dyDescent="0.25">
      <c r="A805" s="22" t="s">
        <v>18</v>
      </c>
      <c r="B805" s="77"/>
      <c r="C805" s="73">
        <f>SUM(C790:C804)</f>
        <v>245297720</v>
      </c>
      <c r="D805" s="73">
        <f>SUM(D790:D804)</f>
        <v>364310903</v>
      </c>
    </row>
    <row r="806" spans="1:4" x14ac:dyDescent="0.25">
      <c r="A806" s="36">
        <v>4314</v>
      </c>
      <c r="B806" s="83" t="s">
        <v>281</v>
      </c>
      <c r="C806" s="38"/>
      <c r="D806" s="38"/>
    </row>
    <row r="807" spans="1:4" ht="15.75" thickBot="1" x14ac:dyDescent="0.3">
      <c r="A807" s="39">
        <v>431401</v>
      </c>
      <c r="B807" s="80" t="s">
        <v>282</v>
      </c>
      <c r="C807" s="38"/>
      <c r="D807" s="38"/>
    </row>
    <row r="808" spans="1:4" ht="15.75" thickBot="1" x14ac:dyDescent="0.3">
      <c r="A808" s="9" t="s">
        <v>18</v>
      </c>
      <c r="B808" s="72"/>
      <c r="C808" s="73">
        <f>SUM(C807)</f>
        <v>0</v>
      </c>
      <c r="D808" s="73">
        <f>SUM(D807)</f>
        <v>0</v>
      </c>
    </row>
    <row r="809" spans="1:4" x14ac:dyDescent="0.25">
      <c r="A809" s="12">
        <v>44</v>
      </c>
      <c r="B809" s="74" t="s">
        <v>283</v>
      </c>
      <c r="C809" s="8"/>
      <c r="D809" s="8"/>
    </row>
    <row r="810" spans="1:4" x14ac:dyDescent="0.25">
      <c r="A810" s="3">
        <v>4401</v>
      </c>
      <c r="B810" s="70" t="s">
        <v>249</v>
      </c>
      <c r="C810" s="8"/>
      <c r="D810" s="8"/>
    </row>
    <row r="811" spans="1:4" x14ac:dyDescent="0.25">
      <c r="A811" s="6">
        <v>440101</v>
      </c>
      <c r="B811" s="71" t="s">
        <v>94</v>
      </c>
      <c r="C811" s="8"/>
      <c r="D811" s="8"/>
    </row>
    <row r="812" spans="1:4" x14ac:dyDescent="0.25">
      <c r="A812" s="6">
        <v>440102</v>
      </c>
      <c r="B812" s="71" t="s">
        <v>95</v>
      </c>
      <c r="C812" s="8"/>
      <c r="D812" s="8"/>
    </row>
    <row r="813" spans="1:4" x14ac:dyDescent="0.25">
      <c r="A813" s="6">
        <v>440103</v>
      </c>
      <c r="B813" s="71" t="s">
        <v>96</v>
      </c>
      <c r="C813" s="8"/>
      <c r="D813" s="8"/>
    </row>
    <row r="814" spans="1:4" x14ac:dyDescent="0.25">
      <c r="A814" s="6">
        <v>440104</v>
      </c>
      <c r="B814" s="71" t="s">
        <v>97</v>
      </c>
      <c r="C814" s="8"/>
      <c r="D814" s="8"/>
    </row>
    <row r="815" spans="1:4" x14ac:dyDescent="0.25">
      <c r="A815" s="6">
        <v>440105</v>
      </c>
      <c r="B815" s="71" t="s">
        <v>98</v>
      </c>
      <c r="C815" s="8"/>
      <c r="D815" s="8"/>
    </row>
    <row r="816" spans="1:4" x14ac:dyDescent="0.25">
      <c r="A816" s="6">
        <v>440106</v>
      </c>
      <c r="B816" s="71" t="s">
        <v>271</v>
      </c>
      <c r="C816" s="8"/>
      <c r="D816" s="8"/>
    </row>
    <row r="817" spans="1:4" x14ac:dyDescent="0.25">
      <c r="A817" s="6">
        <v>440107</v>
      </c>
      <c r="B817" s="71" t="s">
        <v>100</v>
      </c>
      <c r="C817" s="8"/>
      <c r="D817" s="8"/>
    </row>
    <row r="818" spans="1:4" x14ac:dyDescent="0.25">
      <c r="A818" s="6">
        <v>440108</v>
      </c>
      <c r="B818" s="71" t="s">
        <v>101</v>
      </c>
      <c r="C818" s="8"/>
      <c r="D818" s="8"/>
    </row>
    <row r="819" spans="1:4" x14ac:dyDescent="0.25">
      <c r="A819" s="6">
        <v>440109</v>
      </c>
      <c r="B819" s="71" t="s">
        <v>102</v>
      </c>
      <c r="C819" s="8"/>
      <c r="D819" s="8"/>
    </row>
    <row r="820" spans="1:4" x14ac:dyDescent="0.25">
      <c r="A820" s="6">
        <v>440110</v>
      </c>
      <c r="B820" s="71" t="s">
        <v>103</v>
      </c>
      <c r="C820" s="8"/>
      <c r="D820" s="8"/>
    </row>
    <row r="821" spans="1:4" x14ac:dyDescent="0.25">
      <c r="A821" s="6">
        <v>440111</v>
      </c>
      <c r="B821" s="71" t="s">
        <v>104</v>
      </c>
      <c r="C821" s="8"/>
      <c r="D821" s="8"/>
    </row>
    <row r="822" spans="1:4" x14ac:dyDescent="0.25">
      <c r="A822" s="6">
        <v>440112</v>
      </c>
      <c r="B822" s="71" t="s">
        <v>105</v>
      </c>
      <c r="C822" s="8"/>
      <c r="D822" s="8"/>
    </row>
    <row r="823" spans="1:4" x14ac:dyDescent="0.25">
      <c r="A823" s="6">
        <v>440113</v>
      </c>
      <c r="B823" s="71" t="s">
        <v>106</v>
      </c>
      <c r="C823" s="8"/>
      <c r="D823" s="8"/>
    </row>
    <row r="824" spans="1:4" x14ac:dyDescent="0.25">
      <c r="A824" s="6">
        <v>440114</v>
      </c>
      <c r="B824" s="71" t="s">
        <v>107</v>
      </c>
      <c r="C824" s="8"/>
      <c r="D824" s="8"/>
    </row>
    <row r="825" spans="1:4" ht="15.75" thickBot="1" x14ac:dyDescent="0.3">
      <c r="A825" s="19">
        <v>440115</v>
      </c>
      <c r="B825" s="76" t="s">
        <v>108</v>
      </c>
      <c r="C825" s="8"/>
      <c r="D825" s="8"/>
    </row>
    <row r="826" spans="1:4" ht="15.75" thickBot="1" x14ac:dyDescent="0.3">
      <c r="A826" s="9" t="s">
        <v>18</v>
      </c>
      <c r="B826" s="72"/>
      <c r="C826" s="73">
        <f>SUM(C811:C825)</f>
        <v>0</v>
      </c>
      <c r="D826" s="73">
        <f>SUM(D811:D825)</f>
        <v>0</v>
      </c>
    </row>
    <row r="827" spans="1:4" x14ac:dyDescent="0.25">
      <c r="A827" s="12">
        <v>4402</v>
      </c>
      <c r="B827" s="74" t="s">
        <v>284</v>
      </c>
      <c r="C827" s="8"/>
      <c r="D827" s="8"/>
    </row>
    <row r="828" spans="1:4" x14ac:dyDescent="0.25">
      <c r="A828" s="6">
        <v>440201</v>
      </c>
      <c r="B828" s="71" t="s">
        <v>94</v>
      </c>
      <c r="C828" s="8"/>
      <c r="D828" s="8"/>
    </row>
    <row r="829" spans="1:4" x14ac:dyDescent="0.25">
      <c r="A829" s="6">
        <v>440202</v>
      </c>
      <c r="B829" s="71" t="s">
        <v>95</v>
      </c>
      <c r="C829" s="8"/>
      <c r="D829" s="8"/>
    </row>
    <row r="830" spans="1:4" x14ac:dyDescent="0.25">
      <c r="A830" s="6">
        <v>440203</v>
      </c>
      <c r="B830" s="71" t="s">
        <v>96</v>
      </c>
      <c r="C830" s="8"/>
      <c r="D830" s="8"/>
    </row>
    <row r="831" spans="1:4" x14ac:dyDescent="0.25">
      <c r="A831" s="6">
        <v>440204</v>
      </c>
      <c r="B831" s="71" t="s">
        <v>97</v>
      </c>
      <c r="C831" s="8"/>
      <c r="D831" s="8"/>
    </row>
    <row r="832" spans="1:4" x14ac:dyDescent="0.25">
      <c r="A832" s="6">
        <v>440205</v>
      </c>
      <c r="B832" s="71" t="s">
        <v>98</v>
      </c>
      <c r="C832" s="8"/>
      <c r="D832" s="8"/>
    </row>
    <row r="833" spans="1:4" x14ac:dyDescent="0.25">
      <c r="A833" s="6">
        <v>440206</v>
      </c>
      <c r="B833" s="71" t="s">
        <v>99</v>
      </c>
      <c r="C833" s="8"/>
      <c r="D833" s="8"/>
    </row>
    <row r="834" spans="1:4" x14ac:dyDescent="0.25">
      <c r="A834" s="6">
        <v>440207</v>
      </c>
      <c r="B834" s="71" t="s">
        <v>100</v>
      </c>
      <c r="C834" s="8"/>
      <c r="D834" s="8"/>
    </row>
    <row r="835" spans="1:4" x14ac:dyDescent="0.25">
      <c r="A835" s="6">
        <v>440208</v>
      </c>
      <c r="B835" s="71" t="s">
        <v>101</v>
      </c>
      <c r="C835" s="8"/>
      <c r="D835" s="8"/>
    </row>
    <row r="836" spans="1:4" x14ac:dyDescent="0.25">
      <c r="A836" s="6">
        <v>440209</v>
      </c>
      <c r="B836" s="71" t="s">
        <v>102</v>
      </c>
      <c r="C836" s="8"/>
      <c r="D836" s="8"/>
    </row>
    <row r="837" spans="1:4" x14ac:dyDescent="0.25">
      <c r="A837" s="6">
        <v>440210</v>
      </c>
      <c r="B837" s="71" t="s">
        <v>103</v>
      </c>
      <c r="C837" s="8"/>
      <c r="D837" s="8"/>
    </row>
    <row r="838" spans="1:4" x14ac:dyDescent="0.25">
      <c r="A838" s="6">
        <v>440211</v>
      </c>
      <c r="B838" s="71" t="s">
        <v>104</v>
      </c>
      <c r="C838" s="8"/>
      <c r="D838" s="8"/>
    </row>
    <row r="839" spans="1:4" x14ac:dyDescent="0.25">
      <c r="A839" s="6">
        <v>440212</v>
      </c>
      <c r="B839" s="71" t="s">
        <v>105</v>
      </c>
      <c r="C839" s="8"/>
      <c r="D839" s="8"/>
    </row>
    <row r="840" spans="1:4" x14ac:dyDescent="0.25">
      <c r="A840" s="6">
        <v>440213</v>
      </c>
      <c r="B840" s="71" t="s">
        <v>106</v>
      </c>
      <c r="C840" s="8"/>
      <c r="D840" s="8"/>
    </row>
    <row r="841" spans="1:4" x14ac:dyDescent="0.25">
      <c r="A841" s="6">
        <v>440214</v>
      </c>
      <c r="B841" s="71" t="s">
        <v>107</v>
      </c>
      <c r="C841" s="8"/>
      <c r="D841" s="8"/>
    </row>
    <row r="842" spans="1:4" ht="15.75" thickBot="1" x14ac:dyDescent="0.3">
      <c r="A842" s="19">
        <v>440215</v>
      </c>
      <c r="B842" s="76" t="s">
        <v>108</v>
      </c>
      <c r="C842" s="8"/>
      <c r="D842" s="8"/>
    </row>
    <row r="843" spans="1:4" ht="15.75" thickBot="1" x14ac:dyDescent="0.3">
      <c r="A843" s="9" t="s">
        <v>18</v>
      </c>
      <c r="B843" s="72"/>
      <c r="C843" s="73">
        <f>SUM(C828:C842)</f>
        <v>0</v>
      </c>
      <c r="D843" s="73">
        <f>SUM(D828:D842)</f>
        <v>0</v>
      </c>
    </row>
    <row r="844" spans="1:4" x14ac:dyDescent="0.25">
      <c r="A844" s="12">
        <v>4403</v>
      </c>
      <c r="B844" s="74" t="s">
        <v>251</v>
      </c>
      <c r="C844" s="8"/>
      <c r="D844" s="8"/>
    </row>
    <row r="845" spans="1:4" x14ac:dyDescent="0.25">
      <c r="A845" s="6">
        <v>440301</v>
      </c>
      <c r="B845" s="71" t="s">
        <v>94</v>
      </c>
      <c r="C845" s="8"/>
      <c r="D845" s="8"/>
    </row>
    <row r="846" spans="1:4" x14ac:dyDescent="0.25">
      <c r="A846" s="6">
        <v>440302</v>
      </c>
      <c r="B846" s="71" t="s">
        <v>95</v>
      </c>
      <c r="C846" s="8"/>
      <c r="D846" s="8"/>
    </row>
    <row r="847" spans="1:4" x14ac:dyDescent="0.25">
      <c r="A847" s="6">
        <v>440303</v>
      </c>
      <c r="B847" s="71" t="s">
        <v>96</v>
      </c>
      <c r="C847" s="8"/>
      <c r="D847" s="8"/>
    </row>
    <row r="848" spans="1:4" x14ac:dyDescent="0.25">
      <c r="A848" s="6">
        <v>440304</v>
      </c>
      <c r="B848" s="71" t="s">
        <v>97</v>
      </c>
      <c r="C848" s="8"/>
      <c r="D848" s="8"/>
    </row>
    <row r="849" spans="1:4" x14ac:dyDescent="0.25">
      <c r="A849" s="6">
        <v>440305</v>
      </c>
      <c r="B849" s="71" t="s">
        <v>98</v>
      </c>
      <c r="C849" s="8"/>
      <c r="D849" s="8"/>
    </row>
    <row r="850" spans="1:4" x14ac:dyDescent="0.25">
      <c r="A850" s="6">
        <v>440306</v>
      </c>
      <c r="B850" s="71" t="s">
        <v>271</v>
      </c>
      <c r="C850" s="8"/>
      <c r="D850" s="8"/>
    </row>
    <row r="851" spans="1:4" x14ac:dyDescent="0.25">
      <c r="A851" s="6">
        <v>440307</v>
      </c>
      <c r="B851" s="71" t="s">
        <v>100</v>
      </c>
      <c r="C851" s="8"/>
      <c r="D851" s="8"/>
    </row>
    <row r="852" spans="1:4" x14ac:dyDescent="0.25">
      <c r="A852" s="6">
        <v>440308</v>
      </c>
      <c r="B852" s="71" t="s">
        <v>101</v>
      </c>
      <c r="C852" s="8"/>
      <c r="D852" s="8"/>
    </row>
    <row r="853" spans="1:4" x14ac:dyDescent="0.25">
      <c r="A853" s="6">
        <v>440309</v>
      </c>
      <c r="B853" s="71" t="s">
        <v>102</v>
      </c>
      <c r="C853" s="8"/>
      <c r="D853" s="8"/>
    </row>
    <row r="854" spans="1:4" x14ac:dyDescent="0.25">
      <c r="A854" s="6">
        <v>440310</v>
      </c>
      <c r="B854" s="71" t="s">
        <v>103</v>
      </c>
      <c r="C854" s="8"/>
      <c r="D854" s="8"/>
    </row>
    <row r="855" spans="1:4" x14ac:dyDescent="0.25">
      <c r="A855" s="6">
        <v>440311</v>
      </c>
      <c r="B855" s="71" t="s">
        <v>104</v>
      </c>
      <c r="C855" s="8"/>
      <c r="D855" s="8"/>
    </row>
    <row r="856" spans="1:4" x14ac:dyDescent="0.25">
      <c r="A856" s="6">
        <v>440312</v>
      </c>
      <c r="B856" s="71" t="s">
        <v>105</v>
      </c>
      <c r="C856" s="8"/>
      <c r="D856" s="8"/>
    </row>
    <row r="857" spans="1:4" x14ac:dyDescent="0.25">
      <c r="A857" s="6">
        <v>440313</v>
      </c>
      <c r="B857" s="71" t="s">
        <v>106</v>
      </c>
      <c r="C857" s="8"/>
      <c r="D857" s="8"/>
    </row>
    <row r="858" spans="1:4" x14ac:dyDescent="0.25">
      <c r="A858" s="6">
        <v>440314</v>
      </c>
      <c r="B858" s="71" t="s">
        <v>107</v>
      </c>
      <c r="C858" s="8"/>
      <c r="D858" s="8"/>
    </row>
    <row r="859" spans="1:4" ht="15.75" thickBot="1" x14ac:dyDescent="0.3">
      <c r="A859" s="19">
        <v>440315</v>
      </c>
      <c r="B859" s="76" t="s">
        <v>108</v>
      </c>
      <c r="C859" s="8"/>
      <c r="D859" s="8"/>
    </row>
    <row r="860" spans="1:4" ht="15.75" thickBot="1" x14ac:dyDescent="0.3">
      <c r="A860" s="9" t="s">
        <v>18</v>
      </c>
      <c r="B860" s="72"/>
      <c r="C860" s="73">
        <f>SUM(C845:C859)</f>
        <v>0</v>
      </c>
      <c r="D860" s="73">
        <f>SUM(D845:D859)</f>
        <v>0</v>
      </c>
    </row>
    <row r="861" spans="1:4" x14ac:dyDescent="0.25">
      <c r="A861" s="12">
        <v>4404</v>
      </c>
      <c r="B861" s="74" t="s">
        <v>285</v>
      </c>
      <c r="C861" s="8"/>
      <c r="D861" s="8"/>
    </row>
    <row r="862" spans="1:4" x14ac:dyDescent="0.25">
      <c r="A862" s="6">
        <v>440401</v>
      </c>
      <c r="B862" s="71" t="s">
        <v>94</v>
      </c>
      <c r="C862" s="8"/>
      <c r="D862" s="8"/>
    </row>
    <row r="863" spans="1:4" x14ac:dyDescent="0.25">
      <c r="A863" s="6">
        <v>440402</v>
      </c>
      <c r="B863" s="71" t="s">
        <v>95</v>
      </c>
      <c r="C863" s="8"/>
      <c r="D863" s="8"/>
    </row>
    <row r="864" spans="1:4" x14ac:dyDescent="0.25">
      <c r="A864" s="6">
        <v>440403</v>
      </c>
      <c r="B864" s="71" t="s">
        <v>96</v>
      </c>
      <c r="C864" s="8"/>
      <c r="D864" s="8"/>
    </row>
    <row r="865" spans="1:4" x14ac:dyDescent="0.25">
      <c r="A865" s="6">
        <v>440404</v>
      </c>
      <c r="B865" s="71" t="s">
        <v>97</v>
      </c>
      <c r="C865" s="8"/>
      <c r="D865" s="8"/>
    </row>
    <row r="866" spans="1:4" x14ac:dyDescent="0.25">
      <c r="A866" s="6">
        <v>440405</v>
      </c>
      <c r="B866" s="71" t="s">
        <v>98</v>
      </c>
      <c r="C866" s="8"/>
      <c r="D866" s="8"/>
    </row>
    <row r="867" spans="1:4" x14ac:dyDescent="0.25">
      <c r="A867" s="6">
        <v>440406</v>
      </c>
      <c r="B867" s="71" t="s">
        <v>99</v>
      </c>
      <c r="C867" s="8"/>
      <c r="D867" s="8"/>
    </row>
    <row r="868" spans="1:4" x14ac:dyDescent="0.25">
      <c r="A868" s="6">
        <v>440407</v>
      </c>
      <c r="B868" s="71" t="s">
        <v>100</v>
      </c>
      <c r="C868" s="8"/>
      <c r="D868" s="8"/>
    </row>
    <row r="869" spans="1:4" x14ac:dyDescent="0.25">
      <c r="A869" s="6">
        <v>440408</v>
      </c>
      <c r="B869" s="71" t="s">
        <v>101</v>
      </c>
      <c r="C869" s="8"/>
      <c r="D869" s="8"/>
    </row>
    <row r="870" spans="1:4" x14ac:dyDescent="0.25">
      <c r="A870" s="6">
        <v>440409</v>
      </c>
      <c r="B870" s="71" t="s">
        <v>102</v>
      </c>
      <c r="C870" s="8"/>
      <c r="D870" s="8"/>
    </row>
    <row r="871" spans="1:4" x14ac:dyDescent="0.25">
      <c r="A871" s="6">
        <v>440410</v>
      </c>
      <c r="B871" s="71" t="s">
        <v>103</v>
      </c>
      <c r="C871" s="8"/>
      <c r="D871" s="8"/>
    </row>
    <row r="872" spans="1:4" x14ac:dyDescent="0.25">
      <c r="A872" s="6">
        <v>440411</v>
      </c>
      <c r="B872" s="71" t="s">
        <v>104</v>
      </c>
      <c r="C872" s="8"/>
      <c r="D872" s="8"/>
    </row>
    <row r="873" spans="1:4" x14ac:dyDescent="0.25">
      <c r="A873" s="6">
        <v>440412</v>
      </c>
      <c r="B873" s="71" t="s">
        <v>105</v>
      </c>
      <c r="C873" s="8"/>
      <c r="D873" s="8"/>
    </row>
    <row r="874" spans="1:4" x14ac:dyDescent="0.25">
      <c r="A874" s="6">
        <v>440413</v>
      </c>
      <c r="B874" s="71" t="s">
        <v>106</v>
      </c>
      <c r="C874" s="8"/>
      <c r="D874" s="8"/>
    </row>
    <row r="875" spans="1:4" x14ac:dyDescent="0.25">
      <c r="A875" s="6">
        <v>440414</v>
      </c>
      <c r="B875" s="71" t="s">
        <v>107</v>
      </c>
      <c r="C875" s="8"/>
      <c r="D875" s="8"/>
    </row>
    <row r="876" spans="1:4" ht="15.75" thickBot="1" x14ac:dyDescent="0.3">
      <c r="A876" s="19">
        <v>440415</v>
      </c>
      <c r="B876" s="76" t="s">
        <v>108</v>
      </c>
      <c r="C876" s="8"/>
      <c r="D876" s="8"/>
    </row>
    <row r="877" spans="1:4" ht="15.75" thickBot="1" x14ac:dyDescent="0.3">
      <c r="A877" s="9" t="s">
        <v>18</v>
      </c>
      <c r="B877" s="72"/>
      <c r="C877" s="73">
        <f>SUM(C862:C876)</f>
        <v>0</v>
      </c>
      <c r="D877" s="73">
        <f>SUM(D862:D876)</f>
        <v>0</v>
      </c>
    </row>
    <row r="878" spans="1:4" x14ac:dyDescent="0.25">
      <c r="A878" s="12">
        <v>4405</v>
      </c>
      <c r="B878" s="74" t="s">
        <v>253</v>
      </c>
      <c r="C878" s="8"/>
      <c r="D878" s="8"/>
    </row>
    <row r="879" spans="1:4" x14ac:dyDescent="0.25">
      <c r="A879" s="6">
        <v>440501</v>
      </c>
      <c r="B879" s="71" t="s">
        <v>94</v>
      </c>
      <c r="C879" s="8"/>
      <c r="D879" s="8"/>
    </row>
    <row r="880" spans="1:4" x14ac:dyDescent="0.25">
      <c r="A880" s="6">
        <v>440502</v>
      </c>
      <c r="B880" s="71" t="s">
        <v>95</v>
      </c>
      <c r="C880" s="8"/>
      <c r="D880" s="8"/>
    </row>
    <row r="881" spans="1:4" x14ac:dyDescent="0.25">
      <c r="A881" s="6">
        <v>440503</v>
      </c>
      <c r="B881" s="71" t="s">
        <v>96</v>
      </c>
      <c r="C881" s="8"/>
      <c r="D881" s="8"/>
    </row>
    <row r="882" spans="1:4" x14ac:dyDescent="0.25">
      <c r="A882" s="6">
        <v>440504</v>
      </c>
      <c r="B882" s="71" t="s">
        <v>97</v>
      </c>
      <c r="C882" s="8"/>
      <c r="D882" s="8"/>
    </row>
    <row r="883" spans="1:4" x14ac:dyDescent="0.25">
      <c r="A883" s="6">
        <v>440505</v>
      </c>
      <c r="B883" s="71" t="s">
        <v>98</v>
      </c>
      <c r="C883" s="8"/>
      <c r="D883" s="8"/>
    </row>
    <row r="884" spans="1:4" x14ac:dyDescent="0.25">
      <c r="A884" s="6">
        <v>440506</v>
      </c>
      <c r="B884" s="71" t="s">
        <v>99</v>
      </c>
      <c r="C884" s="8"/>
      <c r="D884" s="8"/>
    </row>
    <row r="885" spans="1:4" x14ac:dyDescent="0.25">
      <c r="A885" s="6">
        <v>440507</v>
      </c>
      <c r="B885" s="71" t="s">
        <v>100</v>
      </c>
      <c r="C885" s="8"/>
      <c r="D885" s="8"/>
    </row>
    <row r="886" spans="1:4" x14ac:dyDescent="0.25">
      <c r="A886" s="6">
        <v>440508</v>
      </c>
      <c r="B886" s="71" t="s">
        <v>101</v>
      </c>
      <c r="C886" s="8"/>
      <c r="D886" s="8"/>
    </row>
    <row r="887" spans="1:4" x14ac:dyDescent="0.25">
      <c r="A887" s="6">
        <v>440509</v>
      </c>
      <c r="B887" s="71" t="s">
        <v>102</v>
      </c>
      <c r="C887" s="8"/>
      <c r="D887" s="8"/>
    </row>
    <row r="888" spans="1:4" x14ac:dyDescent="0.25">
      <c r="A888" s="6">
        <v>440510</v>
      </c>
      <c r="B888" s="71" t="s">
        <v>103</v>
      </c>
      <c r="C888" s="8"/>
      <c r="D888" s="8"/>
    </row>
    <row r="889" spans="1:4" x14ac:dyDescent="0.25">
      <c r="A889" s="6">
        <v>440511</v>
      </c>
      <c r="B889" s="71" t="s">
        <v>104</v>
      </c>
      <c r="C889" s="8"/>
      <c r="D889" s="8"/>
    </row>
    <row r="890" spans="1:4" x14ac:dyDescent="0.25">
      <c r="A890" s="6">
        <v>440512</v>
      </c>
      <c r="B890" s="71" t="s">
        <v>105</v>
      </c>
      <c r="C890" s="8"/>
      <c r="D890" s="8"/>
    </row>
    <row r="891" spans="1:4" x14ac:dyDescent="0.25">
      <c r="A891" s="6">
        <v>440513</v>
      </c>
      <c r="B891" s="71" t="s">
        <v>106</v>
      </c>
      <c r="C891" s="8"/>
      <c r="D891" s="8"/>
    </row>
    <row r="892" spans="1:4" x14ac:dyDescent="0.25">
      <c r="A892" s="6">
        <v>440514</v>
      </c>
      <c r="B892" s="71" t="s">
        <v>107</v>
      </c>
      <c r="C892" s="8"/>
      <c r="D892" s="8"/>
    </row>
    <row r="893" spans="1:4" ht="15.75" thickBot="1" x14ac:dyDescent="0.3">
      <c r="A893" s="19">
        <v>440515</v>
      </c>
      <c r="B893" s="76" t="s">
        <v>108</v>
      </c>
      <c r="C893" s="8"/>
      <c r="D893" s="8"/>
    </row>
    <row r="894" spans="1:4" ht="15.75" thickBot="1" x14ac:dyDescent="0.3">
      <c r="A894" s="9" t="s">
        <v>18</v>
      </c>
      <c r="B894" s="72"/>
      <c r="C894" s="73">
        <f>SUM(C879:C893)</f>
        <v>0</v>
      </c>
      <c r="D894" s="73">
        <f>SUM(D879:D893)</f>
        <v>0</v>
      </c>
    </row>
    <row r="895" spans="1:4" x14ac:dyDescent="0.25">
      <c r="A895" s="12">
        <v>4406</v>
      </c>
      <c r="B895" s="74" t="s">
        <v>254</v>
      </c>
      <c r="C895" s="8"/>
      <c r="D895" s="8"/>
    </row>
    <row r="896" spans="1:4" x14ac:dyDescent="0.25">
      <c r="A896" s="6">
        <v>440601</v>
      </c>
      <c r="B896" s="71" t="s">
        <v>94</v>
      </c>
      <c r="C896" s="8"/>
      <c r="D896" s="8"/>
    </row>
    <row r="897" spans="1:4" x14ac:dyDescent="0.25">
      <c r="A897" s="6">
        <v>440602</v>
      </c>
      <c r="B897" s="71" t="s">
        <v>95</v>
      </c>
      <c r="C897" s="8"/>
      <c r="D897" s="8"/>
    </row>
    <row r="898" spans="1:4" x14ac:dyDescent="0.25">
      <c r="A898" s="6">
        <v>440603</v>
      </c>
      <c r="B898" s="71" t="s">
        <v>96</v>
      </c>
      <c r="C898" s="8"/>
      <c r="D898" s="8"/>
    </row>
    <row r="899" spans="1:4" x14ac:dyDescent="0.25">
      <c r="A899" s="6">
        <v>440604</v>
      </c>
      <c r="B899" s="71" t="s">
        <v>97</v>
      </c>
      <c r="C899" s="8"/>
      <c r="D899" s="8"/>
    </row>
    <row r="900" spans="1:4" x14ac:dyDescent="0.25">
      <c r="A900" s="6">
        <v>440605</v>
      </c>
      <c r="B900" s="71" t="s">
        <v>98</v>
      </c>
      <c r="C900" s="8"/>
      <c r="D900" s="8"/>
    </row>
    <row r="901" spans="1:4" x14ac:dyDescent="0.25">
      <c r="A901" s="6">
        <v>440606</v>
      </c>
      <c r="B901" s="71" t="s">
        <v>99</v>
      </c>
      <c r="C901" s="8"/>
      <c r="D901" s="8"/>
    </row>
    <row r="902" spans="1:4" x14ac:dyDescent="0.25">
      <c r="A902" s="6">
        <v>440607</v>
      </c>
      <c r="B902" s="71" t="s">
        <v>100</v>
      </c>
      <c r="C902" s="8"/>
      <c r="D902" s="8"/>
    </row>
    <row r="903" spans="1:4" x14ac:dyDescent="0.25">
      <c r="A903" s="6">
        <v>440608</v>
      </c>
      <c r="B903" s="71" t="s">
        <v>101</v>
      </c>
      <c r="C903" s="8"/>
      <c r="D903" s="8"/>
    </row>
    <row r="904" spans="1:4" x14ac:dyDescent="0.25">
      <c r="A904" s="6">
        <v>440609</v>
      </c>
      <c r="B904" s="71" t="s">
        <v>102</v>
      </c>
      <c r="C904" s="8"/>
      <c r="D904" s="8"/>
    </row>
    <row r="905" spans="1:4" x14ac:dyDescent="0.25">
      <c r="A905" s="6">
        <v>440610</v>
      </c>
      <c r="B905" s="71" t="s">
        <v>103</v>
      </c>
      <c r="C905" s="8"/>
      <c r="D905" s="8"/>
    </row>
    <row r="906" spans="1:4" x14ac:dyDescent="0.25">
      <c r="A906" s="6">
        <v>440611</v>
      </c>
      <c r="B906" s="71" t="s">
        <v>104</v>
      </c>
      <c r="C906" s="8"/>
      <c r="D906" s="8"/>
    </row>
    <row r="907" spans="1:4" x14ac:dyDescent="0.25">
      <c r="A907" s="6">
        <v>440612</v>
      </c>
      <c r="B907" s="71" t="s">
        <v>105</v>
      </c>
      <c r="C907" s="8"/>
      <c r="D907" s="8"/>
    </row>
    <row r="908" spans="1:4" x14ac:dyDescent="0.25">
      <c r="A908" s="6">
        <v>440613</v>
      </c>
      <c r="B908" s="71" t="s">
        <v>106</v>
      </c>
      <c r="C908" s="8"/>
      <c r="D908" s="8"/>
    </row>
    <row r="909" spans="1:4" x14ac:dyDescent="0.25">
      <c r="A909" s="6">
        <v>440614</v>
      </c>
      <c r="B909" s="71" t="s">
        <v>107</v>
      </c>
      <c r="C909" s="8"/>
      <c r="D909" s="8"/>
    </row>
    <row r="910" spans="1:4" ht="15.75" thickBot="1" x14ac:dyDescent="0.3">
      <c r="A910" s="19">
        <v>440615</v>
      </c>
      <c r="B910" s="76" t="s">
        <v>108</v>
      </c>
      <c r="C910" s="8"/>
      <c r="D910" s="8"/>
    </row>
    <row r="911" spans="1:4" ht="15.75" thickBot="1" x14ac:dyDescent="0.3">
      <c r="A911" s="9" t="s">
        <v>18</v>
      </c>
      <c r="B911" s="72"/>
      <c r="C911" s="73">
        <f>SUM(C896:C910)</f>
        <v>0</v>
      </c>
      <c r="D911" s="73">
        <f>SUM(D896:D910)</f>
        <v>0</v>
      </c>
    </row>
    <row r="912" spans="1:4" x14ac:dyDescent="0.25">
      <c r="A912" s="12">
        <v>4407</v>
      </c>
      <c r="B912" s="74" t="s">
        <v>214</v>
      </c>
      <c r="C912" s="8"/>
      <c r="D912" s="8"/>
    </row>
    <row r="913" spans="1:4" x14ac:dyDescent="0.25">
      <c r="A913" s="6">
        <v>440701</v>
      </c>
      <c r="B913" s="71" t="s">
        <v>94</v>
      </c>
      <c r="C913" s="8"/>
      <c r="D913" s="8"/>
    </row>
    <row r="914" spans="1:4" x14ac:dyDescent="0.25">
      <c r="A914" s="6">
        <v>440702</v>
      </c>
      <c r="B914" s="71" t="s">
        <v>95</v>
      </c>
      <c r="C914" s="8"/>
      <c r="D914" s="8"/>
    </row>
    <row r="915" spans="1:4" x14ac:dyDescent="0.25">
      <c r="A915" s="6">
        <v>440703</v>
      </c>
      <c r="B915" s="71" t="s">
        <v>96</v>
      </c>
      <c r="C915" s="8"/>
      <c r="D915" s="8"/>
    </row>
    <row r="916" spans="1:4" x14ac:dyDescent="0.25">
      <c r="A916" s="6">
        <v>440704</v>
      </c>
      <c r="B916" s="71" t="s">
        <v>97</v>
      </c>
      <c r="C916" s="8"/>
      <c r="D916" s="8"/>
    </row>
    <row r="917" spans="1:4" x14ac:dyDescent="0.25">
      <c r="A917" s="6">
        <v>440705</v>
      </c>
      <c r="B917" s="71" t="s">
        <v>98</v>
      </c>
      <c r="C917" s="8"/>
      <c r="D917" s="8"/>
    </row>
    <row r="918" spans="1:4" x14ac:dyDescent="0.25">
      <c r="A918" s="6">
        <v>440706</v>
      </c>
      <c r="B918" s="71" t="s">
        <v>99</v>
      </c>
      <c r="C918" s="8"/>
      <c r="D918" s="8"/>
    </row>
    <row r="919" spans="1:4" x14ac:dyDescent="0.25">
      <c r="A919" s="6">
        <v>440707</v>
      </c>
      <c r="B919" s="71" t="s">
        <v>100</v>
      </c>
      <c r="C919" s="8"/>
      <c r="D919" s="8"/>
    </row>
    <row r="920" spans="1:4" x14ac:dyDescent="0.25">
      <c r="A920" s="6">
        <v>440708</v>
      </c>
      <c r="B920" s="71" t="s">
        <v>101</v>
      </c>
      <c r="C920" s="8"/>
      <c r="D920" s="8"/>
    </row>
    <row r="921" spans="1:4" x14ac:dyDescent="0.25">
      <c r="A921" s="6">
        <v>440709</v>
      </c>
      <c r="B921" s="71" t="s">
        <v>102</v>
      </c>
      <c r="C921" s="8"/>
      <c r="D921" s="8"/>
    </row>
    <row r="922" spans="1:4" x14ac:dyDescent="0.25">
      <c r="A922" s="6">
        <v>440710</v>
      </c>
      <c r="B922" s="71" t="s">
        <v>103</v>
      </c>
      <c r="C922" s="8"/>
      <c r="D922" s="8"/>
    </row>
    <row r="923" spans="1:4" x14ac:dyDescent="0.25">
      <c r="A923" s="6">
        <v>440711</v>
      </c>
      <c r="B923" s="71" t="s">
        <v>104</v>
      </c>
      <c r="C923" s="8"/>
      <c r="D923" s="8"/>
    </row>
    <row r="924" spans="1:4" x14ac:dyDescent="0.25">
      <c r="A924" s="6">
        <v>440712</v>
      </c>
      <c r="B924" s="71" t="s">
        <v>105</v>
      </c>
      <c r="C924" s="8"/>
      <c r="D924" s="8"/>
    </row>
    <row r="925" spans="1:4" x14ac:dyDescent="0.25">
      <c r="A925" s="6">
        <v>440713</v>
      </c>
      <c r="B925" s="71" t="s">
        <v>106</v>
      </c>
      <c r="C925" s="8"/>
      <c r="D925" s="8"/>
    </row>
    <row r="926" spans="1:4" x14ac:dyDescent="0.25">
      <c r="A926" s="6">
        <v>440714</v>
      </c>
      <c r="B926" s="71" t="s">
        <v>107</v>
      </c>
      <c r="C926" s="8"/>
      <c r="D926" s="8"/>
    </row>
    <row r="927" spans="1:4" ht="15.75" thickBot="1" x14ac:dyDescent="0.3">
      <c r="A927" s="19">
        <v>440715</v>
      </c>
      <c r="B927" s="76" t="s">
        <v>108</v>
      </c>
      <c r="C927" s="8"/>
      <c r="D927" s="8"/>
    </row>
    <row r="928" spans="1:4" ht="15.75" thickBot="1" x14ac:dyDescent="0.3">
      <c r="A928" s="9" t="s">
        <v>18</v>
      </c>
      <c r="B928" s="72"/>
      <c r="C928" s="73">
        <f>SUM(C913:C927)</f>
        <v>0</v>
      </c>
      <c r="D928" s="73">
        <f>SUM(D913:D927)</f>
        <v>0</v>
      </c>
    </row>
    <row r="929" spans="1:4" x14ac:dyDescent="0.25">
      <c r="A929" s="12">
        <v>4408</v>
      </c>
      <c r="B929" s="74" t="s">
        <v>286</v>
      </c>
      <c r="C929" s="8"/>
      <c r="D929" s="8"/>
    </row>
    <row r="930" spans="1:4" x14ac:dyDescent="0.25">
      <c r="A930" s="6">
        <v>440801</v>
      </c>
      <c r="B930" s="71" t="s">
        <v>94</v>
      </c>
      <c r="C930" s="8"/>
      <c r="D930" s="8"/>
    </row>
    <row r="931" spans="1:4" x14ac:dyDescent="0.25">
      <c r="A931" s="6">
        <v>440802</v>
      </c>
      <c r="B931" s="71" t="s">
        <v>95</v>
      </c>
      <c r="C931" s="8"/>
      <c r="D931" s="8"/>
    </row>
    <row r="932" spans="1:4" x14ac:dyDescent="0.25">
      <c r="A932" s="6">
        <v>440803</v>
      </c>
      <c r="B932" s="71" t="s">
        <v>96</v>
      </c>
      <c r="C932" s="8"/>
      <c r="D932" s="8"/>
    </row>
    <row r="933" spans="1:4" x14ac:dyDescent="0.25">
      <c r="A933" s="6">
        <v>440804</v>
      </c>
      <c r="B933" s="71" t="s">
        <v>97</v>
      </c>
      <c r="C933" s="8"/>
      <c r="D933" s="8"/>
    </row>
    <row r="934" spans="1:4" x14ac:dyDescent="0.25">
      <c r="A934" s="6">
        <v>440805</v>
      </c>
      <c r="B934" s="71" t="s">
        <v>98</v>
      </c>
      <c r="C934" s="8"/>
      <c r="D934" s="8"/>
    </row>
    <row r="935" spans="1:4" x14ac:dyDescent="0.25">
      <c r="A935" s="6">
        <v>440806</v>
      </c>
      <c r="B935" s="71" t="s">
        <v>99</v>
      </c>
      <c r="C935" s="8"/>
      <c r="D935" s="8"/>
    </row>
    <row r="936" spans="1:4" x14ac:dyDescent="0.25">
      <c r="A936" s="6">
        <v>440807</v>
      </c>
      <c r="B936" s="71" t="s">
        <v>100</v>
      </c>
      <c r="C936" s="8"/>
      <c r="D936" s="8"/>
    </row>
    <row r="937" spans="1:4" x14ac:dyDescent="0.25">
      <c r="A937" s="6">
        <v>440808</v>
      </c>
      <c r="B937" s="71" t="s">
        <v>101</v>
      </c>
      <c r="C937" s="8"/>
      <c r="D937" s="8"/>
    </row>
    <row r="938" spans="1:4" x14ac:dyDescent="0.25">
      <c r="A938" s="6">
        <v>440809</v>
      </c>
      <c r="B938" s="71" t="s">
        <v>102</v>
      </c>
      <c r="C938" s="8"/>
      <c r="D938" s="8"/>
    </row>
    <row r="939" spans="1:4" x14ac:dyDescent="0.25">
      <c r="A939" s="6">
        <v>440810</v>
      </c>
      <c r="B939" s="71" t="s">
        <v>103</v>
      </c>
      <c r="C939" s="8"/>
      <c r="D939" s="8"/>
    </row>
    <row r="940" spans="1:4" x14ac:dyDescent="0.25">
      <c r="A940" s="6">
        <v>440811</v>
      </c>
      <c r="B940" s="71" t="s">
        <v>104</v>
      </c>
      <c r="C940" s="8"/>
      <c r="D940" s="8"/>
    </row>
    <row r="941" spans="1:4" x14ac:dyDescent="0.25">
      <c r="A941" s="6">
        <v>440812</v>
      </c>
      <c r="B941" s="71" t="s">
        <v>105</v>
      </c>
      <c r="C941" s="8"/>
      <c r="D941" s="8"/>
    </row>
    <row r="942" spans="1:4" x14ac:dyDescent="0.25">
      <c r="A942" s="6">
        <v>440813</v>
      </c>
      <c r="B942" s="71" t="s">
        <v>106</v>
      </c>
      <c r="C942" s="8"/>
      <c r="D942" s="8"/>
    </row>
    <row r="943" spans="1:4" x14ac:dyDescent="0.25">
      <c r="A943" s="6">
        <v>440814</v>
      </c>
      <c r="B943" s="71" t="s">
        <v>107</v>
      </c>
      <c r="C943" s="8"/>
      <c r="D943" s="8"/>
    </row>
    <row r="944" spans="1:4" ht="15.75" thickBot="1" x14ac:dyDescent="0.3">
      <c r="A944" s="19">
        <v>440815</v>
      </c>
      <c r="B944" s="76" t="s">
        <v>108</v>
      </c>
      <c r="C944" s="8"/>
      <c r="D944" s="8"/>
    </row>
    <row r="945" spans="1:4" ht="15.75" thickBot="1" x14ac:dyDescent="0.3">
      <c r="A945" s="9" t="s">
        <v>18</v>
      </c>
      <c r="B945" s="72"/>
      <c r="C945" s="73">
        <f>SUM(C930:C944)</f>
        <v>0</v>
      </c>
      <c r="D945" s="73">
        <f>SUM(D930:D944)</f>
        <v>0</v>
      </c>
    </row>
    <row r="946" spans="1:4" x14ac:dyDescent="0.25">
      <c r="A946" s="12">
        <v>4409</v>
      </c>
      <c r="B946" s="74" t="s">
        <v>287</v>
      </c>
      <c r="C946" s="8"/>
      <c r="D946" s="8"/>
    </row>
    <row r="947" spans="1:4" x14ac:dyDescent="0.25">
      <c r="A947" s="6">
        <v>440901</v>
      </c>
      <c r="B947" s="71" t="s">
        <v>94</v>
      </c>
      <c r="C947" s="8"/>
      <c r="D947" s="8"/>
    </row>
    <row r="948" spans="1:4" x14ac:dyDescent="0.25">
      <c r="A948" s="6">
        <v>440902</v>
      </c>
      <c r="B948" s="71" t="s">
        <v>95</v>
      </c>
      <c r="C948" s="8"/>
      <c r="D948" s="8"/>
    </row>
    <row r="949" spans="1:4" x14ac:dyDescent="0.25">
      <c r="A949" s="6">
        <v>440903</v>
      </c>
      <c r="B949" s="71" t="s">
        <v>96</v>
      </c>
      <c r="C949" s="8"/>
      <c r="D949" s="8"/>
    </row>
    <row r="950" spans="1:4" x14ac:dyDescent="0.25">
      <c r="A950" s="6">
        <v>440904</v>
      </c>
      <c r="B950" s="71" t="s">
        <v>97</v>
      </c>
      <c r="C950" s="8"/>
      <c r="D950" s="8"/>
    </row>
    <row r="951" spans="1:4" x14ac:dyDescent="0.25">
      <c r="A951" s="6">
        <v>440905</v>
      </c>
      <c r="B951" s="71" t="s">
        <v>98</v>
      </c>
      <c r="C951" s="8"/>
      <c r="D951" s="8"/>
    </row>
    <row r="952" spans="1:4" x14ac:dyDescent="0.25">
      <c r="A952" s="6">
        <v>440906</v>
      </c>
      <c r="B952" s="71" t="s">
        <v>99</v>
      </c>
      <c r="C952" s="8"/>
      <c r="D952" s="8"/>
    </row>
    <row r="953" spans="1:4" x14ac:dyDescent="0.25">
      <c r="A953" s="6">
        <v>440907</v>
      </c>
      <c r="B953" s="71" t="s">
        <v>100</v>
      </c>
      <c r="C953" s="8"/>
      <c r="D953" s="8"/>
    </row>
    <row r="954" spans="1:4" x14ac:dyDescent="0.25">
      <c r="A954" s="6">
        <v>440908</v>
      </c>
      <c r="B954" s="71" t="s">
        <v>101</v>
      </c>
      <c r="C954" s="8"/>
      <c r="D954" s="8"/>
    </row>
    <row r="955" spans="1:4" x14ac:dyDescent="0.25">
      <c r="A955" s="6">
        <v>440909</v>
      </c>
      <c r="B955" s="71" t="s">
        <v>102</v>
      </c>
      <c r="C955" s="8"/>
      <c r="D955" s="8"/>
    </row>
    <row r="956" spans="1:4" x14ac:dyDescent="0.25">
      <c r="A956" s="6">
        <v>440910</v>
      </c>
      <c r="B956" s="71" t="s">
        <v>103</v>
      </c>
      <c r="C956" s="8"/>
      <c r="D956" s="8"/>
    </row>
    <row r="957" spans="1:4" x14ac:dyDescent="0.25">
      <c r="A957" s="6">
        <v>440911</v>
      </c>
      <c r="B957" s="71" t="s">
        <v>104</v>
      </c>
      <c r="C957" s="8"/>
      <c r="D957" s="8"/>
    </row>
    <row r="958" spans="1:4" x14ac:dyDescent="0.25">
      <c r="A958" s="6">
        <v>440912</v>
      </c>
      <c r="B958" s="71" t="s">
        <v>105</v>
      </c>
      <c r="C958" s="8"/>
      <c r="D958" s="8"/>
    </row>
    <row r="959" spans="1:4" x14ac:dyDescent="0.25">
      <c r="A959" s="6">
        <v>440913</v>
      </c>
      <c r="B959" s="71" t="s">
        <v>106</v>
      </c>
      <c r="C959" s="8"/>
      <c r="D959" s="8"/>
    </row>
    <row r="960" spans="1:4" x14ac:dyDescent="0.25">
      <c r="A960" s="6">
        <v>440914</v>
      </c>
      <c r="B960" s="71" t="s">
        <v>107</v>
      </c>
      <c r="C960" s="8"/>
      <c r="D960" s="8"/>
    </row>
    <row r="961" spans="1:4" ht="15.75" thickBot="1" x14ac:dyDescent="0.3">
      <c r="A961" s="40">
        <v>440915</v>
      </c>
      <c r="B961" s="76" t="s">
        <v>108</v>
      </c>
      <c r="C961" s="8"/>
      <c r="D961" s="8"/>
    </row>
    <row r="962" spans="1:4" ht="15.75" thickBot="1" x14ac:dyDescent="0.3">
      <c r="A962" s="41" t="s">
        <v>18</v>
      </c>
      <c r="B962" s="72"/>
      <c r="C962" s="73">
        <f>SUM(C947:C961)</f>
        <v>0</v>
      </c>
      <c r="D962" s="73">
        <f>SUM(D947:D961)</f>
        <v>0</v>
      </c>
    </row>
    <row r="963" spans="1:4" x14ac:dyDescent="0.25">
      <c r="A963" s="3">
        <v>4410</v>
      </c>
      <c r="B963" s="74" t="s">
        <v>288</v>
      </c>
      <c r="C963" s="8"/>
      <c r="D963" s="8"/>
    </row>
    <row r="964" spans="1:4" x14ac:dyDescent="0.25">
      <c r="A964" s="6">
        <v>441001</v>
      </c>
      <c r="B964" s="71" t="s">
        <v>94</v>
      </c>
      <c r="C964" s="8"/>
      <c r="D964" s="8"/>
    </row>
    <row r="965" spans="1:4" x14ac:dyDescent="0.25">
      <c r="A965" s="6">
        <v>441002</v>
      </c>
      <c r="B965" s="71" t="s">
        <v>95</v>
      </c>
      <c r="C965" s="8"/>
      <c r="D965" s="8"/>
    </row>
    <row r="966" spans="1:4" x14ac:dyDescent="0.25">
      <c r="A966" s="6">
        <v>441003</v>
      </c>
      <c r="B966" s="71" t="s">
        <v>96</v>
      </c>
      <c r="C966" s="8"/>
      <c r="D966" s="8"/>
    </row>
    <row r="967" spans="1:4" x14ac:dyDescent="0.25">
      <c r="A967" s="6">
        <v>441004</v>
      </c>
      <c r="B967" s="71" t="s">
        <v>97</v>
      </c>
      <c r="C967" s="8"/>
      <c r="D967" s="8"/>
    </row>
    <row r="968" spans="1:4" x14ac:dyDescent="0.25">
      <c r="A968" s="6">
        <v>441005</v>
      </c>
      <c r="B968" s="71" t="s">
        <v>98</v>
      </c>
      <c r="C968" s="8"/>
      <c r="D968" s="8"/>
    </row>
    <row r="969" spans="1:4" x14ac:dyDescent="0.25">
      <c r="A969" s="6">
        <v>441006</v>
      </c>
      <c r="B969" s="71" t="s">
        <v>99</v>
      </c>
      <c r="C969" s="8"/>
      <c r="D969" s="8"/>
    </row>
    <row r="970" spans="1:4" x14ac:dyDescent="0.25">
      <c r="A970" s="6">
        <v>441007</v>
      </c>
      <c r="B970" s="71" t="s">
        <v>100</v>
      </c>
      <c r="C970" s="8"/>
      <c r="D970" s="8"/>
    </row>
    <row r="971" spans="1:4" x14ac:dyDescent="0.25">
      <c r="A971" s="6">
        <v>441008</v>
      </c>
      <c r="B971" s="71" t="s">
        <v>101</v>
      </c>
      <c r="C971" s="8"/>
      <c r="D971" s="8"/>
    </row>
    <row r="972" spans="1:4" x14ac:dyDescent="0.25">
      <c r="A972" s="6">
        <v>441009</v>
      </c>
      <c r="B972" s="71" t="s">
        <v>102</v>
      </c>
      <c r="C972" s="8"/>
      <c r="D972" s="8"/>
    </row>
    <row r="973" spans="1:4" x14ac:dyDescent="0.25">
      <c r="A973" s="6">
        <v>441010</v>
      </c>
      <c r="B973" s="71" t="s">
        <v>103</v>
      </c>
      <c r="C973" s="8"/>
      <c r="D973" s="8"/>
    </row>
    <row r="974" spans="1:4" x14ac:dyDescent="0.25">
      <c r="A974" s="6">
        <v>441011</v>
      </c>
      <c r="B974" s="71" t="s">
        <v>104</v>
      </c>
      <c r="C974" s="8"/>
      <c r="D974" s="8"/>
    </row>
    <row r="975" spans="1:4" x14ac:dyDescent="0.25">
      <c r="A975" s="6">
        <v>441012</v>
      </c>
      <c r="B975" s="71" t="s">
        <v>105</v>
      </c>
      <c r="C975" s="8"/>
      <c r="D975" s="8"/>
    </row>
    <row r="976" spans="1:4" x14ac:dyDescent="0.25">
      <c r="A976" s="6">
        <v>441013</v>
      </c>
      <c r="B976" s="71" t="s">
        <v>106</v>
      </c>
      <c r="C976" s="8"/>
      <c r="D976" s="8"/>
    </row>
    <row r="977" spans="1:4" x14ac:dyDescent="0.25">
      <c r="A977" s="6">
        <v>441014</v>
      </c>
      <c r="B977" s="71" t="s">
        <v>107</v>
      </c>
      <c r="C977" s="8"/>
      <c r="D977" s="8"/>
    </row>
    <row r="978" spans="1:4" ht="15.75" thickBot="1" x14ac:dyDescent="0.3">
      <c r="A978" s="19">
        <v>441015</v>
      </c>
      <c r="B978" s="76" t="s">
        <v>108</v>
      </c>
      <c r="C978" s="8"/>
      <c r="D978" s="8"/>
    </row>
    <row r="979" spans="1:4" ht="15.75" thickBot="1" x14ac:dyDescent="0.3">
      <c r="A979" s="9" t="s">
        <v>18</v>
      </c>
      <c r="B979" s="72"/>
      <c r="C979" s="73">
        <f>SUM(C964:C978)</f>
        <v>0</v>
      </c>
      <c r="D979" s="73">
        <f>SUM(D964:D978)</f>
        <v>0</v>
      </c>
    </row>
    <row r="980" spans="1:4" x14ac:dyDescent="0.25">
      <c r="A980" s="12">
        <v>4411</v>
      </c>
      <c r="B980" s="74" t="s">
        <v>289</v>
      </c>
      <c r="C980" s="8"/>
      <c r="D980" s="8"/>
    </row>
    <row r="981" spans="1:4" x14ac:dyDescent="0.25">
      <c r="A981" s="6">
        <v>441101</v>
      </c>
      <c r="B981" s="71" t="s">
        <v>94</v>
      </c>
      <c r="C981" s="8"/>
      <c r="D981" s="8"/>
    </row>
    <row r="982" spans="1:4" x14ac:dyDescent="0.25">
      <c r="A982" s="6">
        <v>441102</v>
      </c>
      <c r="B982" s="71" t="s">
        <v>95</v>
      </c>
      <c r="C982" s="8"/>
      <c r="D982" s="8"/>
    </row>
    <row r="983" spans="1:4" x14ac:dyDescent="0.25">
      <c r="A983" s="6">
        <v>441103</v>
      </c>
      <c r="B983" s="71" t="s">
        <v>96</v>
      </c>
      <c r="C983" s="8"/>
      <c r="D983" s="8"/>
    </row>
    <row r="984" spans="1:4" x14ac:dyDescent="0.25">
      <c r="A984" s="6">
        <v>441104</v>
      </c>
      <c r="B984" s="71" t="s">
        <v>97</v>
      </c>
      <c r="C984" s="8"/>
      <c r="D984" s="8"/>
    </row>
    <row r="985" spans="1:4" x14ac:dyDescent="0.25">
      <c r="A985" s="6">
        <v>441105</v>
      </c>
      <c r="B985" s="71" t="s">
        <v>98</v>
      </c>
      <c r="C985" s="8"/>
      <c r="D985" s="8"/>
    </row>
    <row r="986" spans="1:4" x14ac:dyDescent="0.25">
      <c r="A986" s="6">
        <v>441106</v>
      </c>
      <c r="B986" s="71" t="s">
        <v>99</v>
      </c>
      <c r="C986" s="8"/>
      <c r="D986" s="8"/>
    </row>
    <row r="987" spans="1:4" x14ac:dyDescent="0.25">
      <c r="A987" s="6">
        <v>441107</v>
      </c>
      <c r="B987" s="71" t="s">
        <v>100</v>
      </c>
      <c r="C987" s="8"/>
      <c r="D987" s="8"/>
    </row>
    <row r="988" spans="1:4" x14ac:dyDescent="0.25">
      <c r="A988" s="6">
        <v>441108</v>
      </c>
      <c r="B988" s="71" t="s">
        <v>101</v>
      </c>
      <c r="C988" s="8"/>
      <c r="D988" s="8"/>
    </row>
    <row r="989" spans="1:4" x14ac:dyDescent="0.25">
      <c r="A989" s="6">
        <v>441109</v>
      </c>
      <c r="B989" s="71" t="s">
        <v>102</v>
      </c>
      <c r="C989" s="8"/>
      <c r="D989" s="8"/>
    </row>
    <row r="990" spans="1:4" x14ac:dyDescent="0.25">
      <c r="A990" s="6">
        <v>441110</v>
      </c>
      <c r="B990" s="71" t="s">
        <v>103</v>
      </c>
      <c r="C990" s="8"/>
      <c r="D990" s="8"/>
    </row>
    <row r="991" spans="1:4" x14ac:dyDescent="0.25">
      <c r="A991" s="6">
        <v>441111</v>
      </c>
      <c r="B991" s="71" t="s">
        <v>104</v>
      </c>
      <c r="C991" s="8"/>
      <c r="D991" s="8"/>
    </row>
    <row r="992" spans="1:4" x14ac:dyDescent="0.25">
      <c r="A992" s="6">
        <v>441112</v>
      </c>
      <c r="B992" s="71" t="s">
        <v>105</v>
      </c>
      <c r="C992" s="8"/>
      <c r="D992" s="8"/>
    </row>
    <row r="993" spans="1:4" x14ac:dyDescent="0.25">
      <c r="A993" s="6">
        <v>441113</v>
      </c>
      <c r="B993" s="71" t="s">
        <v>106</v>
      </c>
      <c r="C993" s="8"/>
      <c r="D993" s="8"/>
    </row>
    <row r="994" spans="1:4" x14ac:dyDescent="0.25">
      <c r="A994" s="6">
        <v>441114</v>
      </c>
      <c r="B994" s="71" t="s">
        <v>107</v>
      </c>
      <c r="C994" s="8"/>
      <c r="D994" s="8"/>
    </row>
    <row r="995" spans="1:4" ht="15.75" thickBot="1" x14ac:dyDescent="0.3">
      <c r="A995" s="19">
        <v>441115</v>
      </c>
      <c r="B995" s="76" t="s">
        <v>108</v>
      </c>
      <c r="C995" s="8"/>
      <c r="D995" s="8"/>
    </row>
    <row r="996" spans="1:4" ht="15.75" thickBot="1" x14ac:dyDescent="0.3">
      <c r="A996" s="9" t="s">
        <v>18</v>
      </c>
      <c r="B996" s="72"/>
      <c r="C996" s="73">
        <f>SUM(C981:C995)</f>
        <v>0</v>
      </c>
      <c r="D996" s="73">
        <f>SUM(D981:D995)</f>
        <v>0</v>
      </c>
    </row>
    <row r="997" spans="1:4" x14ac:dyDescent="0.25">
      <c r="A997" s="12">
        <v>4412</v>
      </c>
      <c r="B997" s="74" t="s">
        <v>277</v>
      </c>
      <c r="C997" s="8"/>
      <c r="D997" s="8"/>
    </row>
    <row r="998" spans="1:4" x14ac:dyDescent="0.25">
      <c r="A998" s="6">
        <v>441201</v>
      </c>
      <c r="B998" s="71" t="s">
        <v>94</v>
      </c>
      <c r="C998" s="8"/>
      <c r="D998" s="8"/>
    </row>
    <row r="999" spans="1:4" x14ac:dyDescent="0.25">
      <c r="A999" s="6">
        <v>441202</v>
      </c>
      <c r="B999" s="71" t="s">
        <v>95</v>
      </c>
      <c r="C999" s="8"/>
      <c r="D999" s="8"/>
    </row>
    <row r="1000" spans="1:4" x14ac:dyDescent="0.25">
      <c r="A1000" s="6">
        <v>441203</v>
      </c>
      <c r="B1000" s="71" t="s">
        <v>96</v>
      </c>
      <c r="C1000" s="8"/>
      <c r="D1000" s="8"/>
    </row>
    <row r="1001" spans="1:4" x14ac:dyDescent="0.25">
      <c r="A1001" s="6">
        <v>441204</v>
      </c>
      <c r="B1001" s="71" t="s">
        <v>97</v>
      </c>
      <c r="C1001" s="8"/>
      <c r="D1001" s="8"/>
    </row>
    <row r="1002" spans="1:4" x14ac:dyDescent="0.25">
      <c r="A1002" s="6">
        <v>441205</v>
      </c>
      <c r="B1002" s="71" t="s">
        <v>98</v>
      </c>
      <c r="C1002" s="8"/>
      <c r="D1002" s="8"/>
    </row>
    <row r="1003" spans="1:4" x14ac:dyDescent="0.25">
      <c r="A1003" s="6">
        <v>441206</v>
      </c>
      <c r="B1003" s="71" t="s">
        <v>99</v>
      </c>
      <c r="C1003" s="8"/>
      <c r="D1003" s="8"/>
    </row>
    <row r="1004" spans="1:4" x14ac:dyDescent="0.25">
      <c r="A1004" s="6">
        <v>441207</v>
      </c>
      <c r="B1004" s="71" t="s">
        <v>100</v>
      </c>
      <c r="C1004" s="8"/>
      <c r="D1004" s="8"/>
    </row>
    <row r="1005" spans="1:4" x14ac:dyDescent="0.25">
      <c r="A1005" s="6">
        <v>441208</v>
      </c>
      <c r="B1005" s="71" t="s">
        <v>101</v>
      </c>
      <c r="C1005" s="8"/>
      <c r="D1005" s="8"/>
    </row>
    <row r="1006" spans="1:4" x14ac:dyDescent="0.25">
      <c r="A1006" s="6">
        <v>441209</v>
      </c>
      <c r="B1006" s="71" t="s">
        <v>102</v>
      </c>
      <c r="C1006" s="8"/>
      <c r="D1006" s="8"/>
    </row>
    <row r="1007" spans="1:4" x14ac:dyDescent="0.25">
      <c r="A1007" s="6">
        <v>441210</v>
      </c>
      <c r="B1007" s="71" t="s">
        <v>103</v>
      </c>
      <c r="C1007" s="8"/>
      <c r="D1007" s="8"/>
    </row>
    <row r="1008" spans="1:4" x14ac:dyDescent="0.25">
      <c r="A1008" s="6">
        <v>441211</v>
      </c>
      <c r="B1008" s="71" t="s">
        <v>104</v>
      </c>
      <c r="C1008" s="8"/>
      <c r="D1008" s="8"/>
    </row>
    <row r="1009" spans="1:4" x14ac:dyDescent="0.25">
      <c r="A1009" s="6">
        <v>441212</v>
      </c>
      <c r="B1009" s="71" t="s">
        <v>105</v>
      </c>
      <c r="C1009" s="8"/>
      <c r="D1009" s="8"/>
    </row>
    <row r="1010" spans="1:4" x14ac:dyDescent="0.25">
      <c r="A1010" s="6">
        <v>441213</v>
      </c>
      <c r="B1010" s="71" t="s">
        <v>106</v>
      </c>
      <c r="C1010" s="8"/>
      <c r="D1010" s="8"/>
    </row>
    <row r="1011" spans="1:4" x14ac:dyDescent="0.25">
      <c r="A1011" s="6">
        <v>441214</v>
      </c>
      <c r="B1011" s="71" t="s">
        <v>107</v>
      </c>
      <c r="C1011" s="8"/>
      <c r="D1011" s="8"/>
    </row>
    <row r="1012" spans="1:4" ht="15.75" thickBot="1" x14ac:dyDescent="0.3">
      <c r="A1012" s="19">
        <v>441215</v>
      </c>
      <c r="B1012" s="76" t="s">
        <v>108</v>
      </c>
      <c r="C1012" s="8"/>
      <c r="D1012" s="8"/>
    </row>
    <row r="1013" spans="1:4" ht="15.75" thickBot="1" x14ac:dyDescent="0.3">
      <c r="A1013" s="9" t="s">
        <v>18</v>
      </c>
      <c r="B1013" s="72"/>
      <c r="C1013" s="73">
        <f>SUM(C998:C1012)</f>
        <v>0</v>
      </c>
      <c r="D1013" s="73">
        <f>SUM(D998:D1012)</f>
        <v>0</v>
      </c>
    </row>
    <row r="1014" spans="1:4" x14ac:dyDescent="0.25">
      <c r="A1014" s="12">
        <v>4413</v>
      </c>
      <c r="B1014" s="74" t="s">
        <v>278</v>
      </c>
      <c r="C1014" s="8"/>
      <c r="D1014" s="8"/>
    </row>
    <row r="1015" spans="1:4" x14ac:dyDescent="0.25">
      <c r="A1015" s="6">
        <v>441301</v>
      </c>
      <c r="B1015" s="71" t="s">
        <v>94</v>
      </c>
      <c r="C1015" s="8"/>
      <c r="D1015" s="8"/>
    </row>
    <row r="1016" spans="1:4" x14ac:dyDescent="0.25">
      <c r="A1016" s="6">
        <v>441302</v>
      </c>
      <c r="B1016" s="71" t="s">
        <v>95</v>
      </c>
      <c r="C1016" s="8"/>
      <c r="D1016" s="8"/>
    </row>
    <row r="1017" spans="1:4" x14ac:dyDescent="0.25">
      <c r="A1017" s="6">
        <v>441303</v>
      </c>
      <c r="B1017" s="71" t="s">
        <v>96</v>
      </c>
      <c r="C1017" s="8"/>
      <c r="D1017" s="8"/>
    </row>
    <row r="1018" spans="1:4" x14ac:dyDescent="0.25">
      <c r="A1018" s="6">
        <v>441304</v>
      </c>
      <c r="B1018" s="71" t="s">
        <v>97</v>
      </c>
      <c r="C1018" s="8"/>
      <c r="D1018" s="8"/>
    </row>
    <row r="1019" spans="1:4" x14ac:dyDescent="0.25">
      <c r="A1019" s="6">
        <v>441305</v>
      </c>
      <c r="B1019" s="71" t="s">
        <v>98</v>
      </c>
      <c r="C1019" s="8"/>
      <c r="D1019" s="8"/>
    </row>
    <row r="1020" spans="1:4" x14ac:dyDescent="0.25">
      <c r="A1020" s="6">
        <v>441306</v>
      </c>
      <c r="B1020" s="71" t="s">
        <v>99</v>
      </c>
      <c r="C1020" s="8"/>
      <c r="D1020" s="8"/>
    </row>
    <row r="1021" spans="1:4" x14ac:dyDescent="0.25">
      <c r="A1021" s="6">
        <v>441307</v>
      </c>
      <c r="B1021" s="71" t="s">
        <v>100</v>
      </c>
      <c r="C1021" s="8"/>
      <c r="D1021" s="8"/>
    </row>
    <row r="1022" spans="1:4" x14ac:dyDescent="0.25">
      <c r="A1022" s="6">
        <v>441308</v>
      </c>
      <c r="B1022" s="71" t="s">
        <v>101</v>
      </c>
      <c r="C1022" s="8"/>
      <c r="D1022" s="8"/>
    </row>
    <row r="1023" spans="1:4" x14ac:dyDescent="0.25">
      <c r="A1023" s="6">
        <v>441309</v>
      </c>
      <c r="B1023" s="71" t="s">
        <v>102</v>
      </c>
      <c r="C1023" s="8"/>
      <c r="D1023" s="8"/>
    </row>
    <row r="1024" spans="1:4" x14ac:dyDescent="0.25">
      <c r="A1024" s="6">
        <v>441310</v>
      </c>
      <c r="B1024" s="71" t="s">
        <v>103</v>
      </c>
      <c r="C1024" s="8"/>
      <c r="D1024" s="8"/>
    </row>
    <row r="1025" spans="1:4" x14ac:dyDescent="0.25">
      <c r="A1025" s="6">
        <v>441311</v>
      </c>
      <c r="B1025" s="71" t="s">
        <v>104</v>
      </c>
      <c r="C1025" s="8"/>
      <c r="D1025" s="8"/>
    </row>
    <row r="1026" spans="1:4" x14ac:dyDescent="0.25">
      <c r="A1026" s="6">
        <v>441312</v>
      </c>
      <c r="B1026" s="71" t="s">
        <v>105</v>
      </c>
      <c r="C1026" s="8"/>
      <c r="D1026" s="8"/>
    </row>
    <row r="1027" spans="1:4" x14ac:dyDescent="0.25">
      <c r="A1027" s="6">
        <v>441313</v>
      </c>
      <c r="B1027" s="71" t="s">
        <v>106</v>
      </c>
      <c r="C1027" s="8"/>
      <c r="D1027" s="8"/>
    </row>
    <row r="1028" spans="1:4" x14ac:dyDescent="0.25">
      <c r="A1028" s="6">
        <v>441314</v>
      </c>
      <c r="B1028" s="71" t="s">
        <v>107</v>
      </c>
      <c r="C1028" s="8"/>
      <c r="D1028" s="8"/>
    </row>
    <row r="1029" spans="1:4" ht="15.75" thickBot="1" x14ac:dyDescent="0.3">
      <c r="A1029" s="19">
        <v>441315</v>
      </c>
      <c r="B1029" s="76" t="s">
        <v>108</v>
      </c>
      <c r="C1029" s="8"/>
      <c r="D1029" s="8"/>
    </row>
    <row r="1030" spans="1:4" ht="15.75" thickBot="1" x14ac:dyDescent="0.3">
      <c r="A1030" s="9" t="s">
        <v>18</v>
      </c>
      <c r="B1030" s="72"/>
      <c r="C1030" s="73">
        <f>SUM(C1015:C1029)</f>
        <v>0</v>
      </c>
      <c r="D1030" s="73">
        <f>SUM(D1015:D1029)</f>
        <v>0</v>
      </c>
    </row>
    <row r="1031" spans="1:4" x14ac:dyDescent="0.25">
      <c r="A1031" s="12">
        <v>4414</v>
      </c>
      <c r="B1031" s="74" t="s">
        <v>290</v>
      </c>
      <c r="C1031" s="8"/>
      <c r="D1031" s="8"/>
    </row>
    <row r="1032" spans="1:4" x14ac:dyDescent="0.25">
      <c r="A1032" s="6">
        <v>441401</v>
      </c>
      <c r="B1032" s="71" t="s">
        <v>94</v>
      </c>
      <c r="C1032" s="8"/>
      <c r="D1032" s="8"/>
    </row>
    <row r="1033" spans="1:4" x14ac:dyDescent="0.25">
      <c r="A1033" s="6">
        <v>441402</v>
      </c>
      <c r="B1033" s="71" t="s">
        <v>95</v>
      </c>
      <c r="C1033" s="8"/>
      <c r="D1033" s="8"/>
    </row>
    <row r="1034" spans="1:4" x14ac:dyDescent="0.25">
      <c r="A1034" s="6">
        <v>441403</v>
      </c>
      <c r="B1034" s="71" t="s">
        <v>96</v>
      </c>
      <c r="C1034" s="8"/>
      <c r="D1034" s="8"/>
    </row>
    <row r="1035" spans="1:4" x14ac:dyDescent="0.25">
      <c r="A1035" s="6">
        <v>441404</v>
      </c>
      <c r="B1035" s="71" t="s">
        <v>97</v>
      </c>
      <c r="C1035" s="8"/>
      <c r="D1035" s="8"/>
    </row>
    <row r="1036" spans="1:4" x14ac:dyDescent="0.25">
      <c r="A1036" s="6">
        <v>441405</v>
      </c>
      <c r="B1036" s="71" t="s">
        <v>98</v>
      </c>
      <c r="C1036" s="8"/>
      <c r="D1036" s="8"/>
    </row>
    <row r="1037" spans="1:4" x14ac:dyDescent="0.25">
      <c r="A1037" s="6">
        <v>441406</v>
      </c>
      <c r="B1037" s="71" t="s">
        <v>99</v>
      </c>
      <c r="C1037" s="8"/>
      <c r="D1037" s="8"/>
    </row>
    <row r="1038" spans="1:4" x14ac:dyDescent="0.25">
      <c r="A1038" s="6">
        <v>441407</v>
      </c>
      <c r="B1038" s="71" t="s">
        <v>100</v>
      </c>
      <c r="C1038" s="8"/>
      <c r="D1038" s="8"/>
    </row>
    <row r="1039" spans="1:4" x14ac:dyDescent="0.25">
      <c r="A1039" s="6">
        <v>441408</v>
      </c>
      <c r="B1039" s="71" t="s">
        <v>101</v>
      </c>
      <c r="C1039" s="8"/>
      <c r="D1039" s="8"/>
    </row>
    <row r="1040" spans="1:4" x14ac:dyDescent="0.25">
      <c r="A1040" s="6">
        <v>441409</v>
      </c>
      <c r="B1040" s="71" t="s">
        <v>102</v>
      </c>
      <c r="C1040" s="8"/>
      <c r="D1040" s="8"/>
    </row>
    <row r="1041" spans="1:4" x14ac:dyDescent="0.25">
      <c r="A1041" s="6">
        <v>441410</v>
      </c>
      <c r="B1041" s="71" t="s">
        <v>103</v>
      </c>
      <c r="C1041" s="8"/>
      <c r="D1041" s="8"/>
    </row>
    <row r="1042" spans="1:4" x14ac:dyDescent="0.25">
      <c r="A1042" s="6">
        <v>441411</v>
      </c>
      <c r="B1042" s="71" t="s">
        <v>104</v>
      </c>
      <c r="C1042" s="8"/>
      <c r="D1042" s="8"/>
    </row>
    <row r="1043" spans="1:4" x14ac:dyDescent="0.25">
      <c r="A1043" s="6">
        <v>441412</v>
      </c>
      <c r="B1043" s="71" t="s">
        <v>105</v>
      </c>
      <c r="C1043" s="8"/>
      <c r="D1043" s="8"/>
    </row>
    <row r="1044" spans="1:4" x14ac:dyDescent="0.25">
      <c r="A1044" s="6">
        <v>441413</v>
      </c>
      <c r="B1044" s="71" t="s">
        <v>106</v>
      </c>
      <c r="C1044" s="8"/>
      <c r="D1044" s="8"/>
    </row>
    <row r="1045" spans="1:4" x14ac:dyDescent="0.25">
      <c r="A1045" s="6">
        <v>441414</v>
      </c>
      <c r="B1045" s="71" t="s">
        <v>107</v>
      </c>
      <c r="C1045" s="8"/>
      <c r="D1045" s="8"/>
    </row>
    <row r="1046" spans="1:4" ht="15.75" thickBot="1" x14ac:dyDescent="0.3">
      <c r="A1046" s="19">
        <v>441415</v>
      </c>
      <c r="B1046" s="76" t="s">
        <v>108</v>
      </c>
      <c r="C1046" s="8"/>
      <c r="D1046" s="8"/>
    </row>
    <row r="1047" spans="1:4" ht="15.75" thickBot="1" x14ac:dyDescent="0.3">
      <c r="A1047" s="9" t="s">
        <v>18</v>
      </c>
      <c r="B1047" s="72"/>
      <c r="C1047" s="73">
        <f>SUM(C1032:C1046)</f>
        <v>0</v>
      </c>
      <c r="D1047" s="73">
        <f>SUM(D1032:D1046)</f>
        <v>0</v>
      </c>
    </row>
    <row r="1048" spans="1:4" x14ac:dyDescent="0.25">
      <c r="A1048" s="12">
        <v>4415</v>
      </c>
      <c r="B1048" s="74" t="s">
        <v>236</v>
      </c>
      <c r="C1048" s="8"/>
      <c r="D1048" s="8"/>
    </row>
    <row r="1049" spans="1:4" x14ac:dyDescent="0.25">
      <c r="A1049" s="6">
        <v>441501</v>
      </c>
      <c r="B1049" s="71" t="s">
        <v>94</v>
      </c>
      <c r="C1049" s="8"/>
      <c r="D1049" s="8"/>
    </row>
    <row r="1050" spans="1:4" x14ac:dyDescent="0.25">
      <c r="A1050" s="6">
        <v>441502</v>
      </c>
      <c r="B1050" s="71" t="s">
        <v>95</v>
      </c>
      <c r="C1050" s="8"/>
      <c r="D1050" s="8"/>
    </row>
    <row r="1051" spans="1:4" x14ac:dyDescent="0.25">
      <c r="A1051" s="6">
        <v>441503</v>
      </c>
      <c r="B1051" s="71" t="s">
        <v>96</v>
      </c>
      <c r="C1051" s="8"/>
      <c r="D1051" s="8"/>
    </row>
    <row r="1052" spans="1:4" x14ac:dyDescent="0.25">
      <c r="A1052" s="6">
        <v>441504</v>
      </c>
      <c r="B1052" s="71" t="s">
        <v>97</v>
      </c>
      <c r="C1052" s="8"/>
      <c r="D1052" s="8"/>
    </row>
    <row r="1053" spans="1:4" x14ac:dyDescent="0.25">
      <c r="A1053" s="6">
        <v>441505</v>
      </c>
      <c r="B1053" s="71" t="s">
        <v>98</v>
      </c>
      <c r="C1053" s="8"/>
      <c r="D1053" s="8"/>
    </row>
    <row r="1054" spans="1:4" x14ac:dyDescent="0.25">
      <c r="A1054" s="6">
        <v>441506</v>
      </c>
      <c r="B1054" s="71" t="s">
        <v>99</v>
      </c>
      <c r="C1054" s="8"/>
      <c r="D1054" s="8"/>
    </row>
    <row r="1055" spans="1:4" x14ac:dyDescent="0.25">
      <c r="A1055" s="6">
        <v>441507</v>
      </c>
      <c r="B1055" s="71" t="s">
        <v>100</v>
      </c>
      <c r="C1055" s="8"/>
      <c r="D1055" s="8"/>
    </row>
    <row r="1056" spans="1:4" x14ac:dyDescent="0.25">
      <c r="A1056" s="6">
        <v>441508</v>
      </c>
      <c r="B1056" s="71" t="s">
        <v>101</v>
      </c>
      <c r="C1056" s="8"/>
      <c r="D1056" s="8"/>
    </row>
    <row r="1057" spans="1:4" x14ac:dyDescent="0.25">
      <c r="A1057" s="6">
        <v>441509</v>
      </c>
      <c r="B1057" s="71" t="s">
        <v>102</v>
      </c>
      <c r="C1057" s="8"/>
      <c r="D1057" s="8"/>
    </row>
    <row r="1058" spans="1:4" x14ac:dyDescent="0.25">
      <c r="A1058" s="6">
        <v>441510</v>
      </c>
      <c r="B1058" s="71" t="s">
        <v>103</v>
      </c>
      <c r="C1058" s="8"/>
      <c r="D1058" s="8"/>
    </row>
    <row r="1059" spans="1:4" x14ac:dyDescent="0.25">
      <c r="A1059" s="6">
        <v>441511</v>
      </c>
      <c r="B1059" s="71" t="s">
        <v>104</v>
      </c>
      <c r="C1059" s="8"/>
      <c r="D1059" s="8"/>
    </row>
    <row r="1060" spans="1:4" x14ac:dyDescent="0.25">
      <c r="A1060" s="6">
        <v>441512</v>
      </c>
      <c r="B1060" s="71" t="s">
        <v>105</v>
      </c>
      <c r="C1060" s="8"/>
      <c r="D1060" s="8"/>
    </row>
    <row r="1061" spans="1:4" x14ac:dyDescent="0.25">
      <c r="A1061" s="6">
        <v>441513</v>
      </c>
      <c r="B1061" s="71" t="s">
        <v>106</v>
      </c>
      <c r="C1061" s="8"/>
      <c r="D1061" s="8"/>
    </row>
    <row r="1062" spans="1:4" x14ac:dyDescent="0.25">
      <c r="A1062" s="6">
        <v>441514</v>
      </c>
      <c r="B1062" s="71" t="s">
        <v>107</v>
      </c>
      <c r="C1062" s="8"/>
      <c r="D1062" s="8"/>
    </row>
    <row r="1063" spans="1:4" ht="15.75" thickBot="1" x14ac:dyDescent="0.3">
      <c r="A1063" s="19">
        <v>441515</v>
      </c>
      <c r="B1063" s="76" t="s">
        <v>108</v>
      </c>
      <c r="C1063" s="8"/>
      <c r="D1063" s="8"/>
    </row>
    <row r="1064" spans="1:4" ht="15.75" thickBot="1" x14ac:dyDescent="0.3">
      <c r="A1064" s="9" t="s">
        <v>18</v>
      </c>
      <c r="B1064" s="72"/>
      <c r="C1064" s="73">
        <f>SUM(C1049:C1063)</f>
        <v>0</v>
      </c>
      <c r="D1064" s="73">
        <f>SUM(D1049:D1063)</f>
        <v>0</v>
      </c>
    </row>
    <row r="1065" spans="1:4" x14ac:dyDescent="0.25">
      <c r="A1065" s="12">
        <v>4416</v>
      </c>
      <c r="B1065" s="74" t="s">
        <v>269</v>
      </c>
      <c r="C1065" s="8"/>
      <c r="D1065" s="8"/>
    </row>
    <row r="1066" spans="1:4" x14ac:dyDescent="0.25">
      <c r="A1066" s="6">
        <v>441601</v>
      </c>
      <c r="B1066" s="71" t="s">
        <v>94</v>
      </c>
      <c r="C1066" s="8"/>
      <c r="D1066" s="8"/>
    </row>
    <row r="1067" spans="1:4" x14ac:dyDescent="0.25">
      <c r="A1067" s="6">
        <v>441602</v>
      </c>
      <c r="B1067" s="71" t="s">
        <v>95</v>
      </c>
      <c r="C1067" s="8"/>
      <c r="D1067" s="8"/>
    </row>
    <row r="1068" spans="1:4" x14ac:dyDescent="0.25">
      <c r="A1068" s="6">
        <v>441603</v>
      </c>
      <c r="B1068" s="71" t="s">
        <v>96</v>
      </c>
      <c r="C1068" s="8"/>
      <c r="D1068" s="8"/>
    </row>
    <row r="1069" spans="1:4" x14ac:dyDescent="0.25">
      <c r="A1069" s="6">
        <v>441604</v>
      </c>
      <c r="B1069" s="71" t="s">
        <v>97</v>
      </c>
      <c r="C1069" s="8"/>
      <c r="D1069" s="8"/>
    </row>
    <row r="1070" spans="1:4" x14ac:dyDescent="0.25">
      <c r="A1070" s="6">
        <v>441605</v>
      </c>
      <c r="B1070" s="71" t="s">
        <v>98</v>
      </c>
      <c r="C1070" s="8"/>
      <c r="D1070" s="8"/>
    </row>
    <row r="1071" spans="1:4" x14ac:dyDescent="0.25">
      <c r="A1071" s="6">
        <v>441606</v>
      </c>
      <c r="B1071" s="71" t="s">
        <v>99</v>
      </c>
      <c r="C1071" s="8"/>
      <c r="D1071" s="8"/>
    </row>
    <row r="1072" spans="1:4" x14ac:dyDescent="0.25">
      <c r="A1072" s="6">
        <v>441607</v>
      </c>
      <c r="B1072" s="71" t="s">
        <v>100</v>
      </c>
      <c r="C1072" s="8"/>
      <c r="D1072" s="8"/>
    </row>
    <row r="1073" spans="1:4" x14ac:dyDescent="0.25">
      <c r="A1073" s="6">
        <v>441608</v>
      </c>
      <c r="B1073" s="71" t="s">
        <v>101</v>
      </c>
      <c r="C1073" s="8"/>
      <c r="D1073" s="8"/>
    </row>
    <row r="1074" spans="1:4" x14ac:dyDescent="0.25">
      <c r="A1074" s="6">
        <v>441609</v>
      </c>
      <c r="B1074" s="71" t="s">
        <v>102</v>
      </c>
      <c r="C1074" s="8"/>
      <c r="D1074" s="8"/>
    </row>
    <row r="1075" spans="1:4" x14ac:dyDescent="0.25">
      <c r="A1075" s="6">
        <v>441610</v>
      </c>
      <c r="B1075" s="71" t="s">
        <v>103</v>
      </c>
      <c r="C1075" s="8"/>
      <c r="D1075" s="8"/>
    </row>
    <row r="1076" spans="1:4" x14ac:dyDescent="0.25">
      <c r="A1076" s="6">
        <v>441611</v>
      </c>
      <c r="B1076" s="71" t="s">
        <v>104</v>
      </c>
      <c r="C1076" s="8"/>
      <c r="D1076" s="8"/>
    </row>
    <row r="1077" spans="1:4" x14ac:dyDescent="0.25">
      <c r="A1077" s="6">
        <v>441612</v>
      </c>
      <c r="B1077" s="71" t="s">
        <v>105</v>
      </c>
      <c r="C1077" s="8"/>
      <c r="D1077" s="8"/>
    </row>
    <row r="1078" spans="1:4" x14ac:dyDescent="0.25">
      <c r="A1078" s="6">
        <v>441613</v>
      </c>
      <c r="B1078" s="71" t="s">
        <v>106</v>
      </c>
      <c r="C1078" s="8"/>
      <c r="D1078" s="8"/>
    </row>
    <row r="1079" spans="1:4" x14ac:dyDescent="0.25">
      <c r="A1079" s="6">
        <v>441614</v>
      </c>
      <c r="B1079" s="71" t="s">
        <v>107</v>
      </c>
      <c r="C1079" s="8"/>
      <c r="D1079" s="8"/>
    </row>
    <row r="1080" spans="1:4" ht="15.75" thickBot="1" x14ac:dyDescent="0.3">
      <c r="A1080" s="19">
        <v>441615</v>
      </c>
      <c r="B1080" s="76" t="s">
        <v>108</v>
      </c>
      <c r="C1080" s="8"/>
      <c r="D1080" s="8"/>
    </row>
    <row r="1081" spans="1:4" ht="15.75" thickBot="1" x14ac:dyDescent="0.3">
      <c r="A1081" s="9" t="s">
        <v>18</v>
      </c>
      <c r="B1081" s="72"/>
      <c r="C1081" s="73">
        <f>SUM(C1066:C1080)</f>
        <v>0</v>
      </c>
      <c r="D1081" s="73">
        <f>SUM(D1066:D1080)</f>
        <v>0</v>
      </c>
    </row>
    <row r="1082" spans="1:4" x14ac:dyDescent="0.25">
      <c r="A1082" s="42">
        <v>4417</v>
      </c>
      <c r="B1082" s="84" t="s">
        <v>281</v>
      </c>
      <c r="C1082" s="38"/>
      <c r="D1082" s="38"/>
    </row>
    <row r="1083" spans="1:4" ht="15.75" thickBot="1" x14ac:dyDescent="0.3">
      <c r="A1083" s="44">
        <v>441701</v>
      </c>
      <c r="B1083" s="85" t="s">
        <v>291</v>
      </c>
      <c r="C1083" s="38"/>
      <c r="D1083" s="38"/>
    </row>
    <row r="1084" spans="1:4" ht="15.75" thickBot="1" x14ac:dyDescent="0.3">
      <c r="A1084" s="9" t="s">
        <v>18</v>
      </c>
      <c r="B1084" s="72"/>
      <c r="C1084" s="73">
        <f>SUM(C1083)</f>
        <v>0</v>
      </c>
      <c r="D1084" s="73">
        <f>SUM(D1083)</f>
        <v>0</v>
      </c>
    </row>
    <row r="1085" spans="1:4" x14ac:dyDescent="0.25">
      <c r="A1085" s="12">
        <v>45</v>
      </c>
      <c r="B1085" s="74" t="s">
        <v>292</v>
      </c>
      <c r="C1085" s="8"/>
      <c r="D1085" s="8"/>
    </row>
    <row r="1086" spans="1:4" x14ac:dyDescent="0.25">
      <c r="A1086" s="3">
        <v>4501</v>
      </c>
      <c r="B1086" s="70" t="s">
        <v>293</v>
      </c>
      <c r="C1086" s="8"/>
      <c r="D1086" s="8"/>
    </row>
    <row r="1087" spans="1:4" x14ac:dyDescent="0.25">
      <c r="A1087" s="6">
        <v>450101</v>
      </c>
      <c r="B1087" s="71" t="s">
        <v>294</v>
      </c>
      <c r="C1087" s="8">
        <v>59389134</v>
      </c>
      <c r="D1087" s="8">
        <v>137429368</v>
      </c>
    </row>
    <row r="1088" spans="1:4" x14ac:dyDescent="0.25">
      <c r="A1088" s="6">
        <v>450102</v>
      </c>
      <c r="B1088" s="71" t="s">
        <v>295</v>
      </c>
      <c r="C1088" s="8"/>
      <c r="D1088" s="8"/>
    </row>
    <row r="1089" spans="1:4" x14ac:dyDescent="0.25">
      <c r="A1089" s="6">
        <v>450103</v>
      </c>
      <c r="B1089" s="71" t="s">
        <v>296</v>
      </c>
      <c r="C1089" s="8"/>
      <c r="D1089" s="8"/>
    </row>
    <row r="1090" spans="1:4" x14ac:dyDescent="0.25">
      <c r="A1090" s="6"/>
      <c r="B1090" s="71" t="s">
        <v>297</v>
      </c>
      <c r="C1090" s="8"/>
      <c r="D1090" s="8"/>
    </row>
    <row r="1091" spans="1:4" x14ac:dyDescent="0.25">
      <c r="A1091" s="6">
        <v>450104</v>
      </c>
      <c r="B1091" s="71" t="s">
        <v>298</v>
      </c>
      <c r="C1091" s="8"/>
      <c r="D1091" s="8"/>
    </row>
    <row r="1092" spans="1:4" x14ac:dyDescent="0.25">
      <c r="A1092" s="6">
        <v>450105</v>
      </c>
      <c r="B1092" s="71" t="s">
        <v>299</v>
      </c>
      <c r="C1092" s="8">
        <v>54107441</v>
      </c>
      <c r="D1092" s="8">
        <v>27641346</v>
      </c>
    </row>
    <row r="1093" spans="1:4" x14ac:dyDescent="0.25">
      <c r="A1093" s="6">
        <v>450106</v>
      </c>
      <c r="B1093" s="71" t="s">
        <v>300</v>
      </c>
      <c r="C1093" s="8">
        <v>6718653</v>
      </c>
      <c r="D1093" s="8">
        <v>11055404</v>
      </c>
    </row>
    <row r="1094" spans="1:4" x14ac:dyDescent="0.25">
      <c r="A1094" s="6"/>
      <c r="B1094" s="71" t="s">
        <v>301</v>
      </c>
      <c r="C1094" s="8"/>
      <c r="D1094" s="8"/>
    </row>
    <row r="1095" spans="1:4" x14ac:dyDescent="0.25">
      <c r="A1095" s="6">
        <v>450107</v>
      </c>
      <c r="B1095" s="71" t="s">
        <v>302</v>
      </c>
      <c r="C1095" s="8">
        <v>46261083</v>
      </c>
      <c r="D1095" s="8">
        <v>23047328</v>
      </c>
    </row>
    <row r="1096" spans="1:4" x14ac:dyDescent="0.25">
      <c r="A1096" s="6"/>
      <c r="B1096" s="71" t="s">
        <v>303</v>
      </c>
      <c r="C1096" s="8"/>
      <c r="D1096" s="8"/>
    </row>
    <row r="1097" spans="1:4" x14ac:dyDescent="0.25">
      <c r="A1097" s="6">
        <v>450108</v>
      </c>
      <c r="B1097" s="71" t="s">
        <v>304</v>
      </c>
      <c r="C1097" s="8">
        <v>3205035</v>
      </c>
      <c r="D1097" s="8">
        <v>5527910</v>
      </c>
    </row>
    <row r="1098" spans="1:4" x14ac:dyDescent="0.25">
      <c r="A1098" s="6">
        <v>450109</v>
      </c>
      <c r="B1098" s="71" t="s">
        <v>305</v>
      </c>
      <c r="C1098" s="8"/>
      <c r="D1098" s="8"/>
    </row>
    <row r="1099" spans="1:4" x14ac:dyDescent="0.25">
      <c r="A1099" s="6">
        <v>450110</v>
      </c>
      <c r="B1099" s="71" t="s">
        <v>306</v>
      </c>
      <c r="C1099" s="8">
        <v>3160025</v>
      </c>
      <c r="D1099" s="8">
        <v>21027527</v>
      </c>
    </row>
    <row r="1100" spans="1:4" x14ac:dyDescent="0.25">
      <c r="A1100" s="6"/>
      <c r="B1100" s="71" t="s">
        <v>307</v>
      </c>
      <c r="C1100" s="8"/>
      <c r="D1100" s="8"/>
    </row>
    <row r="1101" spans="1:4" ht="15.75" thickBot="1" x14ac:dyDescent="0.3">
      <c r="A1101" s="16">
        <v>450120</v>
      </c>
      <c r="B1101" s="75" t="s">
        <v>38</v>
      </c>
      <c r="C1101" s="8">
        <v>997199</v>
      </c>
      <c r="D1101" s="8">
        <v>70886</v>
      </c>
    </row>
    <row r="1102" spans="1:4" ht="15.75" thickBot="1" x14ac:dyDescent="0.3">
      <c r="A1102" s="9" t="s">
        <v>18</v>
      </c>
      <c r="B1102" s="72"/>
      <c r="C1102" s="73">
        <f>SUM(C1087:C1101)</f>
        <v>173838570</v>
      </c>
      <c r="D1102" s="73">
        <f>SUM(D1087:D1101)</f>
        <v>225799769</v>
      </c>
    </row>
    <row r="1103" spans="1:4" x14ac:dyDescent="0.25">
      <c r="A1103" s="12">
        <v>4502</v>
      </c>
      <c r="B1103" s="74" t="s">
        <v>308</v>
      </c>
      <c r="C1103" s="8"/>
      <c r="D1103" s="8"/>
    </row>
    <row r="1104" spans="1:4" x14ac:dyDescent="0.25">
      <c r="A1104" s="6">
        <v>450201</v>
      </c>
      <c r="B1104" s="71" t="s">
        <v>309</v>
      </c>
      <c r="C1104" s="8"/>
      <c r="D1104" s="8"/>
    </row>
    <row r="1105" spans="1:4" ht="15.75" thickBot="1" x14ac:dyDescent="0.3">
      <c r="A1105" s="16">
        <v>450202</v>
      </c>
      <c r="B1105" s="75" t="s">
        <v>38</v>
      </c>
      <c r="C1105" s="8"/>
      <c r="D1105" s="8"/>
    </row>
    <row r="1106" spans="1:4" ht="15.75" thickBot="1" x14ac:dyDescent="0.3">
      <c r="A1106" s="9" t="s">
        <v>18</v>
      </c>
      <c r="B1106" s="72"/>
      <c r="C1106" s="73">
        <f>SUM(C1104:C1105)</f>
        <v>0</v>
      </c>
      <c r="D1106" s="73">
        <f>SUM(D1104:D1105)</f>
        <v>0</v>
      </c>
    </row>
    <row r="1107" spans="1:4" x14ac:dyDescent="0.25">
      <c r="A1107" s="12">
        <v>4503</v>
      </c>
      <c r="B1107" s="74" t="s">
        <v>310</v>
      </c>
      <c r="C1107" s="8"/>
      <c r="D1107" s="8"/>
    </row>
    <row r="1108" spans="1:4" x14ac:dyDescent="0.25">
      <c r="A1108" s="6">
        <v>450301</v>
      </c>
      <c r="B1108" s="71" t="s">
        <v>311</v>
      </c>
      <c r="C1108" s="8"/>
      <c r="D1108" s="8"/>
    </row>
    <row r="1109" spans="1:4" x14ac:dyDescent="0.25">
      <c r="A1109" s="6">
        <v>450302</v>
      </c>
      <c r="B1109" s="71" t="s">
        <v>312</v>
      </c>
      <c r="C1109" s="8">
        <v>50116</v>
      </c>
      <c r="D1109" s="8">
        <v>4709</v>
      </c>
    </row>
    <row r="1110" spans="1:4" x14ac:dyDescent="0.25">
      <c r="A1110" s="6">
        <v>450303</v>
      </c>
      <c r="B1110" s="71" t="s">
        <v>313</v>
      </c>
      <c r="C1110" s="8">
        <v>34499</v>
      </c>
      <c r="D1110" s="8">
        <v>18898565</v>
      </c>
    </row>
    <row r="1111" spans="1:4" x14ac:dyDescent="0.25">
      <c r="A1111" s="6">
        <v>450304</v>
      </c>
      <c r="B1111" s="71" t="s">
        <v>314</v>
      </c>
      <c r="C1111" s="8">
        <v>20280470</v>
      </c>
      <c r="D1111" s="8">
        <v>8068180</v>
      </c>
    </row>
    <row r="1112" spans="1:4" ht="15.75" thickBot="1" x14ac:dyDescent="0.3">
      <c r="A1112" s="16">
        <v>450310</v>
      </c>
      <c r="B1112" s="75" t="s">
        <v>38</v>
      </c>
      <c r="C1112" s="8">
        <v>165278590</v>
      </c>
      <c r="D1112" s="8">
        <v>98412169</v>
      </c>
    </row>
    <row r="1113" spans="1:4" ht="15.75" thickBot="1" x14ac:dyDescent="0.3">
      <c r="A1113" s="9" t="s">
        <v>18</v>
      </c>
      <c r="B1113" s="72"/>
      <c r="C1113" s="73">
        <f>SUM(C1108:C1112)</f>
        <v>185643675</v>
      </c>
      <c r="D1113" s="73">
        <f>SUM(D1108:D1112)</f>
        <v>125383623</v>
      </c>
    </row>
    <row r="1114" spans="1:4" ht="15.75" thickBot="1" x14ac:dyDescent="0.3">
      <c r="A1114" s="25"/>
      <c r="B1114" s="76"/>
      <c r="C1114" s="63"/>
      <c r="D1114" s="63"/>
    </row>
    <row r="1115" spans="1:4" ht="15.75" thickBot="1" x14ac:dyDescent="0.3">
      <c r="A1115" s="27" t="s">
        <v>315</v>
      </c>
      <c r="B1115" s="78"/>
      <c r="C1115" s="6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7341600470</v>
      </c>
      <c r="D1115" s="6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6665432404</v>
      </c>
    </row>
    <row r="1116" spans="1:4" x14ac:dyDescent="0.25">
      <c r="A1116" s="47"/>
      <c r="B1116" s="86"/>
      <c r="C1116" s="38"/>
      <c r="D1116" s="38"/>
    </row>
    <row r="1117" spans="1:4" x14ac:dyDescent="0.25">
      <c r="A1117" s="3">
        <v>5</v>
      </c>
      <c r="B1117" s="70" t="s">
        <v>316</v>
      </c>
      <c r="C1117" s="8"/>
      <c r="D1117" s="8"/>
    </row>
    <row r="1118" spans="1:4" x14ac:dyDescent="0.25">
      <c r="A1118" s="3">
        <v>51</v>
      </c>
      <c r="B1118" s="70" t="s">
        <v>201</v>
      </c>
      <c r="C1118" s="8"/>
      <c r="D1118" s="8"/>
    </row>
    <row r="1119" spans="1:4" x14ac:dyDescent="0.25">
      <c r="A1119" s="3">
        <v>5101</v>
      </c>
      <c r="B1119" s="70" t="s">
        <v>317</v>
      </c>
      <c r="C1119" s="8"/>
      <c r="D1119" s="8"/>
    </row>
    <row r="1120" spans="1:4" x14ac:dyDescent="0.25">
      <c r="A1120" s="6">
        <v>510101</v>
      </c>
      <c r="B1120" s="71" t="s">
        <v>318</v>
      </c>
      <c r="C1120" s="8">
        <v>4563000</v>
      </c>
      <c r="D1120" s="8">
        <v>1170000</v>
      </c>
    </row>
    <row r="1121" spans="1:4" x14ac:dyDescent="0.25">
      <c r="A1121" s="6">
        <v>510102</v>
      </c>
      <c r="B1121" s="71" t="s">
        <v>319</v>
      </c>
      <c r="C1121" s="8">
        <v>32321379</v>
      </c>
      <c r="D1121" s="8">
        <v>49597902</v>
      </c>
    </row>
    <row r="1122" spans="1:4" x14ac:dyDescent="0.25">
      <c r="A1122" s="6">
        <v>510103</v>
      </c>
      <c r="B1122" s="71" t="s">
        <v>320</v>
      </c>
      <c r="C1122" s="8">
        <v>1346483</v>
      </c>
      <c r="D1122" s="8">
        <v>930261</v>
      </c>
    </row>
    <row r="1123" spans="1:4" x14ac:dyDescent="0.25">
      <c r="A1123" s="6">
        <v>510104</v>
      </c>
      <c r="B1123" s="71" t="s">
        <v>321</v>
      </c>
      <c r="C1123" s="8"/>
      <c r="D1123" s="8"/>
    </row>
    <row r="1124" spans="1:4" ht="15.75" thickBot="1" x14ac:dyDescent="0.3">
      <c r="A1124" s="19">
        <v>510105</v>
      </c>
      <c r="B1124" s="76" t="s">
        <v>322</v>
      </c>
      <c r="C1124" s="8">
        <v>23006106</v>
      </c>
      <c r="D1124" s="8">
        <v>11846982</v>
      </c>
    </row>
    <row r="1125" spans="1:4" ht="15.75" thickBot="1" x14ac:dyDescent="0.3">
      <c r="A1125" s="9" t="s">
        <v>18</v>
      </c>
      <c r="B1125" s="72"/>
      <c r="C1125" s="73">
        <f>SUM(C1120:C1124)</f>
        <v>61236968</v>
      </c>
      <c r="D1125" s="73">
        <f>SUM(D1120:D1124)</f>
        <v>63545145</v>
      </c>
    </row>
    <row r="1126" spans="1:4" x14ac:dyDescent="0.25">
      <c r="A1126" s="12">
        <v>5102</v>
      </c>
      <c r="B1126" s="74" t="s">
        <v>227</v>
      </c>
      <c r="C1126" s="8"/>
      <c r="D1126" s="8"/>
    </row>
    <row r="1127" spans="1:4" x14ac:dyDescent="0.25">
      <c r="A1127" s="6">
        <v>510201</v>
      </c>
      <c r="B1127" s="71" t="s">
        <v>260</v>
      </c>
      <c r="C1127" s="8"/>
      <c r="D1127" s="8"/>
    </row>
    <row r="1128" spans="1:4" x14ac:dyDescent="0.25">
      <c r="A1128" s="6">
        <v>510202</v>
      </c>
      <c r="B1128" s="71" t="s">
        <v>323</v>
      </c>
      <c r="C1128" s="8">
        <v>310802</v>
      </c>
      <c r="D1128" s="8">
        <v>271181</v>
      </c>
    </row>
    <row r="1129" spans="1:4" x14ac:dyDescent="0.25">
      <c r="A1129" s="6">
        <v>510203</v>
      </c>
      <c r="B1129" s="71" t="s">
        <v>118</v>
      </c>
      <c r="C1129" s="8"/>
      <c r="D1129" s="8"/>
    </row>
    <row r="1130" spans="1:4" x14ac:dyDescent="0.25">
      <c r="A1130" s="6">
        <v>51020301</v>
      </c>
      <c r="B1130" s="71" t="s">
        <v>207</v>
      </c>
      <c r="C1130" s="8"/>
      <c r="D1130" s="8"/>
    </row>
    <row r="1131" spans="1:4" x14ac:dyDescent="0.25">
      <c r="A1131" s="6">
        <v>51020302</v>
      </c>
      <c r="B1131" s="71" t="s">
        <v>208</v>
      </c>
      <c r="C1131" s="8"/>
      <c r="D1131" s="8"/>
    </row>
    <row r="1132" spans="1:4" x14ac:dyDescent="0.25">
      <c r="A1132" s="6">
        <v>51020303</v>
      </c>
      <c r="B1132" s="71" t="s">
        <v>209</v>
      </c>
      <c r="C1132" s="8"/>
      <c r="D1132" s="8"/>
    </row>
    <row r="1133" spans="1:4" ht="15.75" thickBot="1" x14ac:dyDescent="0.3">
      <c r="A1133" s="6">
        <v>510204</v>
      </c>
      <c r="B1133" s="71" t="s">
        <v>227</v>
      </c>
      <c r="C1133" s="8">
        <v>83499447</v>
      </c>
      <c r="D1133" s="8">
        <v>75577517</v>
      </c>
    </row>
    <row r="1134" spans="1:4" ht="15.75" thickBot="1" x14ac:dyDescent="0.3">
      <c r="A1134" s="9" t="s">
        <v>18</v>
      </c>
      <c r="B1134" s="72"/>
      <c r="C1134" s="73">
        <f>SUM(C1127:C1133)</f>
        <v>83810249</v>
      </c>
      <c r="D1134" s="73">
        <f>SUM(D1127:D1133)</f>
        <v>75848698</v>
      </c>
    </row>
    <row r="1135" spans="1:4" x14ac:dyDescent="0.25">
      <c r="A1135" s="12">
        <v>5103</v>
      </c>
      <c r="B1135" s="74" t="s">
        <v>324</v>
      </c>
      <c r="C1135" s="8"/>
      <c r="D1135" s="8"/>
    </row>
    <row r="1136" spans="1:4" x14ac:dyDescent="0.25">
      <c r="A1136" s="6">
        <v>510301</v>
      </c>
      <c r="B1136" s="71" t="s">
        <v>203</v>
      </c>
      <c r="C1136" s="8">
        <v>469346</v>
      </c>
      <c r="D1136" s="8">
        <v>567756</v>
      </c>
    </row>
    <row r="1137" spans="1:4" x14ac:dyDescent="0.25">
      <c r="A1137" s="6">
        <v>510302</v>
      </c>
      <c r="B1137" s="71" t="s">
        <v>204</v>
      </c>
      <c r="C1137" s="8"/>
      <c r="D1137" s="8"/>
    </row>
    <row r="1138" spans="1:4" x14ac:dyDescent="0.25">
      <c r="A1138" s="6">
        <v>510303</v>
      </c>
      <c r="B1138" s="71" t="s">
        <v>87</v>
      </c>
      <c r="C1138" s="8">
        <v>35363688</v>
      </c>
      <c r="D1138" s="8">
        <v>28454127</v>
      </c>
    </row>
    <row r="1139" spans="1:4" x14ac:dyDescent="0.25">
      <c r="A1139" s="6">
        <v>510304</v>
      </c>
      <c r="B1139" s="71" t="s">
        <v>88</v>
      </c>
      <c r="C1139" s="8">
        <v>1467457</v>
      </c>
      <c r="D1139" s="8">
        <v>1846688</v>
      </c>
    </row>
    <row r="1140" spans="1:4" x14ac:dyDescent="0.25">
      <c r="A1140" s="6">
        <v>510305</v>
      </c>
      <c r="B1140" s="71" t="s">
        <v>89</v>
      </c>
      <c r="C1140" s="8"/>
      <c r="D1140" s="8"/>
    </row>
    <row r="1141" spans="1:4" x14ac:dyDescent="0.25">
      <c r="A1141" s="6">
        <v>510306</v>
      </c>
      <c r="B1141" s="71" t="s">
        <v>206</v>
      </c>
      <c r="C1141" s="8"/>
      <c r="D1141" s="8"/>
    </row>
    <row r="1142" spans="1:4" x14ac:dyDescent="0.25">
      <c r="A1142" s="6"/>
      <c r="B1142" s="71" t="s">
        <v>207</v>
      </c>
      <c r="C1142" s="8"/>
      <c r="D1142" s="8"/>
    </row>
    <row r="1143" spans="1:4" x14ac:dyDescent="0.25">
      <c r="A1143" s="6"/>
      <c r="B1143" s="71" t="s">
        <v>208</v>
      </c>
      <c r="C1143" s="8"/>
      <c r="D1143" s="8"/>
    </row>
    <row r="1144" spans="1:4" x14ac:dyDescent="0.25">
      <c r="A1144" s="6"/>
      <c r="B1144" s="71" t="s">
        <v>209</v>
      </c>
      <c r="C1144" s="8"/>
      <c r="D1144" s="8"/>
    </row>
    <row r="1145" spans="1:4" x14ac:dyDescent="0.25">
      <c r="A1145" s="6">
        <v>510307</v>
      </c>
      <c r="B1145" s="71" t="s">
        <v>91</v>
      </c>
      <c r="C1145" s="8">
        <v>2859745</v>
      </c>
      <c r="D1145" s="8">
        <v>2390924</v>
      </c>
    </row>
    <row r="1146" spans="1:4" ht="15.75" thickBot="1" x14ac:dyDescent="0.3">
      <c r="A1146" s="19">
        <v>510308</v>
      </c>
      <c r="B1146" s="76" t="s">
        <v>210</v>
      </c>
      <c r="C1146" s="8"/>
      <c r="D1146" s="8"/>
    </row>
    <row r="1147" spans="1:4" ht="15.75" thickBot="1" x14ac:dyDescent="0.3">
      <c r="A1147" s="9" t="s">
        <v>18</v>
      </c>
      <c r="B1147" s="72"/>
      <c r="C1147" s="73">
        <f>SUM(C1136:C1146)</f>
        <v>40160236</v>
      </c>
      <c r="D1147" s="73">
        <f>SUM(D1136:D1146)</f>
        <v>33259495</v>
      </c>
    </row>
    <row r="1148" spans="1:4" x14ac:dyDescent="0.25">
      <c r="A1148" s="12">
        <v>5104</v>
      </c>
      <c r="B1148" s="74" t="s">
        <v>325</v>
      </c>
      <c r="C1148" s="8"/>
      <c r="D1148" s="8"/>
    </row>
    <row r="1149" spans="1:4" x14ac:dyDescent="0.25">
      <c r="A1149" s="6">
        <v>510401</v>
      </c>
      <c r="B1149" s="71" t="s">
        <v>87</v>
      </c>
      <c r="C1149" s="8">
        <v>1422706</v>
      </c>
      <c r="D1149" s="8">
        <v>849919</v>
      </c>
    </row>
    <row r="1150" spans="1:4" x14ac:dyDescent="0.25">
      <c r="A1150" s="6">
        <v>510402</v>
      </c>
      <c r="B1150" s="71" t="s">
        <v>88</v>
      </c>
      <c r="C1150" s="8">
        <v>109085</v>
      </c>
      <c r="D1150" s="8">
        <v>108041</v>
      </c>
    </row>
    <row r="1151" spans="1:4" x14ac:dyDescent="0.25">
      <c r="A1151" s="6">
        <v>510403</v>
      </c>
      <c r="B1151" s="71" t="s">
        <v>89</v>
      </c>
      <c r="C1151" s="8"/>
      <c r="D1151" s="8"/>
    </row>
    <row r="1152" spans="1:4" x14ac:dyDescent="0.25">
      <c r="A1152" s="6">
        <v>510404</v>
      </c>
      <c r="B1152" s="71" t="s">
        <v>206</v>
      </c>
      <c r="C1152" s="8"/>
      <c r="D1152" s="8"/>
    </row>
    <row r="1153" spans="1:4" x14ac:dyDescent="0.25">
      <c r="A1153" s="6"/>
      <c r="B1153" s="71" t="s">
        <v>207</v>
      </c>
      <c r="C1153" s="8"/>
      <c r="D1153" s="8"/>
    </row>
    <row r="1154" spans="1:4" x14ac:dyDescent="0.25">
      <c r="A1154" s="6"/>
      <c r="B1154" s="71" t="s">
        <v>208</v>
      </c>
      <c r="C1154" s="8"/>
      <c r="D1154" s="8"/>
    </row>
    <row r="1155" spans="1:4" x14ac:dyDescent="0.25">
      <c r="A1155" s="6"/>
      <c r="B1155" s="71" t="s">
        <v>209</v>
      </c>
      <c r="C1155" s="8"/>
      <c r="D1155" s="8"/>
    </row>
    <row r="1156" spans="1:4" x14ac:dyDescent="0.25">
      <c r="A1156" s="6">
        <v>510405</v>
      </c>
      <c r="B1156" s="71" t="s">
        <v>91</v>
      </c>
      <c r="C1156" s="8">
        <v>870024</v>
      </c>
      <c r="D1156" s="8">
        <v>825340</v>
      </c>
    </row>
    <row r="1157" spans="1:4" ht="15.75" thickBot="1" x14ac:dyDescent="0.3">
      <c r="A1157" s="19">
        <v>510406</v>
      </c>
      <c r="B1157" s="76" t="s">
        <v>210</v>
      </c>
      <c r="C1157" s="8"/>
      <c r="D1157" s="8"/>
    </row>
    <row r="1158" spans="1:4" ht="15.75" thickBot="1" x14ac:dyDescent="0.3">
      <c r="A1158" s="9" t="s">
        <v>18</v>
      </c>
      <c r="B1158" s="72"/>
      <c r="C1158" s="73">
        <f>SUM(C1149:C1157)</f>
        <v>2401815</v>
      </c>
      <c r="D1158" s="73">
        <f>SUM(D1149:D1157)</f>
        <v>1783300</v>
      </c>
    </row>
    <row r="1159" spans="1:4" x14ac:dyDescent="0.25">
      <c r="A1159" s="12">
        <v>5105</v>
      </c>
      <c r="B1159" s="74" t="s">
        <v>326</v>
      </c>
      <c r="C1159" s="8"/>
      <c r="D1159" s="8"/>
    </row>
    <row r="1160" spans="1:4" x14ac:dyDescent="0.25">
      <c r="A1160" s="6">
        <v>510501</v>
      </c>
      <c r="B1160" s="71" t="s">
        <v>87</v>
      </c>
      <c r="C1160" s="8">
        <v>20894</v>
      </c>
      <c r="D1160" s="8">
        <v>2543</v>
      </c>
    </row>
    <row r="1161" spans="1:4" x14ac:dyDescent="0.25">
      <c r="A1161" s="6">
        <v>510502</v>
      </c>
      <c r="B1161" s="71" t="s">
        <v>88</v>
      </c>
      <c r="C1161" s="8">
        <v>46067</v>
      </c>
      <c r="D1161" s="8">
        <v>73531</v>
      </c>
    </row>
    <row r="1162" spans="1:4" x14ac:dyDescent="0.25">
      <c r="A1162" s="6">
        <v>510503</v>
      </c>
      <c r="B1162" s="71" t="s">
        <v>89</v>
      </c>
      <c r="C1162" s="8"/>
      <c r="D1162" s="8"/>
    </row>
    <row r="1163" spans="1:4" x14ac:dyDescent="0.25">
      <c r="A1163" s="6">
        <v>510504</v>
      </c>
      <c r="B1163" s="71" t="s">
        <v>206</v>
      </c>
      <c r="C1163" s="8"/>
      <c r="D1163" s="8"/>
    </row>
    <row r="1164" spans="1:4" x14ac:dyDescent="0.25">
      <c r="A1164" s="6"/>
      <c r="B1164" s="71" t="s">
        <v>207</v>
      </c>
      <c r="C1164" s="8"/>
      <c r="D1164" s="8"/>
    </row>
    <row r="1165" spans="1:4" x14ac:dyDescent="0.25">
      <c r="A1165" s="6"/>
      <c r="B1165" s="71" t="s">
        <v>208</v>
      </c>
      <c r="C1165" s="8"/>
      <c r="D1165" s="8"/>
    </row>
    <row r="1166" spans="1:4" x14ac:dyDescent="0.25">
      <c r="A1166" s="6"/>
      <c r="B1166" s="71" t="s">
        <v>209</v>
      </c>
      <c r="C1166" s="8"/>
      <c r="D1166" s="8"/>
    </row>
    <row r="1167" spans="1:4" x14ac:dyDescent="0.25">
      <c r="A1167" s="6">
        <v>510505</v>
      </c>
      <c r="B1167" s="71" t="s">
        <v>91</v>
      </c>
      <c r="C1167" s="8"/>
      <c r="D1167" s="8"/>
    </row>
    <row r="1168" spans="1:4" ht="15.75" thickBot="1" x14ac:dyDescent="0.3">
      <c r="A1168" s="19">
        <v>510506</v>
      </c>
      <c r="B1168" s="76" t="s">
        <v>210</v>
      </c>
      <c r="C1168" s="8"/>
      <c r="D1168" s="8"/>
    </row>
    <row r="1169" spans="1:4" ht="15.75" thickBot="1" x14ac:dyDescent="0.3">
      <c r="A1169" s="9" t="s">
        <v>18</v>
      </c>
      <c r="B1169" s="72"/>
      <c r="C1169" s="73">
        <f>SUM(C1160:C1168)</f>
        <v>66961</v>
      </c>
      <c r="D1169" s="73">
        <f>SUM(D1160:D1168)</f>
        <v>76074</v>
      </c>
    </row>
    <row r="1170" spans="1:4" x14ac:dyDescent="0.25">
      <c r="A1170" s="12">
        <v>5106</v>
      </c>
      <c r="B1170" s="74" t="s">
        <v>327</v>
      </c>
      <c r="C1170" s="8"/>
      <c r="D1170" s="8"/>
    </row>
    <row r="1171" spans="1:4" x14ac:dyDescent="0.25">
      <c r="A1171" s="6">
        <v>510601</v>
      </c>
      <c r="B1171" s="71" t="s">
        <v>86</v>
      </c>
      <c r="C1171" s="8"/>
      <c r="D1171" s="8"/>
    </row>
    <row r="1172" spans="1:4" x14ac:dyDescent="0.25">
      <c r="A1172" s="6">
        <v>510602</v>
      </c>
      <c r="B1172" s="71" t="s">
        <v>87</v>
      </c>
      <c r="C1172" s="8"/>
      <c r="D1172" s="8"/>
    </row>
    <row r="1173" spans="1:4" x14ac:dyDescent="0.25">
      <c r="A1173" s="6">
        <v>510603</v>
      </c>
      <c r="B1173" s="71" t="s">
        <v>88</v>
      </c>
      <c r="C1173" s="8"/>
      <c r="D1173" s="8"/>
    </row>
    <row r="1174" spans="1:4" x14ac:dyDescent="0.25">
      <c r="A1174" s="6">
        <v>510604</v>
      </c>
      <c r="B1174" s="71" t="s">
        <v>89</v>
      </c>
      <c r="C1174" s="8"/>
      <c r="D1174" s="8"/>
    </row>
    <row r="1175" spans="1:4" x14ac:dyDescent="0.25">
      <c r="A1175" s="6">
        <v>510605</v>
      </c>
      <c r="B1175" s="71" t="s">
        <v>206</v>
      </c>
      <c r="C1175" s="8"/>
      <c r="D1175" s="8"/>
    </row>
    <row r="1176" spans="1:4" x14ac:dyDescent="0.25">
      <c r="A1176" s="6"/>
      <c r="B1176" s="71" t="s">
        <v>207</v>
      </c>
      <c r="C1176" s="8"/>
      <c r="D1176" s="8"/>
    </row>
    <row r="1177" spans="1:4" x14ac:dyDescent="0.25">
      <c r="A1177" s="6"/>
      <c r="B1177" s="71" t="s">
        <v>208</v>
      </c>
      <c r="C1177" s="8"/>
      <c r="D1177" s="8"/>
    </row>
    <row r="1178" spans="1:4" x14ac:dyDescent="0.25">
      <c r="A1178" s="6"/>
      <c r="B1178" s="71" t="s">
        <v>209</v>
      </c>
      <c r="C1178" s="8"/>
      <c r="D1178" s="8"/>
    </row>
    <row r="1179" spans="1:4" x14ac:dyDescent="0.25">
      <c r="A1179" s="6">
        <v>510606</v>
      </c>
      <c r="B1179" s="71" t="s">
        <v>91</v>
      </c>
      <c r="C1179" s="8"/>
      <c r="D1179" s="8"/>
    </row>
    <row r="1180" spans="1:4" ht="15.75" thickBot="1" x14ac:dyDescent="0.3">
      <c r="A1180" s="19">
        <v>510607</v>
      </c>
      <c r="B1180" s="76" t="s">
        <v>210</v>
      </c>
      <c r="C1180" s="8"/>
      <c r="D1180" s="8"/>
    </row>
    <row r="1181" spans="1:4" ht="15.75" thickBot="1" x14ac:dyDescent="0.3">
      <c r="A1181" s="9" t="s">
        <v>18</v>
      </c>
      <c r="B1181" s="72"/>
      <c r="C1181" s="73">
        <f>SUM(C1171:C1180)</f>
        <v>0</v>
      </c>
      <c r="D1181" s="73">
        <f>SUM(D1171:D1180)</f>
        <v>0</v>
      </c>
    </row>
    <row r="1182" spans="1:4" x14ac:dyDescent="0.25">
      <c r="A1182" s="12">
        <v>5107</v>
      </c>
      <c r="B1182" s="74" t="s">
        <v>328</v>
      </c>
      <c r="C1182" s="8"/>
      <c r="D1182" s="8"/>
    </row>
    <row r="1183" spans="1:4" x14ac:dyDescent="0.25">
      <c r="A1183" s="6">
        <v>510701</v>
      </c>
      <c r="B1183" s="71" t="s">
        <v>329</v>
      </c>
      <c r="C1183" s="8">
        <v>6435644</v>
      </c>
      <c r="D1183" s="8">
        <v>6044244</v>
      </c>
    </row>
    <row r="1184" spans="1:4" x14ac:dyDescent="0.25">
      <c r="A1184" s="6">
        <v>510702</v>
      </c>
      <c r="B1184" s="71" t="s">
        <v>87</v>
      </c>
      <c r="C1184" s="8">
        <v>27067147</v>
      </c>
      <c r="D1184" s="8">
        <v>10049267</v>
      </c>
    </row>
    <row r="1185" spans="1:4" x14ac:dyDescent="0.25">
      <c r="A1185" s="6">
        <v>510703</v>
      </c>
      <c r="B1185" s="71" t="s">
        <v>88</v>
      </c>
      <c r="C1185" s="8">
        <v>4072741</v>
      </c>
      <c r="D1185" s="8">
        <v>4548413</v>
      </c>
    </row>
    <row r="1186" spans="1:4" x14ac:dyDescent="0.25">
      <c r="A1186" s="6">
        <v>510704</v>
      </c>
      <c r="B1186" s="71" t="s">
        <v>89</v>
      </c>
      <c r="C1186" s="8"/>
      <c r="D1186" s="8"/>
    </row>
    <row r="1187" spans="1:4" x14ac:dyDescent="0.25">
      <c r="A1187" s="6">
        <v>510705</v>
      </c>
      <c r="B1187" s="71" t="s">
        <v>206</v>
      </c>
      <c r="C1187" s="8"/>
      <c r="D1187" s="8"/>
    </row>
    <row r="1188" spans="1:4" x14ac:dyDescent="0.25">
      <c r="A1188" s="6"/>
      <c r="B1188" s="71" t="s">
        <v>207</v>
      </c>
      <c r="C1188" s="8"/>
      <c r="D1188" s="8"/>
    </row>
    <row r="1189" spans="1:4" x14ac:dyDescent="0.25">
      <c r="A1189" s="6"/>
      <c r="B1189" s="71" t="s">
        <v>208</v>
      </c>
      <c r="C1189" s="8"/>
      <c r="D1189" s="8"/>
    </row>
    <row r="1190" spans="1:4" x14ac:dyDescent="0.25">
      <c r="A1190" s="6"/>
      <c r="B1190" s="71" t="s">
        <v>209</v>
      </c>
      <c r="C1190" s="8"/>
      <c r="D1190" s="8"/>
    </row>
    <row r="1191" spans="1:4" x14ac:dyDescent="0.25">
      <c r="A1191" s="6">
        <v>510706</v>
      </c>
      <c r="B1191" s="71" t="s">
        <v>91</v>
      </c>
      <c r="C1191" s="8">
        <v>1976801</v>
      </c>
      <c r="D1191" s="8">
        <v>1002866</v>
      </c>
    </row>
    <row r="1192" spans="1:4" ht="15.75" thickBot="1" x14ac:dyDescent="0.3">
      <c r="A1192" s="19">
        <v>510707</v>
      </c>
      <c r="B1192" s="76" t="s">
        <v>210</v>
      </c>
      <c r="C1192" s="8"/>
      <c r="D1192" s="8"/>
    </row>
    <row r="1193" spans="1:4" ht="15.75" thickBot="1" x14ac:dyDescent="0.3">
      <c r="A1193" s="9" t="s">
        <v>18</v>
      </c>
      <c r="B1193" s="72"/>
      <c r="C1193" s="73">
        <f>SUM(C1183:C1192)</f>
        <v>39552333</v>
      </c>
      <c r="D1193" s="73">
        <f>SUM(D1183:D1192)</f>
        <v>21644790</v>
      </c>
    </row>
    <row r="1194" spans="1:4" x14ac:dyDescent="0.25">
      <c r="A1194" s="12">
        <v>5108</v>
      </c>
      <c r="B1194" s="74" t="s">
        <v>330</v>
      </c>
      <c r="C1194" s="8"/>
      <c r="D1194" s="8"/>
    </row>
    <row r="1195" spans="1:4" x14ac:dyDescent="0.25">
      <c r="A1195" s="6">
        <v>510801</v>
      </c>
      <c r="B1195" s="71" t="s">
        <v>86</v>
      </c>
      <c r="C1195" s="8"/>
      <c r="D1195" s="8"/>
    </row>
    <row r="1196" spans="1:4" x14ac:dyDescent="0.25">
      <c r="A1196" s="6">
        <v>510802</v>
      </c>
      <c r="B1196" s="71" t="s">
        <v>87</v>
      </c>
      <c r="C1196" s="8"/>
      <c r="D1196" s="8"/>
    </row>
    <row r="1197" spans="1:4" x14ac:dyDescent="0.25">
      <c r="A1197" s="6">
        <v>510803</v>
      </c>
      <c r="B1197" s="71" t="s">
        <v>88</v>
      </c>
      <c r="C1197" s="8"/>
      <c r="D1197" s="8"/>
    </row>
    <row r="1198" spans="1:4" x14ac:dyDescent="0.25">
      <c r="A1198" s="6">
        <v>510804</v>
      </c>
      <c r="B1198" s="71" t="s">
        <v>89</v>
      </c>
      <c r="C1198" s="8"/>
      <c r="D1198" s="8"/>
    </row>
    <row r="1199" spans="1:4" x14ac:dyDescent="0.25">
      <c r="A1199" s="6">
        <v>510805</v>
      </c>
      <c r="B1199" s="71" t="s">
        <v>206</v>
      </c>
      <c r="C1199" s="8"/>
      <c r="D1199" s="8"/>
    </row>
    <row r="1200" spans="1:4" x14ac:dyDescent="0.25">
      <c r="A1200" s="6"/>
      <c r="B1200" s="71" t="s">
        <v>207</v>
      </c>
      <c r="C1200" s="8"/>
      <c r="D1200" s="8"/>
    </row>
    <row r="1201" spans="1:4" x14ac:dyDescent="0.25">
      <c r="A1201" s="6"/>
      <c r="B1201" s="71" t="s">
        <v>208</v>
      </c>
      <c r="C1201" s="8"/>
      <c r="D1201" s="8"/>
    </row>
    <row r="1202" spans="1:4" x14ac:dyDescent="0.25">
      <c r="A1202" s="6"/>
      <c r="B1202" s="71" t="s">
        <v>209</v>
      </c>
      <c r="C1202" s="8"/>
      <c r="D1202" s="8"/>
    </row>
    <row r="1203" spans="1:4" x14ac:dyDescent="0.25">
      <c r="A1203" s="6">
        <v>510806</v>
      </c>
      <c r="B1203" s="71" t="s">
        <v>91</v>
      </c>
      <c r="C1203" s="8"/>
      <c r="D1203" s="8"/>
    </row>
    <row r="1204" spans="1:4" ht="15.75" thickBot="1" x14ac:dyDescent="0.3">
      <c r="A1204" s="19">
        <v>510807</v>
      </c>
      <c r="B1204" s="76" t="s">
        <v>210</v>
      </c>
      <c r="C1204" s="8"/>
      <c r="D1204" s="8"/>
    </row>
    <row r="1205" spans="1:4" ht="15.75" thickBot="1" x14ac:dyDescent="0.3">
      <c r="A1205" s="9" t="s">
        <v>18</v>
      </c>
      <c r="B1205" s="72"/>
      <c r="C1205" s="73">
        <f>SUM(C1195:C1204)</f>
        <v>0</v>
      </c>
      <c r="D1205" s="73">
        <f>SUM(D1195:D1204)</f>
        <v>0</v>
      </c>
    </row>
    <row r="1206" spans="1:4" x14ac:dyDescent="0.25">
      <c r="A1206" s="12">
        <v>5109</v>
      </c>
      <c r="B1206" s="74" t="s">
        <v>331</v>
      </c>
      <c r="C1206" s="8"/>
      <c r="D1206" s="8"/>
    </row>
    <row r="1207" spans="1:4" x14ac:dyDescent="0.25">
      <c r="A1207" s="6">
        <v>510901</v>
      </c>
      <c r="B1207" s="71" t="s">
        <v>86</v>
      </c>
      <c r="C1207" s="8"/>
      <c r="D1207" s="8">
        <v>102799</v>
      </c>
    </row>
    <row r="1208" spans="1:4" x14ac:dyDescent="0.25">
      <c r="A1208" s="6">
        <v>510902</v>
      </c>
      <c r="B1208" s="71" t="s">
        <v>87</v>
      </c>
      <c r="C1208" s="8"/>
      <c r="D1208" s="8">
        <v>96256</v>
      </c>
    </row>
    <row r="1209" spans="1:4" x14ac:dyDescent="0.25">
      <c r="A1209" s="6">
        <v>510903</v>
      </c>
      <c r="B1209" s="71" t="s">
        <v>88</v>
      </c>
      <c r="C1209" s="8"/>
      <c r="D1209" s="8"/>
    </row>
    <row r="1210" spans="1:4" x14ac:dyDescent="0.25">
      <c r="A1210" s="6">
        <v>510904</v>
      </c>
      <c r="B1210" s="71" t="s">
        <v>89</v>
      </c>
      <c r="C1210" s="8"/>
      <c r="D1210" s="8"/>
    </row>
    <row r="1211" spans="1:4" x14ac:dyDescent="0.25">
      <c r="A1211" s="6">
        <v>510905</v>
      </c>
      <c r="B1211" s="71" t="s">
        <v>206</v>
      </c>
      <c r="C1211" s="8"/>
      <c r="D1211" s="8"/>
    </row>
    <row r="1212" spans="1:4" x14ac:dyDescent="0.25">
      <c r="A1212" s="6"/>
      <c r="B1212" s="71" t="s">
        <v>207</v>
      </c>
      <c r="C1212" s="8"/>
      <c r="D1212" s="8"/>
    </row>
    <row r="1213" spans="1:4" x14ac:dyDescent="0.25">
      <c r="A1213" s="6"/>
      <c r="B1213" s="71" t="s">
        <v>208</v>
      </c>
      <c r="C1213" s="8"/>
      <c r="D1213" s="8"/>
    </row>
    <row r="1214" spans="1:4" x14ac:dyDescent="0.25">
      <c r="A1214" s="6"/>
      <c r="B1214" s="71" t="s">
        <v>209</v>
      </c>
      <c r="C1214" s="8"/>
      <c r="D1214" s="8"/>
    </row>
    <row r="1215" spans="1:4" x14ac:dyDescent="0.25">
      <c r="A1215" s="6">
        <v>510906</v>
      </c>
      <c r="B1215" s="71" t="s">
        <v>91</v>
      </c>
      <c r="C1215" s="8"/>
      <c r="D1215" s="8"/>
    </row>
    <row r="1216" spans="1:4" ht="15.75" thickBot="1" x14ac:dyDescent="0.3">
      <c r="A1216" s="19">
        <v>510907</v>
      </c>
      <c r="B1216" s="76" t="s">
        <v>210</v>
      </c>
      <c r="C1216" s="8"/>
      <c r="D1216" s="8"/>
    </row>
    <row r="1217" spans="1:4" ht="15.75" thickBot="1" x14ac:dyDescent="0.3">
      <c r="A1217" s="9" t="s">
        <v>18</v>
      </c>
      <c r="B1217" s="72"/>
      <c r="C1217" s="73">
        <f>SUM(C1207:C1216)</f>
        <v>0</v>
      </c>
      <c r="D1217" s="73">
        <f>SUM(D1207:D1216)</f>
        <v>199055</v>
      </c>
    </row>
    <row r="1218" spans="1:4" x14ac:dyDescent="0.25">
      <c r="A1218" s="12">
        <v>5110</v>
      </c>
      <c r="B1218" s="74" t="s">
        <v>332</v>
      </c>
      <c r="C1218" s="8"/>
      <c r="D1218" s="8"/>
    </row>
    <row r="1219" spans="1:4" x14ac:dyDescent="0.25">
      <c r="A1219" s="6">
        <v>511001</v>
      </c>
      <c r="B1219" s="71" t="s">
        <v>86</v>
      </c>
      <c r="C1219" s="8"/>
      <c r="D1219" s="8"/>
    </row>
    <row r="1220" spans="1:4" x14ac:dyDescent="0.25">
      <c r="A1220" s="6">
        <v>511002</v>
      </c>
      <c r="B1220" s="71" t="s">
        <v>87</v>
      </c>
      <c r="C1220" s="8"/>
      <c r="D1220" s="8"/>
    </row>
    <row r="1221" spans="1:4" x14ac:dyDescent="0.25">
      <c r="A1221" s="6">
        <v>511003</v>
      </c>
      <c r="B1221" s="71" t="s">
        <v>88</v>
      </c>
      <c r="C1221" s="8"/>
      <c r="D1221" s="8"/>
    </row>
    <row r="1222" spans="1:4" x14ac:dyDescent="0.25">
      <c r="A1222" s="6">
        <v>511004</v>
      </c>
      <c r="B1222" s="71" t="s">
        <v>89</v>
      </c>
      <c r="C1222" s="8"/>
      <c r="D1222" s="8"/>
    </row>
    <row r="1223" spans="1:4" x14ac:dyDescent="0.25">
      <c r="A1223" s="6">
        <v>511005</v>
      </c>
      <c r="B1223" s="71" t="s">
        <v>206</v>
      </c>
      <c r="C1223" s="8"/>
      <c r="D1223" s="8"/>
    </row>
    <row r="1224" spans="1:4" x14ac:dyDescent="0.25">
      <c r="A1224" s="6"/>
      <c r="B1224" s="71" t="s">
        <v>207</v>
      </c>
      <c r="C1224" s="8"/>
      <c r="D1224" s="8"/>
    </row>
    <row r="1225" spans="1:4" x14ac:dyDescent="0.25">
      <c r="A1225" s="6"/>
      <c r="B1225" s="71" t="s">
        <v>208</v>
      </c>
      <c r="C1225" s="8"/>
      <c r="D1225" s="8"/>
    </row>
    <row r="1226" spans="1:4" x14ac:dyDescent="0.25">
      <c r="A1226" s="6"/>
      <c r="B1226" s="71" t="s">
        <v>209</v>
      </c>
      <c r="C1226" s="8"/>
      <c r="D1226" s="8"/>
    </row>
    <row r="1227" spans="1:4" x14ac:dyDescent="0.25">
      <c r="A1227" s="6">
        <v>511006</v>
      </c>
      <c r="B1227" s="71" t="s">
        <v>91</v>
      </c>
      <c r="C1227" s="8"/>
      <c r="D1227" s="8"/>
    </row>
    <row r="1228" spans="1:4" ht="15.75" thickBot="1" x14ac:dyDescent="0.3">
      <c r="A1228" s="19">
        <v>511007</v>
      </c>
      <c r="B1228" s="76" t="s">
        <v>210</v>
      </c>
      <c r="C1228" s="8"/>
      <c r="D1228" s="8"/>
    </row>
    <row r="1229" spans="1:4" ht="15.75" thickBot="1" x14ac:dyDescent="0.3">
      <c r="A1229" s="9" t="s">
        <v>18</v>
      </c>
      <c r="B1229" s="72"/>
      <c r="C1229" s="73">
        <f>SUM(C1219:C1228)</f>
        <v>0</v>
      </c>
      <c r="D1229" s="73">
        <f>SUM(D1219:D1228)</f>
        <v>0</v>
      </c>
    </row>
    <row r="1230" spans="1:4" x14ac:dyDescent="0.25">
      <c r="A1230" s="12">
        <v>5111</v>
      </c>
      <c r="B1230" s="74" t="s">
        <v>333</v>
      </c>
      <c r="C1230" s="8"/>
      <c r="D1230" s="8"/>
    </row>
    <row r="1231" spans="1:4" x14ac:dyDescent="0.25">
      <c r="A1231" s="6">
        <v>511101</v>
      </c>
      <c r="B1231" s="71" t="s">
        <v>86</v>
      </c>
      <c r="C1231" s="8">
        <v>51326</v>
      </c>
      <c r="D1231" s="8">
        <v>100284</v>
      </c>
    </row>
    <row r="1232" spans="1:4" x14ac:dyDescent="0.25">
      <c r="A1232" s="6">
        <v>511102</v>
      </c>
      <c r="B1232" s="71" t="s">
        <v>87</v>
      </c>
      <c r="C1232" s="8">
        <v>532648</v>
      </c>
      <c r="D1232" s="8">
        <v>1040726</v>
      </c>
    </row>
    <row r="1233" spans="1:4" x14ac:dyDescent="0.25">
      <c r="A1233" s="6">
        <v>511103</v>
      </c>
      <c r="B1233" s="71" t="s">
        <v>334</v>
      </c>
      <c r="C1233" s="8">
        <v>305552</v>
      </c>
      <c r="D1233" s="8">
        <v>597010</v>
      </c>
    </row>
    <row r="1234" spans="1:4" x14ac:dyDescent="0.25">
      <c r="A1234" s="6">
        <v>511104</v>
      </c>
      <c r="B1234" s="71" t="s">
        <v>89</v>
      </c>
      <c r="C1234" s="8"/>
      <c r="D1234" s="8"/>
    </row>
    <row r="1235" spans="1:4" x14ac:dyDescent="0.25">
      <c r="A1235" s="6">
        <v>511105</v>
      </c>
      <c r="B1235" s="71" t="s">
        <v>206</v>
      </c>
      <c r="C1235" s="8"/>
      <c r="D1235" s="8"/>
    </row>
    <row r="1236" spans="1:4" x14ac:dyDescent="0.25">
      <c r="A1236" s="6"/>
      <c r="B1236" s="71" t="s">
        <v>207</v>
      </c>
      <c r="C1236" s="8"/>
      <c r="D1236" s="8"/>
    </row>
    <row r="1237" spans="1:4" x14ac:dyDescent="0.25">
      <c r="A1237" s="6"/>
      <c r="B1237" s="71" t="s">
        <v>208</v>
      </c>
      <c r="C1237" s="8"/>
      <c r="D1237" s="8"/>
    </row>
    <row r="1238" spans="1:4" x14ac:dyDescent="0.25">
      <c r="A1238" s="6"/>
      <c r="B1238" s="71" t="s">
        <v>209</v>
      </c>
      <c r="C1238" s="8"/>
      <c r="D1238" s="8"/>
    </row>
    <row r="1239" spans="1:4" x14ac:dyDescent="0.25">
      <c r="A1239" s="6">
        <v>511106</v>
      </c>
      <c r="B1239" s="71" t="s">
        <v>91</v>
      </c>
      <c r="C1239" s="8">
        <v>6036062</v>
      </c>
      <c r="D1239" s="8">
        <v>6736200</v>
      </c>
    </row>
    <row r="1240" spans="1:4" ht="15.75" thickBot="1" x14ac:dyDescent="0.3">
      <c r="A1240" s="19">
        <v>511107</v>
      </c>
      <c r="B1240" s="76" t="s">
        <v>210</v>
      </c>
      <c r="C1240" s="8"/>
      <c r="D1240" s="8"/>
    </row>
    <row r="1241" spans="1:4" ht="15.75" thickBot="1" x14ac:dyDescent="0.3">
      <c r="A1241" s="9" t="s">
        <v>18</v>
      </c>
      <c r="B1241" s="72"/>
      <c r="C1241" s="73">
        <f>SUM(C1231:C1240)</f>
        <v>6925588</v>
      </c>
      <c r="D1241" s="73">
        <f>SUM(D1231:D1240)</f>
        <v>8474220</v>
      </c>
    </row>
    <row r="1242" spans="1:4" x14ac:dyDescent="0.25">
      <c r="A1242" s="12">
        <v>5112</v>
      </c>
      <c r="B1242" s="74" t="s">
        <v>335</v>
      </c>
      <c r="C1242" s="8"/>
      <c r="D1242" s="8"/>
    </row>
    <row r="1243" spans="1:4" x14ac:dyDescent="0.25">
      <c r="A1243" s="49">
        <v>511201</v>
      </c>
      <c r="B1243" s="71" t="s">
        <v>86</v>
      </c>
      <c r="C1243" s="8">
        <v>11602195</v>
      </c>
      <c r="D1243" s="8">
        <v>7791166</v>
      </c>
    </row>
    <row r="1244" spans="1:4" x14ac:dyDescent="0.25">
      <c r="A1244" s="49">
        <v>511202</v>
      </c>
      <c r="B1244" s="71" t="s">
        <v>87</v>
      </c>
      <c r="C1244" s="8">
        <v>38128864</v>
      </c>
      <c r="D1244" s="8">
        <v>34463653</v>
      </c>
    </row>
    <row r="1245" spans="1:4" x14ac:dyDescent="0.25">
      <c r="A1245" s="49">
        <v>511203</v>
      </c>
      <c r="B1245" s="71" t="s">
        <v>334</v>
      </c>
      <c r="C1245" s="8">
        <v>1547574</v>
      </c>
      <c r="D1245" s="8">
        <v>1323540</v>
      </c>
    </row>
    <row r="1246" spans="1:4" x14ac:dyDescent="0.25">
      <c r="A1246" s="49">
        <v>511204</v>
      </c>
      <c r="B1246" s="71" t="s">
        <v>89</v>
      </c>
      <c r="C1246" s="8"/>
      <c r="D1246" s="8"/>
    </row>
    <row r="1247" spans="1:4" x14ac:dyDescent="0.25">
      <c r="A1247" s="6">
        <v>511205</v>
      </c>
      <c r="B1247" s="71" t="s">
        <v>206</v>
      </c>
      <c r="C1247" s="8"/>
      <c r="D1247" s="8"/>
    </row>
    <row r="1248" spans="1:4" x14ac:dyDescent="0.25">
      <c r="A1248" s="6">
        <v>51120501</v>
      </c>
      <c r="B1248" s="71" t="s">
        <v>207</v>
      </c>
      <c r="C1248" s="8"/>
      <c r="D1248" s="8"/>
    </row>
    <row r="1249" spans="1:4" x14ac:dyDescent="0.25">
      <c r="A1249" s="6">
        <v>51120502</v>
      </c>
      <c r="B1249" s="71" t="s">
        <v>208</v>
      </c>
      <c r="C1249" s="8"/>
      <c r="D1249" s="8"/>
    </row>
    <row r="1250" spans="1:4" x14ac:dyDescent="0.25">
      <c r="A1250" s="6">
        <v>51120503</v>
      </c>
      <c r="B1250" s="71" t="s">
        <v>209</v>
      </c>
      <c r="C1250" s="8">
        <v>10304806</v>
      </c>
      <c r="D1250" s="8">
        <v>9244285</v>
      </c>
    </row>
    <row r="1251" spans="1:4" x14ac:dyDescent="0.25">
      <c r="A1251" s="6">
        <v>511206</v>
      </c>
      <c r="B1251" s="71" t="s">
        <v>91</v>
      </c>
      <c r="C1251" s="8">
        <v>8726036</v>
      </c>
      <c r="D1251" s="8">
        <v>8069373</v>
      </c>
    </row>
    <row r="1252" spans="1:4" ht="15.75" thickBot="1" x14ac:dyDescent="0.3">
      <c r="A1252" s="16">
        <v>511207</v>
      </c>
      <c r="B1252" s="76" t="s">
        <v>92</v>
      </c>
      <c r="C1252" s="8"/>
      <c r="D1252" s="8"/>
    </row>
    <row r="1253" spans="1:4" ht="15.75" thickBot="1" x14ac:dyDescent="0.3">
      <c r="A1253" s="9" t="s">
        <v>18</v>
      </c>
      <c r="B1253" s="72"/>
      <c r="C1253" s="73">
        <f>SUM(C1243:C1252)</f>
        <v>70309475</v>
      </c>
      <c r="D1253" s="73">
        <f>SUM(D1243:D1252)</f>
        <v>60892017</v>
      </c>
    </row>
    <row r="1254" spans="1:4" x14ac:dyDescent="0.25">
      <c r="A1254" s="12">
        <v>5113</v>
      </c>
      <c r="B1254" s="74" t="s">
        <v>336</v>
      </c>
      <c r="C1254" s="8"/>
      <c r="D1254" s="8"/>
    </row>
    <row r="1255" spans="1:4" x14ac:dyDescent="0.25">
      <c r="A1255" s="6">
        <v>511301</v>
      </c>
      <c r="B1255" s="71" t="s">
        <v>86</v>
      </c>
      <c r="C1255" s="8">
        <v>2457811</v>
      </c>
      <c r="D1255" s="8">
        <v>1883549</v>
      </c>
    </row>
    <row r="1256" spans="1:4" x14ac:dyDescent="0.25">
      <c r="A1256" s="6">
        <v>511302</v>
      </c>
      <c r="B1256" s="71" t="s">
        <v>87</v>
      </c>
      <c r="C1256" s="8">
        <v>559312</v>
      </c>
      <c r="D1256" s="8">
        <v>1938494</v>
      </c>
    </row>
    <row r="1257" spans="1:4" x14ac:dyDescent="0.25">
      <c r="A1257" s="6">
        <v>511303</v>
      </c>
      <c r="B1257" s="71" t="s">
        <v>334</v>
      </c>
      <c r="C1257" s="8">
        <v>286088</v>
      </c>
      <c r="D1257" s="8">
        <v>249178</v>
      </c>
    </row>
    <row r="1258" spans="1:4" x14ac:dyDescent="0.25">
      <c r="A1258" s="6">
        <v>511304</v>
      </c>
      <c r="B1258" s="71" t="s">
        <v>89</v>
      </c>
      <c r="C1258" s="8"/>
      <c r="D1258" s="8"/>
    </row>
    <row r="1259" spans="1:4" x14ac:dyDescent="0.25">
      <c r="A1259" s="6">
        <v>511305</v>
      </c>
      <c r="B1259" s="71" t="s">
        <v>206</v>
      </c>
      <c r="C1259" s="8"/>
      <c r="D1259" s="8"/>
    </row>
    <row r="1260" spans="1:4" x14ac:dyDescent="0.25">
      <c r="A1260" s="6"/>
      <c r="B1260" s="71" t="s">
        <v>207</v>
      </c>
      <c r="C1260" s="8"/>
      <c r="D1260" s="8"/>
    </row>
    <row r="1261" spans="1:4" x14ac:dyDescent="0.25">
      <c r="A1261" s="6"/>
      <c r="B1261" s="71" t="s">
        <v>208</v>
      </c>
      <c r="C1261" s="8"/>
      <c r="D1261" s="8"/>
    </row>
    <row r="1262" spans="1:4" x14ac:dyDescent="0.25">
      <c r="A1262" s="6"/>
      <c r="B1262" s="71" t="s">
        <v>209</v>
      </c>
      <c r="C1262" s="8"/>
      <c r="D1262" s="8"/>
    </row>
    <row r="1263" spans="1:4" x14ac:dyDescent="0.25">
      <c r="A1263" s="6">
        <v>511306</v>
      </c>
      <c r="B1263" s="71" t="s">
        <v>91</v>
      </c>
      <c r="C1263" s="8">
        <v>2788111</v>
      </c>
      <c r="D1263" s="8">
        <v>2840166</v>
      </c>
    </row>
    <row r="1264" spans="1:4" ht="15.75" thickBot="1" x14ac:dyDescent="0.3">
      <c r="A1264" s="19">
        <v>511307</v>
      </c>
      <c r="B1264" s="76" t="s">
        <v>92</v>
      </c>
      <c r="C1264" s="8"/>
      <c r="D1264" s="8"/>
    </row>
    <row r="1265" spans="1:4" ht="15.75" thickBot="1" x14ac:dyDescent="0.3">
      <c r="A1265" s="9" t="s">
        <v>18</v>
      </c>
      <c r="B1265" s="72"/>
      <c r="C1265" s="73">
        <f>SUM(C1255:C1264)</f>
        <v>6091322</v>
      </c>
      <c r="D1265" s="73">
        <f>SUM(D1255:D1264)</f>
        <v>6911387</v>
      </c>
    </row>
    <row r="1266" spans="1:4" x14ac:dyDescent="0.25">
      <c r="A1266" s="12">
        <v>5114</v>
      </c>
      <c r="B1266" s="74" t="s">
        <v>337</v>
      </c>
      <c r="C1266" s="8"/>
      <c r="D1266" s="8"/>
    </row>
    <row r="1267" spans="1:4" x14ac:dyDescent="0.25">
      <c r="A1267" s="6">
        <v>511401</v>
      </c>
      <c r="B1267" s="71" t="s">
        <v>338</v>
      </c>
      <c r="C1267" s="8">
        <v>1500000</v>
      </c>
      <c r="D1267" s="8"/>
    </row>
    <row r="1268" spans="1:4" x14ac:dyDescent="0.25">
      <c r="A1268" s="6">
        <v>511402</v>
      </c>
      <c r="B1268" s="71" t="s">
        <v>339</v>
      </c>
      <c r="C1268" s="8">
        <v>35951675</v>
      </c>
      <c r="D1268" s="8">
        <v>10606334</v>
      </c>
    </row>
    <row r="1269" spans="1:4" x14ac:dyDescent="0.25">
      <c r="A1269" s="6">
        <v>511403</v>
      </c>
      <c r="B1269" s="71" t="s">
        <v>340</v>
      </c>
      <c r="C1269" s="8">
        <v>1686863</v>
      </c>
      <c r="D1269" s="8">
        <v>1711278</v>
      </c>
    </row>
    <row r="1270" spans="1:4" x14ac:dyDescent="0.25">
      <c r="A1270" s="6">
        <v>511404</v>
      </c>
      <c r="B1270" s="71" t="s">
        <v>341</v>
      </c>
      <c r="C1270" s="8"/>
      <c r="D1270" s="8"/>
    </row>
    <row r="1271" spans="1:4" x14ac:dyDescent="0.25">
      <c r="A1271" s="6">
        <v>511405</v>
      </c>
      <c r="B1271" s="71" t="s">
        <v>342</v>
      </c>
      <c r="C1271" s="8">
        <v>2490009</v>
      </c>
      <c r="D1271" s="8">
        <v>6352857</v>
      </c>
    </row>
    <row r="1272" spans="1:4" x14ac:dyDescent="0.25">
      <c r="A1272" s="6">
        <v>511406</v>
      </c>
      <c r="B1272" s="71" t="s">
        <v>343</v>
      </c>
      <c r="C1272" s="8"/>
      <c r="D1272" s="8"/>
    </row>
    <row r="1273" spans="1:4" x14ac:dyDescent="0.25">
      <c r="A1273" s="6">
        <v>511407</v>
      </c>
      <c r="B1273" s="71" t="s">
        <v>117</v>
      </c>
      <c r="C1273" s="8"/>
      <c r="D1273" s="8"/>
    </row>
    <row r="1274" spans="1:4" x14ac:dyDescent="0.25">
      <c r="A1274" s="6">
        <v>511408</v>
      </c>
      <c r="B1274" s="71" t="s">
        <v>118</v>
      </c>
      <c r="C1274" s="8"/>
      <c r="D1274" s="8"/>
    </row>
    <row r="1275" spans="1:4" x14ac:dyDescent="0.25">
      <c r="A1275" s="6">
        <v>51140801</v>
      </c>
      <c r="B1275" s="71" t="s">
        <v>207</v>
      </c>
      <c r="C1275" s="8"/>
      <c r="D1275" s="8"/>
    </row>
    <row r="1276" spans="1:4" x14ac:dyDescent="0.25">
      <c r="A1276" s="6">
        <v>51140802</v>
      </c>
      <c r="B1276" s="71" t="s">
        <v>208</v>
      </c>
      <c r="C1276" s="8"/>
      <c r="D1276" s="8"/>
    </row>
    <row r="1277" spans="1:4" x14ac:dyDescent="0.25">
      <c r="A1277" s="6">
        <v>51140803</v>
      </c>
      <c r="B1277" s="71" t="s">
        <v>209</v>
      </c>
      <c r="C1277" s="8">
        <v>2388344421</v>
      </c>
      <c r="D1277" s="8">
        <v>2061668640</v>
      </c>
    </row>
    <row r="1278" spans="1:4" x14ac:dyDescent="0.25">
      <c r="A1278" s="6">
        <v>511409</v>
      </c>
      <c r="B1278" s="71" t="s">
        <v>344</v>
      </c>
      <c r="C1278" s="8"/>
      <c r="D1278" s="8"/>
    </row>
    <row r="1279" spans="1:4" x14ac:dyDescent="0.25">
      <c r="A1279" s="6">
        <v>511410</v>
      </c>
      <c r="B1279" s="71" t="s">
        <v>243</v>
      </c>
      <c r="C1279" s="8"/>
      <c r="D1279" s="8"/>
    </row>
    <row r="1280" spans="1:4" ht="15.75" thickBot="1" x14ac:dyDescent="0.3">
      <c r="A1280" s="16">
        <v>511411</v>
      </c>
      <c r="B1280" s="75" t="s">
        <v>121</v>
      </c>
      <c r="C1280" s="8"/>
      <c r="D1280" s="8"/>
    </row>
    <row r="1281" spans="1:4" ht="15.75" thickBot="1" x14ac:dyDescent="0.3">
      <c r="A1281" s="9" t="s">
        <v>18</v>
      </c>
      <c r="B1281" s="87"/>
      <c r="C1281" s="73">
        <f>SUM(C1267:C1280)</f>
        <v>2429972968</v>
      </c>
      <c r="D1281" s="73">
        <f>SUM(D1267:D1280)</f>
        <v>2080339109</v>
      </c>
    </row>
    <row r="1282" spans="1:4" x14ac:dyDescent="0.25">
      <c r="A1282" s="12">
        <v>5115</v>
      </c>
      <c r="B1282" s="74" t="s">
        <v>345</v>
      </c>
      <c r="C1282" s="8"/>
      <c r="D1282" s="8"/>
    </row>
    <row r="1283" spans="1:4" x14ac:dyDescent="0.25">
      <c r="A1283" s="6">
        <v>511501</v>
      </c>
      <c r="B1283" s="71" t="s">
        <v>338</v>
      </c>
      <c r="C1283" s="8">
        <v>1375000</v>
      </c>
      <c r="D1283" s="8"/>
    </row>
    <row r="1284" spans="1:4" x14ac:dyDescent="0.25">
      <c r="A1284" s="6">
        <v>511502</v>
      </c>
      <c r="B1284" s="71" t="s">
        <v>339</v>
      </c>
      <c r="C1284" s="8">
        <v>9356682</v>
      </c>
      <c r="D1284" s="8">
        <v>3009172</v>
      </c>
    </row>
    <row r="1285" spans="1:4" x14ac:dyDescent="0.25">
      <c r="A1285" s="6">
        <v>511503</v>
      </c>
      <c r="B1285" s="71" t="s">
        <v>340</v>
      </c>
      <c r="C1285" s="8">
        <v>1529784</v>
      </c>
      <c r="D1285" s="8">
        <v>1374668</v>
      </c>
    </row>
    <row r="1286" spans="1:4" x14ac:dyDescent="0.25">
      <c r="A1286" s="6">
        <v>511504</v>
      </c>
      <c r="B1286" s="71" t="s">
        <v>341</v>
      </c>
      <c r="C1286" s="8"/>
      <c r="D1286" s="8"/>
    </row>
    <row r="1287" spans="1:4" x14ac:dyDescent="0.25">
      <c r="A1287" s="6">
        <v>511505</v>
      </c>
      <c r="B1287" s="71" t="s">
        <v>342</v>
      </c>
      <c r="C1287" s="8">
        <v>45183</v>
      </c>
      <c r="D1287" s="8">
        <v>208174</v>
      </c>
    </row>
    <row r="1288" spans="1:4" x14ac:dyDescent="0.25">
      <c r="A1288" s="6">
        <v>511506</v>
      </c>
      <c r="B1288" s="71" t="s">
        <v>343</v>
      </c>
      <c r="C1288" s="8"/>
      <c r="D1288" s="8"/>
    </row>
    <row r="1289" spans="1:4" x14ac:dyDescent="0.25">
      <c r="A1289" s="16">
        <v>511507</v>
      </c>
      <c r="B1289" s="71" t="s">
        <v>117</v>
      </c>
      <c r="C1289" s="8"/>
      <c r="D1289" s="8"/>
    </row>
    <row r="1290" spans="1:4" x14ac:dyDescent="0.25">
      <c r="A1290" s="16">
        <v>511508</v>
      </c>
      <c r="B1290" s="71" t="s">
        <v>118</v>
      </c>
      <c r="C1290" s="8"/>
      <c r="D1290" s="8"/>
    </row>
    <row r="1291" spans="1:4" x14ac:dyDescent="0.25">
      <c r="A1291" s="16"/>
      <c r="B1291" s="71" t="s">
        <v>207</v>
      </c>
      <c r="C1291" s="8"/>
      <c r="D1291" s="8"/>
    </row>
    <row r="1292" spans="1:4" x14ac:dyDescent="0.25">
      <c r="A1292" s="16"/>
      <c r="B1292" s="71" t="s">
        <v>208</v>
      </c>
      <c r="C1292" s="8"/>
      <c r="D1292" s="8"/>
    </row>
    <row r="1293" spans="1:4" x14ac:dyDescent="0.25">
      <c r="A1293" s="16"/>
      <c r="B1293" s="71" t="s">
        <v>209</v>
      </c>
      <c r="C1293" s="8"/>
      <c r="D1293" s="8"/>
    </row>
    <row r="1294" spans="1:4" x14ac:dyDescent="0.25">
      <c r="A1294" s="16">
        <v>511509</v>
      </c>
      <c r="B1294" s="71" t="s">
        <v>344</v>
      </c>
      <c r="C1294" s="8"/>
      <c r="D1294" s="8"/>
    </row>
    <row r="1295" spans="1:4" x14ac:dyDescent="0.25">
      <c r="A1295" s="16">
        <v>511510</v>
      </c>
      <c r="B1295" s="71" t="s">
        <v>243</v>
      </c>
      <c r="C1295" s="8"/>
      <c r="D1295" s="8"/>
    </row>
    <row r="1296" spans="1:4" ht="15.75" thickBot="1" x14ac:dyDescent="0.3">
      <c r="A1296" s="16">
        <v>511511</v>
      </c>
      <c r="B1296" s="75" t="s">
        <v>121</v>
      </c>
      <c r="C1296" s="8"/>
      <c r="D1296" s="8"/>
    </row>
    <row r="1297" spans="1:4" ht="15.75" thickBot="1" x14ac:dyDescent="0.3">
      <c r="A1297" s="9" t="s">
        <v>18</v>
      </c>
      <c r="B1297" s="72"/>
      <c r="C1297" s="73">
        <f>SUM(C1283:C1296)</f>
        <v>12306649</v>
      </c>
      <c r="D1297" s="73">
        <f>SUM(D1283:D1296)</f>
        <v>4592014</v>
      </c>
    </row>
    <row r="1298" spans="1:4" x14ac:dyDescent="0.25">
      <c r="A1298" s="12">
        <v>5116</v>
      </c>
      <c r="B1298" s="74" t="s">
        <v>346</v>
      </c>
      <c r="C1298" s="8"/>
      <c r="D1298" s="8"/>
    </row>
    <row r="1299" spans="1:4" x14ac:dyDescent="0.25">
      <c r="A1299" s="6">
        <v>511601</v>
      </c>
      <c r="B1299" s="71" t="s">
        <v>347</v>
      </c>
      <c r="C1299" s="8"/>
      <c r="D1299" s="8"/>
    </row>
    <row r="1300" spans="1:4" x14ac:dyDescent="0.25">
      <c r="A1300" s="6">
        <v>511602</v>
      </c>
      <c r="B1300" s="71" t="s">
        <v>348</v>
      </c>
      <c r="C1300" s="8"/>
      <c r="D1300" s="8"/>
    </row>
    <row r="1301" spans="1:4" x14ac:dyDescent="0.25">
      <c r="A1301" s="6">
        <v>511603</v>
      </c>
      <c r="B1301" s="71" t="s">
        <v>349</v>
      </c>
      <c r="C1301" s="8"/>
      <c r="D1301" s="8"/>
    </row>
    <row r="1302" spans="1:4" x14ac:dyDescent="0.25">
      <c r="A1302" s="6">
        <v>511604</v>
      </c>
      <c r="B1302" s="71" t="s">
        <v>350</v>
      </c>
      <c r="C1302" s="8"/>
      <c r="D1302" s="8"/>
    </row>
    <row r="1303" spans="1:4" x14ac:dyDescent="0.25">
      <c r="A1303" s="6">
        <v>511605</v>
      </c>
      <c r="B1303" s="71" t="s">
        <v>351</v>
      </c>
      <c r="C1303" s="8"/>
      <c r="D1303" s="8"/>
    </row>
    <row r="1304" spans="1:4" x14ac:dyDescent="0.25">
      <c r="A1304" s="6">
        <v>511606</v>
      </c>
      <c r="B1304" s="71" t="s">
        <v>352</v>
      </c>
      <c r="C1304" s="8"/>
      <c r="D1304" s="8"/>
    </row>
    <row r="1305" spans="1:4" x14ac:dyDescent="0.25">
      <c r="A1305" s="6">
        <v>511607</v>
      </c>
      <c r="B1305" s="71" t="s">
        <v>353</v>
      </c>
      <c r="C1305" s="8"/>
      <c r="D1305" s="8"/>
    </row>
    <row r="1306" spans="1:4" x14ac:dyDescent="0.25">
      <c r="A1306" s="6">
        <v>511608</v>
      </c>
      <c r="B1306" s="71" t="s">
        <v>354</v>
      </c>
      <c r="C1306" s="8"/>
      <c r="D1306" s="8"/>
    </row>
    <row r="1307" spans="1:4" x14ac:dyDescent="0.25">
      <c r="A1307" s="6">
        <v>511609</v>
      </c>
      <c r="B1307" s="71" t="s">
        <v>355</v>
      </c>
      <c r="C1307" s="8"/>
      <c r="D1307" s="8"/>
    </row>
    <row r="1308" spans="1:4" x14ac:dyDescent="0.25">
      <c r="A1308" s="6">
        <v>511610</v>
      </c>
      <c r="B1308" s="71" t="s">
        <v>356</v>
      </c>
      <c r="C1308" s="8"/>
      <c r="D1308" s="8"/>
    </row>
    <row r="1309" spans="1:4" x14ac:dyDescent="0.25">
      <c r="A1309" s="6">
        <v>511611</v>
      </c>
      <c r="B1309" s="71" t="s">
        <v>357</v>
      </c>
      <c r="C1309" s="8"/>
      <c r="D1309" s="8"/>
    </row>
    <row r="1310" spans="1:4" x14ac:dyDescent="0.25">
      <c r="A1310" s="6">
        <v>511612</v>
      </c>
      <c r="B1310" s="71" t="s">
        <v>358</v>
      </c>
      <c r="C1310" s="8"/>
      <c r="D1310" s="8"/>
    </row>
    <row r="1311" spans="1:4" x14ac:dyDescent="0.25">
      <c r="A1311" s="6">
        <v>511613</v>
      </c>
      <c r="B1311" s="71" t="s">
        <v>359</v>
      </c>
      <c r="C1311" s="8"/>
      <c r="D1311" s="8"/>
    </row>
    <row r="1312" spans="1:4" x14ac:dyDescent="0.25">
      <c r="A1312" s="6">
        <v>511614</v>
      </c>
      <c r="B1312" s="71" t="s">
        <v>360</v>
      </c>
      <c r="C1312" s="8"/>
      <c r="D1312" s="8"/>
    </row>
    <row r="1313" spans="1:4" x14ac:dyDescent="0.25">
      <c r="A1313" s="6">
        <v>511615</v>
      </c>
      <c r="B1313" s="71" t="s">
        <v>361</v>
      </c>
      <c r="C1313" s="8"/>
      <c r="D1313" s="8"/>
    </row>
    <row r="1314" spans="1:4" x14ac:dyDescent="0.25">
      <c r="A1314" s="6">
        <v>511616</v>
      </c>
      <c r="B1314" s="71" t="s">
        <v>362</v>
      </c>
      <c r="C1314" s="8"/>
      <c r="D1314" s="8"/>
    </row>
    <row r="1315" spans="1:4" x14ac:dyDescent="0.25">
      <c r="A1315" s="6">
        <v>511617</v>
      </c>
      <c r="B1315" s="71" t="s">
        <v>363</v>
      </c>
      <c r="C1315" s="8"/>
      <c r="D1315" s="8"/>
    </row>
    <row r="1316" spans="1:4" x14ac:dyDescent="0.25">
      <c r="A1316" s="6">
        <v>511618</v>
      </c>
      <c r="B1316" s="71" t="s">
        <v>364</v>
      </c>
      <c r="C1316" s="8"/>
      <c r="D1316" s="8"/>
    </row>
    <row r="1317" spans="1:4" x14ac:dyDescent="0.25">
      <c r="A1317" s="6">
        <v>511619</v>
      </c>
      <c r="B1317" s="71" t="s">
        <v>365</v>
      </c>
      <c r="C1317" s="8"/>
      <c r="D1317" s="8"/>
    </row>
    <row r="1318" spans="1:4" x14ac:dyDescent="0.25">
      <c r="A1318" s="6">
        <v>511620</v>
      </c>
      <c r="B1318" s="71" t="s">
        <v>366</v>
      </c>
      <c r="C1318" s="8"/>
      <c r="D1318" s="8"/>
    </row>
    <row r="1319" spans="1:4" x14ac:dyDescent="0.25">
      <c r="A1319" s="6">
        <v>511621</v>
      </c>
      <c r="B1319" s="71" t="s">
        <v>367</v>
      </c>
      <c r="C1319" s="8"/>
      <c r="D1319" s="8"/>
    </row>
    <row r="1320" spans="1:4" x14ac:dyDescent="0.25">
      <c r="A1320" s="6">
        <v>511622</v>
      </c>
      <c r="B1320" s="71" t="s">
        <v>368</v>
      </c>
      <c r="C1320" s="8"/>
      <c r="D1320" s="8"/>
    </row>
    <row r="1321" spans="1:4" x14ac:dyDescent="0.25">
      <c r="A1321" s="6">
        <v>511623</v>
      </c>
      <c r="B1321" s="71" t="s">
        <v>369</v>
      </c>
      <c r="C1321" s="8"/>
      <c r="D1321" s="8"/>
    </row>
    <row r="1322" spans="1:4" x14ac:dyDescent="0.25">
      <c r="A1322" s="6">
        <v>511624</v>
      </c>
      <c r="B1322" s="71" t="s">
        <v>370</v>
      </c>
      <c r="C1322" s="8"/>
      <c r="D1322" s="8"/>
    </row>
    <row r="1323" spans="1:4" x14ac:dyDescent="0.25">
      <c r="A1323" s="6">
        <v>511625</v>
      </c>
      <c r="B1323" s="71" t="s">
        <v>371</v>
      </c>
      <c r="C1323" s="8"/>
      <c r="D1323" s="8"/>
    </row>
    <row r="1324" spans="1:4" x14ac:dyDescent="0.25">
      <c r="A1324" s="6">
        <v>511626</v>
      </c>
      <c r="B1324" s="71" t="s">
        <v>372</v>
      </c>
      <c r="C1324" s="8"/>
      <c r="D1324" s="8"/>
    </row>
    <row r="1325" spans="1:4" x14ac:dyDescent="0.25">
      <c r="A1325" s="6">
        <v>511627</v>
      </c>
      <c r="B1325" s="71" t="s">
        <v>373</v>
      </c>
      <c r="C1325" s="8"/>
      <c r="D1325" s="8"/>
    </row>
    <row r="1326" spans="1:4" x14ac:dyDescent="0.25">
      <c r="A1326" s="6">
        <v>511628</v>
      </c>
      <c r="B1326" s="71" t="s">
        <v>374</v>
      </c>
      <c r="C1326" s="8"/>
      <c r="D1326" s="8"/>
    </row>
    <row r="1327" spans="1:4" x14ac:dyDescent="0.25">
      <c r="A1327" s="6">
        <v>511629</v>
      </c>
      <c r="B1327" s="71" t="s">
        <v>375</v>
      </c>
      <c r="C1327" s="8"/>
      <c r="D1327" s="8"/>
    </row>
    <row r="1328" spans="1:4" x14ac:dyDescent="0.25">
      <c r="A1328" s="6">
        <v>511630</v>
      </c>
      <c r="B1328" s="71" t="s">
        <v>376</v>
      </c>
      <c r="C1328" s="8"/>
      <c r="D1328" s="8"/>
    </row>
    <row r="1329" spans="1:4" x14ac:dyDescent="0.25">
      <c r="A1329" s="6">
        <v>511631</v>
      </c>
      <c r="B1329" s="71" t="s">
        <v>377</v>
      </c>
      <c r="C1329" s="8"/>
      <c r="D1329" s="8"/>
    </row>
    <row r="1330" spans="1:4" x14ac:dyDescent="0.25">
      <c r="A1330" s="6">
        <v>511632</v>
      </c>
      <c r="B1330" s="71" t="s">
        <v>378</v>
      </c>
      <c r="C1330" s="8"/>
      <c r="D1330" s="8"/>
    </row>
    <row r="1331" spans="1:4" x14ac:dyDescent="0.25">
      <c r="A1331" s="6">
        <v>511633</v>
      </c>
      <c r="B1331" s="71" t="s">
        <v>379</v>
      </c>
      <c r="C1331" s="8"/>
      <c r="D1331" s="8"/>
    </row>
    <row r="1332" spans="1:4" x14ac:dyDescent="0.25">
      <c r="A1332" s="6">
        <v>511634</v>
      </c>
      <c r="B1332" s="71" t="s">
        <v>380</v>
      </c>
      <c r="C1332" s="8"/>
      <c r="D1332" s="8"/>
    </row>
    <row r="1333" spans="1:4" x14ac:dyDescent="0.25">
      <c r="A1333" s="6">
        <v>511635</v>
      </c>
      <c r="B1333" s="71" t="s">
        <v>381</v>
      </c>
      <c r="C1333" s="8"/>
      <c r="D1333" s="8"/>
    </row>
    <row r="1334" spans="1:4" x14ac:dyDescent="0.25">
      <c r="A1334" s="6">
        <v>511636</v>
      </c>
      <c r="B1334" s="71" t="s">
        <v>382</v>
      </c>
      <c r="C1334" s="8"/>
      <c r="D1334" s="8"/>
    </row>
    <row r="1335" spans="1:4" x14ac:dyDescent="0.25">
      <c r="A1335" s="6">
        <v>511637</v>
      </c>
      <c r="B1335" s="71" t="s">
        <v>383</v>
      </c>
      <c r="C1335" s="8"/>
      <c r="D1335" s="8"/>
    </row>
    <row r="1336" spans="1:4" x14ac:dyDescent="0.25">
      <c r="A1336" s="6">
        <v>511638</v>
      </c>
      <c r="B1336" s="71" t="s">
        <v>384</v>
      </c>
      <c r="C1336" s="8"/>
      <c r="D1336" s="8"/>
    </row>
    <row r="1337" spans="1:4" x14ac:dyDescent="0.25">
      <c r="A1337" s="6">
        <v>511639</v>
      </c>
      <c r="B1337" s="71" t="s">
        <v>385</v>
      </c>
      <c r="C1337" s="8"/>
      <c r="D1337" s="8"/>
    </row>
    <row r="1338" spans="1:4" x14ac:dyDescent="0.25">
      <c r="A1338" s="6">
        <v>511640</v>
      </c>
      <c r="B1338" s="71" t="s">
        <v>386</v>
      </c>
      <c r="C1338" s="8"/>
      <c r="D1338" s="8"/>
    </row>
    <row r="1339" spans="1:4" x14ac:dyDescent="0.25">
      <c r="A1339" s="6">
        <v>511641</v>
      </c>
      <c r="B1339" s="71" t="s">
        <v>387</v>
      </c>
      <c r="C1339" s="8"/>
      <c r="D1339" s="8"/>
    </row>
    <row r="1340" spans="1:4" x14ac:dyDescent="0.25">
      <c r="A1340" s="6">
        <v>511642</v>
      </c>
      <c r="B1340" s="71" t="s">
        <v>388</v>
      </c>
      <c r="C1340" s="8"/>
      <c r="D1340" s="8"/>
    </row>
    <row r="1341" spans="1:4" x14ac:dyDescent="0.25">
      <c r="A1341" s="6">
        <v>511643</v>
      </c>
      <c r="B1341" s="71" t="s">
        <v>167</v>
      </c>
      <c r="C1341" s="8"/>
      <c r="D1341" s="8"/>
    </row>
    <row r="1342" spans="1:4" x14ac:dyDescent="0.25">
      <c r="A1342" s="6">
        <v>511644</v>
      </c>
      <c r="B1342" s="71" t="s">
        <v>159</v>
      </c>
      <c r="C1342" s="8"/>
      <c r="D1342" s="8"/>
    </row>
    <row r="1343" spans="1:4" x14ac:dyDescent="0.25">
      <c r="A1343" s="16">
        <v>511645</v>
      </c>
      <c r="B1343" s="75" t="s">
        <v>169</v>
      </c>
      <c r="C1343" s="8"/>
      <c r="D1343" s="8"/>
    </row>
    <row r="1344" spans="1:4" x14ac:dyDescent="0.25">
      <c r="A1344" s="16">
        <v>511646</v>
      </c>
      <c r="B1344" s="75" t="s">
        <v>170</v>
      </c>
      <c r="C1344" s="8"/>
      <c r="D1344" s="8"/>
    </row>
    <row r="1345" spans="1:4" x14ac:dyDescent="0.25">
      <c r="A1345" s="16">
        <v>511647</v>
      </c>
      <c r="B1345" s="75" t="s">
        <v>171</v>
      </c>
      <c r="C1345" s="8"/>
      <c r="D1345" s="8"/>
    </row>
    <row r="1346" spans="1:4" x14ac:dyDescent="0.25">
      <c r="A1346" s="16">
        <v>511648</v>
      </c>
      <c r="B1346" s="75" t="s">
        <v>389</v>
      </c>
      <c r="C1346" s="8"/>
      <c r="D1346" s="8"/>
    </row>
    <row r="1347" spans="1:4" x14ac:dyDescent="0.25">
      <c r="A1347" s="16">
        <v>511649</v>
      </c>
      <c r="B1347" s="75" t="s">
        <v>390</v>
      </c>
      <c r="C1347" s="8"/>
      <c r="D1347" s="8"/>
    </row>
    <row r="1348" spans="1:4" ht="15.75" thickBot="1" x14ac:dyDescent="0.3">
      <c r="A1348" s="16">
        <v>511660</v>
      </c>
      <c r="B1348" s="75" t="s">
        <v>38</v>
      </c>
      <c r="C1348" s="8"/>
      <c r="D1348" s="8"/>
    </row>
    <row r="1349" spans="1:4" ht="15.75" thickBot="1" x14ac:dyDescent="0.3">
      <c r="A1349" s="9" t="s">
        <v>18</v>
      </c>
      <c r="B1349" s="72"/>
      <c r="C1349" s="73">
        <f>SUM(C1299:C1348)</f>
        <v>0</v>
      </c>
      <c r="D1349" s="73">
        <f>SUM(D1299:D1348)</f>
        <v>0</v>
      </c>
    </row>
    <row r="1350" spans="1:4" x14ac:dyDescent="0.25">
      <c r="A1350" s="12">
        <v>52</v>
      </c>
      <c r="B1350" s="74" t="s">
        <v>391</v>
      </c>
      <c r="C1350" s="8"/>
      <c r="D1350" s="8"/>
    </row>
    <row r="1351" spans="1:4" x14ac:dyDescent="0.25">
      <c r="A1351" s="3">
        <v>5201</v>
      </c>
      <c r="B1351" s="70" t="s">
        <v>392</v>
      </c>
      <c r="C1351" s="8"/>
      <c r="D1351" s="8"/>
    </row>
    <row r="1352" spans="1:4" x14ac:dyDescent="0.25">
      <c r="A1352" s="6">
        <v>520101</v>
      </c>
      <c r="B1352" s="71" t="s">
        <v>229</v>
      </c>
      <c r="C1352" s="8"/>
      <c r="D1352" s="8"/>
    </row>
    <row r="1353" spans="1:4" x14ac:dyDescent="0.25">
      <c r="A1353" s="6">
        <v>520102</v>
      </c>
      <c r="B1353" s="71" t="s">
        <v>393</v>
      </c>
      <c r="C1353" s="8"/>
      <c r="D1353" s="8"/>
    </row>
    <row r="1354" spans="1:4" x14ac:dyDescent="0.25">
      <c r="A1354" s="6">
        <v>520103</v>
      </c>
      <c r="B1354" s="71" t="s">
        <v>231</v>
      </c>
      <c r="C1354" s="8"/>
      <c r="D1354" s="8"/>
    </row>
    <row r="1355" spans="1:4" x14ac:dyDescent="0.25">
      <c r="A1355" s="6">
        <v>520104</v>
      </c>
      <c r="B1355" s="71" t="s">
        <v>232</v>
      </c>
      <c r="C1355" s="8"/>
      <c r="D1355" s="8"/>
    </row>
    <row r="1356" spans="1:4" x14ac:dyDescent="0.25">
      <c r="A1356" s="6">
        <v>520105</v>
      </c>
      <c r="B1356" s="71" t="s">
        <v>223</v>
      </c>
      <c r="C1356" s="8"/>
      <c r="D1356" s="8"/>
    </row>
    <row r="1357" spans="1:4" x14ac:dyDescent="0.25">
      <c r="A1357" s="6">
        <v>520106</v>
      </c>
      <c r="B1357" s="71" t="s">
        <v>394</v>
      </c>
      <c r="C1357" s="8"/>
      <c r="D1357" s="8"/>
    </row>
    <row r="1358" spans="1:4" x14ac:dyDescent="0.25">
      <c r="A1358" s="6">
        <v>520107</v>
      </c>
      <c r="B1358" s="71" t="s">
        <v>395</v>
      </c>
      <c r="C1358" s="8"/>
      <c r="D1358" s="8"/>
    </row>
    <row r="1359" spans="1:4" x14ac:dyDescent="0.25">
      <c r="A1359" s="6">
        <v>520108</v>
      </c>
      <c r="B1359" s="71" t="s">
        <v>118</v>
      </c>
      <c r="C1359" s="8"/>
      <c r="D1359" s="8"/>
    </row>
    <row r="1360" spans="1:4" x14ac:dyDescent="0.25">
      <c r="A1360" s="6"/>
      <c r="B1360" s="71" t="s">
        <v>207</v>
      </c>
      <c r="C1360" s="8"/>
      <c r="D1360" s="8"/>
    </row>
    <row r="1361" spans="1:4" x14ac:dyDescent="0.25">
      <c r="A1361" s="6"/>
      <c r="B1361" s="71" t="s">
        <v>208</v>
      </c>
      <c r="C1361" s="8"/>
      <c r="D1361" s="8"/>
    </row>
    <row r="1362" spans="1:4" x14ac:dyDescent="0.25">
      <c r="A1362" s="6"/>
      <c r="B1362" s="71" t="s">
        <v>209</v>
      </c>
      <c r="C1362" s="8"/>
      <c r="D1362" s="8"/>
    </row>
    <row r="1363" spans="1:4" ht="15.75" thickBot="1" x14ac:dyDescent="0.3">
      <c r="A1363" s="19">
        <v>520109</v>
      </c>
      <c r="B1363" s="76" t="s">
        <v>227</v>
      </c>
      <c r="C1363" s="8"/>
      <c r="D1363" s="8"/>
    </row>
    <row r="1364" spans="1:4" ht="15.75" thickBot="1" x14ac:dyDescent="0.3">
      <c r="A1364" s="9" t="s">
        <v>18</v>
      </c>
      <c r="B1364" s="72"/>
      <c r="C1364" s="73">
        <f>SUM(C1352:C1363)</f>
        <v>0</v>
      </c>
      <c r="D1364" s="73">
        <f>SUM(D1352:D1363)</f>
        <v>0</v>
      </c>
    </row>
    <row r="1365" spans="1:4" x14ac:dyDescent="0.25">
      <c r="A1365" s="12">
        <v>5202</v>
      </c>
      <c r="B1365" s="74" t="s">
        <v>396</v>
      </c>
      <c r="C1365" s="8"/>
      <c r="D1365" s="8"/>
    </row>
    <row r="1366" spans="1:4" x14ac:dyDescent="0.25">
      <c r="A1366" s="6">
        <v>520201</v>
      </c>
      <c r="B1366" s="71" t="s">
        <v>229</v>
      </c>
      <c r="C1366" s="8"/>
      <c r="D1366" s="8"/>
    </row>
    <row r="1367" spans="1:4" x14ac:dyDescent="0.25">
      <c r="A1367" s="6">
        <v>520202</v>
      </c>
      <c r="B1367" s="71" t="s">
        <v>393</v>
      </c>
      <c r="C1367" s="8"/>
      <c r="D1367" s="8"/>
    </row>
    <row r="1368" spans="1:4" x14ac:dyDescent="0.25">
      <c r="A1368" s="6">
        <v>520203</v>
      </c>
      <c r="B1368" s="71" t="s">
        <v>231</v>
      </c>
      <c r="C1368" s="8"/>
      <c r="D1368" s="8"/>
    </row>
    <row r="1369" spans="1:4" x14ac:dyDescent="0.25">
      <c r="A1369" s="6">
        <v>520204</v>
      </c>
      <c r="B1369" s="71" t="s">
        <v>232</v>
      </c>
      <c r="C1369" s="8"/>
      <c r="D1369" s="8"/>
    </row>
    <row r="1370" spans="1:4" x14ac:dyDescent="0.25">
      <c r="A1370" s="6">
        <v>520205</v>
      </c>
      <c r="B1370" s="71" t="s">
        <v>223</v>
      </c>
      <c r="C1370" s="8"/>
      <c r="D1370" s="8"/>
    </row>
    <row r="1371" spans="1:4" x14ac:dyDescent="0.25">
      <c r="A1371" s="6">
        <v>520206</v>
      </c>
      <c r="B1371" s="71" t="s">
        <v>394</v>
      </c>
      <c r="C1371" s="8"/>
      <c r="D1371" s="8"/>
    </row>
    <row r="1372" spans="1:4" x14ac:dyDescent="0.25">
      <c r="A1372" s="6">
        <v>520207</v>
      </c>
      <c r="B1372" s="71" t="s">
        <v>395</v>
      </c>
      <c r="C1372" s="8"/>
      <c r="D1372" s="8"/>
    </row>
    <row r="1373" spans="1:4" x14ac:dyDescent="0.25">
      <c r="A1373" s="6">
        <v>520208</v>
      </c>
      <c r="B1373" s="71" t="s">
        <v>118</v>
      </c>
      <c r="C1373" s="8"/>
      <c r="D1373" s="8"/>
    </row>
    <row r="1374" spans="1:4" x14ac:dyDescent="0.25">
      <c r="A1374" s="6"/>
      <c r="B1374" s="71" t="s">
        <v>207</v>
      </c>
      <c r="C1374" s="8"/>
      <c r="D1374" s="8"/>
    </row>
    <row r="1375" spans="1:4" x14ac:dyDescent="0.25">
      <c r="A1375" s="6"/>
      <c r="B1375" s="71" t="s">
        <v>208</v>
      </c>
      <c r="C1375" s="8"/>
      <c r="D1375" s="8"/>
    </row>
    <row r="1376" spans="1:4" x14ac:dyDescent="0.25">
      <c r="A1376" s="6"/>
      <c r="B1376" s="71" t="s">
        <v>209</v>
      </c>
      <c r="C1376" s="8"/>
      <c r="D1376" s="8"/>
    </row>
    <row r="1377" spans="1:4" ht="15.75" thickBot="1" x14ac:dyDescent="0.3">
      <c r="A1377" s="19">
        <v>520209</v>
      </c>
      <c r="B1377" s="76" t="s">
        <v>227</v>
      </c>
      <c r="C1377" s="8"/>
      <c r="D1377" s="8"/>
    </row>
    <row r="1378" spans="1:4" ht="15.75" thickBot="1" x14ac:dyDescent="0.3">
      <c r="A1378" s="9" t="s">
        <v>18</v>
      </c>
      <c r="B1378" s="72"/>
      <c r="C1378" s="73">
        <f>SUM(C1366:C1377)</f>
        <v>0</v>
      </c>
      <c r="D1378" s="73">
        <f>SUM(D1366:D1377)</f>
        <v>0</v>
      </c>
    </row>
    <row r="1379" spans="1:4" x14ac:dyDescent="0.25">
      <c r="A1379" s="12">
        <v>5203</v>
      </c>
      <c r="B1379" s="74" t="s">
        <v>397</v>
      </c>
      <c r="C1379" s="8"/>
      <c r="D1379" s="8"/>
    </row>
    <row r="1380" spans="1:4" x14ac:dyDescent="0.25">
      <c r="A1380" s="6">
        <v>520301</v>
      </c>
      <c r="B1380" s="71" t="s">
        <v>86</v>
      </c>
      <c r="C1380" s="8"/>
      <c r="D1380" s="8"/>
    </row>
    <row r="1381" spans="1:4" x14ac:dyDescent="0.25">
      <c r="A1381" s="6">
        <v>520302</v>
      </c>
      <c r="B1381" s="71" t="s">
        <v>87</v>
      </c>
      <c r="C1381" s="8"/>
      <c r="D1381" s="8"/>
    </row>
    <row r="1382" spans="1:4" x14ac:dyDescent="0.25">
      <c r="A1382" s="6">
        <v>520303</v>
      </c>
      <c r="B1382" s="71" t="s">
        <v>88</v>
      </c>
      <c r="C1382" s="8"/>
      <c r="D1382" s="8"/>
    </row>
    <row r="1383" spans="1:4" x14ac:dyDescent="0.25">
      <c r="A1383" s="6">
        <v>520304</v>
      </c>
      <c r="B1383" s="71" t="s">
        <v>89</v>
      </c>
      <c r="C1383" s="8"/>
      <c r="D1383" s="8"/>
    </row>
    <row r="1384" spans="1:4" x14ac:dyDescent="0.25">
      <c r="A1384" s="6">
        <v>520305</v>
      </c>
      <c r="B1384" s="71" t="s">
        <v>206</v>
      </c>
      <c r="C1384" s="8"/>
      <c r="D1384" s="8"/>
    </row>
    <row r="1385" spans="1:4" x14ac:dyDescent="0.25">
      <c r="A1385" s="6"/>
      <c r="B1385" s="71" t="s">
        <v>207</v>
      </c>
      <c r="C1385" s="8"/>
      <c r="D1385" s="8"/>
    </row>
    <row r="1386" spans="1:4" x14ac:dyDescent="0.25">
      <c r="A1386" s="6"/>
      <c r="B1386" s="71" t="s">
        <v>208</v>
      </c>
      <c r="C1386" s="8"/>
      <c r="D1386" s="8"/>
    </row>
    <row r="1387" spans="1:4" x14ac:dyDescent="0.25">
      <c r="A1387" s="6"/>
      <c r="B1387" s="71" t="s">
        <v>209</v>
      </c>
      <c r="C1387" s="8"/>
      <c r="D1387" s="8"/>
    </row>
    <row r="1388" spans="1:4" x14ac:dyDescent="0.25">
      <c r="A1388" s="6">
        <v>520306</v>
      </c>
      <c r="B1388" s="71" t="s">
        <v>91</v>
      </c>
      <c r="C1388" s="8"/>
      <c r="D1388" s="8"/>
    </row>
    <row r="1389" spans="1:4" ht="15.75" thickBot="1" x14ac:dyDescent="0.3">
      <c r="A1389" s="19">
        <v>520307</v>
      </c>
      <c r="B1389" s="76" t="s">
        <v>210</v>
      </c>
      <c r="C1389" s="8"/>
      <c r="D1389" s="8"/>
    </row>
    <row r="1390" spans="1:4" ht="15.75" thickBot="1" x14ac:dyDescent="0.3">
      <c r="A1390" s="9" t="s">
        <v>18</v>
      </c>
      <c r="B1390" s="72"/>
      <c r="C1390" s="73">
        <f>SUM(C1380:C1389)</f>
        <v>0</v>
      </c>
      <c r="D1390" s="73">
        <f>SUM(D1380:D1389)</f>
        <v>0</v>
      </c>
    </row>
    <row r="1391" spans="1:4" x14ac:dyDescent="0.25">
      <c r="A1391" s="12">
        <v>5204</v>
      </c>
      <c r="B1391" s="74" t="s">
        <v>398</v>
      </c>
      <c r="C1391" s="8"/>
      <c r="D1391" s="8"/>
    </row>
    <row r="1392" spans="1:4" x14ac:dyDescent="0.25">
      <c r="A1392" s="6">
        <v>520401</v>
      </c>
      <c r="B1392" s="71" t="s">
        <v>399</v>
      </c>
      <c r="C1392" s="8"/>
      <c r="D1392" s="8"/>
    </row>
    <row r="1393" spans="1:4" x14ac:dyDescent="0.25">
      <c r="A1393" s="6">
        <v>520402</v>
      </c>
      <c r="B1393" s="71" t="s">
        <v>400</v>
      </c>
      <c r="C1393" s="8"/>
      <c r="D1393" s="8"/>
    </row>
    <row r="1394" spans="1:4" x14ac:dyDescent="0.25">
      <c r="A1394" s="6">
        <v>520403</v>
      </c>
      <c r="B1394" s="71" t="s">
        <v>401</v>
      </c>
      <c r="C1394" s="8"/>
      <c r="D1394" s="8"/>
    </row>
    <row r="1395" spans="1:4" x14ac:dyDescent="0.25">
      <c r="A1395" s="6">
        <v>520404</v>
      </c>
      <c r="B1395" s="71" t="s">
        <v>88</v>
      </c>
      <c r="C1395" s="8"/>
      <c r="D1395" s="8"/>
    </row>
    <row r="1396" spans="1:4" x14ac:dyDescent="0.25">
      <c r="A1396" s="6">
        <v>520405</v>
      </c>
      <c r="B1396" s="71" t="s">
        <v>89</v>
      </c>
      <c r="C1396" s="8"/>
      <c r="D1396" s="8"/>
    </row>
    <row r="1397" spans="1:4" x14ac:dyDescent="0.25">
      <c r="A1397" s="6">
        <v>520406</v>
      </c>
      <c r="B1397" s="71" t="s">
        <v>206</v>
      </c>
      <c r="C1397" s="8"/>
      <c r="D1397" s="8"/>
    </row>
    <row r="1398" spans="1:4" x14ac:dyDescent="0.25">
      <c r="A1398" s="6"/>
      <c r="B1398" s="71" t="s">
        <v>207</v>
      </c>
      <c r="C1398" s="8"/>
      <c r="D1398" s="8"/>
    </row>
    <row r="1399" spans="1:4" x14ac:dyDescent="0.25">
      <c r="A1399" s="6"/>
      <c r="B1399" s="71" t="s">
        <v>208</v>
      </c>
      <c r="C1399" s="8"/>
      <c r="D1399" s="8"/>
    </row>
    <row r="1400" spans="1:4" x14ac:dyDescent="0.25">
      <c r="A1400" s="6"/>
      <c r="B1400" s="71" t="s">
        <v>209</v>
      </c>
      <c r="C1400" s="8"/>
      <c r="D1400" s="8"/>
    </row>
    <row r="1401" spans="1:4" x14ac:dyDescent="0.25">
      <c r="A1401" s="6">
        <v>520407</v>
      </c>
      <c r="B1401" s="71" t="s">
        <v>91</v>
      </c>
      <c r="C1401" s="8"/>
      <c r="D1401" s="8"/>
    </row>
    <row r="1402" spans="1:4" ht="15.75" thickBot="1" x14ac:dyDescent="0.3">
      <c r="A1402" s="19">
        <v>520408</v>
      </c>
      <c r="B1402" s="76" t="s">
        <v>210</v>
      </c>
      <c r="C1402" s="8"/>
      <c r="D1402" s="8"/>
    </row>
    <row r="1403" spans="1:4" ht="15.75" thickBot="1" x14ac:dyDescent="0.3">
      <c r="A1403" s="9" t="s">
        <v>18</v>
      </c>
      <c r="B1403" s="72"/>
      <c r="C1403" s="73">
        <f>SUM(C1392:C1402)</f>
        <v>0</v>
      </c>
      <c r="D1403" s="73">
        <f>SUM(D1392:D1402)</f>
        <v>0</v>
      </c>
    </row>
    <row r="1404" spans="1:4" x14ac:dyDescent="0.25">
      <c r="A1404" s="12">
        <v>5205</v>
      </c>
      <c r="B1404" s="74" t="s">
        <v>214</v>
      </c>
      <c r="C1404" s="8"/>
      <c r="D1404" s="8"/>
    </row>
    <row r="1405" spans="1:4" x14ac:dyDescent="0.25">
      <c r="A1405" s="6">
        <v>520501</v>
      </c>
      <c r="B1405" s="71" t="s">
        <v>86</v>
      </c>
      <c r="C1405" s="8"/>
      <c r="D1405" s="8"/>
    </row>
    <row r="1406" spans="1:4" x14ac:dyDescent="0.25">
      <c r="A1406" s="6">
        <v>520502</v>
      </c>
      <c r="B1406" s="71" t="s">
        <v>87</v>
      </c>
      <c r="C1406" s="8"/>
      <c r="D1406" s="8"/>
    </row>
    <row r="1407" spans="1:4" x14ac:dyDescent="0.25">
      <c r="A1407" s="6">
        <v>520503</v>
      </c>
      <c r="B1407" s="71" t="s">
        <v>88</v>
      </c>
      <c r="C1407" s="8"/>
      <c r="D1407" s="8"/>
    </row>
    <row r="1408" spans="1:4" x14ac:dyDescent="0.25">
      <c r="A1408" s="6">
        <v>520504</v>
      </c>
      <c r="B1408" s="71" t="s">
        <v>89</v>
      </c>
      <c r="C1408" s="8"/>
      <c r="D1408" s="8"/>
    </row>
    <row r="1409" spans="1:4" x14ac:dyDescent="0.25">
      <c r="A1409" s="6">
        <v>520505</v>
      </c>
      <c r="B1409" s="71" t="s">
        <v>206</v>
      </c>
      <c r="C1409" s="8"/>
      <c r="D1409" s="8"/>
    </row>
    <row r="1410" spans="1:4" x14ac:dyDescent="0.25">
      <c r="A1410" s="6"/>
      <c r="B1410" s="71" t="s">
        <v>207</v>
      </c>
      <c r="C1410" s="8"/>
      <c r="D1410" s="8"/>
    </row>
    <row r="1411" spans="1:4" x14ac:dyDescent="0.25">
      <c r="A1411" s="6"/>
      <c r="B1411" s="71" t="s">
        <v>208</v>
      </c>
      <c r="C1411" s="8"/>
      <c r="D1411" s="8"/>
    </row>
    <row r="1412" spans="1:4" x14ac:dyDescent="0.25">
      <c r="A1412" s="6"/>
      <c r="B1412" s="71" t="s">
        <v>209</v>
      </c>
      <c r="C1412" s="8"/>
      <c r="D1412" s="8"/>
    </row>
    <row r="1413" spans="1:4" x14ac:dyDescent="0.25">
      <c r="A1413" s="6">
        <v>520506</v>
      </c>
      <c r="B1413" s="71" t="s">
        <v>91</v>
      </c>
      <c r="C1413" s="8"/>
      <c r="D1413" s="8"/>
    </row>
    <row r="1414" spans="1:4" ht="15.75" thickBot="1" x14ac:dyDescent="0.3">
      <c r="A1414" s="16">
        <v>520507</v>
      </c>
      <c r="B1414" s="76" t="s">
        <v>210</v>
      </c>
      <c r="C1414" s="8"/>
      <c r="D1414" s="8"/>
    </row>
    <row r="1415" spans="1:4" ht="15.75" thickBot="1" x14ac:dyDescent="0.3">
      <c r="A1415" s="9" t="s">
        <v>18</v>
      </c>
      <c r="B1415" s="72"/>
      <c r="C1415" s="73">
        <f>SUM(C1405:C1414)</f>
        <v>0</v>
      </c>
      <c r="D1415" s="73">
        <f>SUM(D1405:D1414)</f>
        <v>0</v>
      </c>
    </row>
    <row r="1416" spans="1:4" x14ac:dyDescent="0.25">
      <c r="A1416" s="12">
        <v>5206</v>
      </c>
      <c r="B1416" s="74" t="s">
        <v>402</v>
      </c>
      <c r="C1416" s="8"/>
      <c r="D1416" s="8"/>
    </row>
    <row r="1417" spans="1:4" x14ac:dyDescent="0.25">
      <c r="A1417" s="6">
        <v>520601</v>
      </c>
      <c r="B1417" s="71" t="s">
        <v>87</v>
      </c>
      <c r="C1417" s="8"/>
      <c r="D1417" s="8"/>
    </row>
    <row r="1418" spans="1:4" x14ac:dyDescent="0.25">
      <c r="A1418" s="6">
        <v>520602</v>
      </c>
      <c r="B1418" s="71" t="s">
        <v>88</v>
      </c>
      <c r="C1418" s="8"/>
      <c r="D1418" s="8"/>
    </row>
    <row r="1419" spans="1:4" x14ac:dyDescent="0.25">
      <c r="A1419" s="6">
        <v>520603</v>
      </c>
      <c r="B1419" s="71" t="s">
        <v>89</v>
      </c>
      <c r="C1419" s="8"/>
      <c r="D1419" s="8"/>
    </row>
    <row r="1420" spans="1:4" x14ac:dyDescent="0.25">
      <c r="A1420" s="6">
        <v>520604</v>
      </c>
      <c r="B1420" s="71" t="s">
        <v>206</v>
      </c>
      <c r="C1420" s="8"/>
      <c r="D1420" s="8"/>
    </row>
    <row r="1421" spans="1:4" x14ac:dyDescent="0.25">
      <c r="A1421" s="6"/>
      <c r="B1421" s="71" t="s">
        <v>207</v>
      </c>
      <c r="C1421" s="8"/>
      <c r="D1421" s="8"/>
    </row>
    <row r="1422" spans="1:4" x14ac:dyDescent="0.25">
      <c r="A1422" s="6"/>
      <c r="B1422" s="71" t="s">
        <v>208</v>
      </c>
      <c r="C1422" s="8"/>
      <c r="D1422" s="8"/>
    </row>
    <row r="1423" spans="1:4" x14ac:dyDescent="0.25">
      <c r="A1423" s="6"/>
      <c r="B1423" s="71" t="s">
        <v>209</v>
      </c>
      <c r="C1423" s="8"/>
      <c r="D1423" s="8"/>
    </row>
    <row r="1424" spans="1:4" x14ac:dyDescent="0.25">
      <c r="A1424" s="6">
        <v>520605</v>
      </c>
      <c r="B1424" s="71" t="s">
        <v>91</v>
      </c>
      <c r="C1424" s="8"/>
      <c r="D1424" s="8"/>
    </row>
    <row r="1425" spans="1:4" ht="15.75" thickBot="1" x14ac:dyDescent="0.3">
      <c r="A1425" s="19">
        <v>520606</v>
      </c>
      <c r="B1425" s="76" t="s">
        <v>210</v>
      </c>
      <c r="C1425" s="8"/>
      <c r="D1425" s="8"/>
    </row>
    <row r="1426" spans="1:4" ht="15.75" thickBot="1" x14ac:dyDescent="0.3">
      <c r="A1426" s="9" t="s">
        <v>18</v>
      </c>
      <c r="B1426" s="72"/>
      <c r="C1426" s="73">
        <f>SUM(C1417:C1425)</f>
        <v>0</v>
      </c>
      <c r="D1426" s="73">
        <f>SUM(D1417:D1425)</f>
        <v>0</v>
      </c>
    </row>
    <row r="1427" spans="1:4" x14ac:dyDescent="0.25">
      <c r="A1427" s="12">
        <v>5207</v>
      </c>
      <c r="B1427" s="74" t="s">
        <v>403</v>
      </c>
      <c r="C1427" s="8"/>
      <c r="D1427" s="8"/>
    </row>
    <row r="1428" spans="1:4" x14ac:dyDescent="0.25">
      <c r="A1428" s="6">
        <v>520701</v>
      </c>
      <c r="B1428" s="71" t="s">
        <v>87</v>
      </c>
      <c r="C1428" s="8"/>
      <c r="D1428" s="8"/>
    </row>
    <row r="1429" spans="1:4" x14ac:dyDescent="0.25">
      <c r="A1429" s="6">
        <v>520702</v>
      </c>
      <c r="B1429" s="71" t="s">
        <v>88</v>
      </c>
      <c r="C1429" s="8"/>
      <c r="D1429" s="8"/>
    </row>
    <row r="1430" spans="1:4" x14ac:dyDescent="0.25">
      <c r="A1430" s="6">
        <v>520703</v>
      </c>
      <c r="B1430" s="71" t="s">
        <v>89</v>
      </c>
      <c r="C1430" s="8"/>
      <c r="D1430" s="8"/>
    </row>
    <row r="1431" spans="1:4" x14ac:dyDescent="0.25">
      <c r="A1431" s="6">
        <v>520704</v>
      </c>
      <c r="B1431" s="71" t="s">
        <v>206</v>
      </c>
      <c r="C1431" s="8"/>
      <c r="D1431" s="8"/>
    </row>
    <row r="1432" spans="1:4" x14ac:dyDescent="0.25">
      <c r="A1432" s="6"/>
      <c r="B1432" s="71" t="s">
        <v>207</v>
      </c>
      <c r="C1432" s="8"/>
      <c r="D1432" s="8"/>
    </row>
    <row r="1433" spans="1:4" x14ac:dyDescent="0.25">
      <c r="A1433" s="6"/>
      <c r="B1433" s="71" t="s">
        <v>208</v>
      </c>
      <c r="C1433" s="8"/>
      <c r="D1433" s="8"/>
    </row>
    <row r="1434" spans="1:4" x14ac:dyDescent="0.25">
      <c r="A1434" s="6"/>
      <c r="B1434" s="71" t="s">
        <v>209</v>
      </c>
      <c r="C1434" s="8"/>
      <c r="D1434" s="8"/>
    </row>
    <row r="1435" spans="1:4" x14ac:dyDescent="0.25">
      <c r="A1435" s="6">
        <v>520705</v>
      </c>
      <c r="B1435" s="71" t="s">
        <v>91</v>
      </c>
      <c r="C1435" s="8"/>
      <c r="D1435" s="8"/>
    </row>
    <row r="1436" spans="1:4" ht="15.75" thickBot="1" x14ac:dyDescent="0.3">
      <c r="A1436" s="19">
        <v>520706</v>
      </c>
      <c r="B1436" s="76" t="s">
        <v>210</v>
      </c>
      <c r="C1436" s="8"/>
      <c r="D1436" s="8"/>
    </row>
    <row r="1437" spans="1:4" ht="15.75" thickBot="1" x14ac:dyDescent="0.3">
      <c r="A1437" s="9" t="s">
        <v>18</v>
      </c>
      <c r="B1437" s="72"/>
      <c r="C1437" s="73">
        <f>SUM(C1428:C1436)</f>
        <v>0</v>
      </c>
      <c r="D1437" s="73">
        <f>SUM(D1428:D1436)</f>
        <v>0</v>
      </c>
    </row>
    <row r="1438" spans="1:4" x14ac:dyDescent="0.25">
      <c r="A1438" s="12">
        <v>5208</v>
      </c>
      <c r="B1438" s="74" t="s">
        <v>404</v>
      </c>
      <c r="C1438" s="8"/>
      <c r="D1438" s="8"/>
    </row>
    <row r="1439" spans="1:4" x14ac:dyDescent="0.25">
      <c r="A1439" s="6">
        <v>520801</v>
      </c>
      <c r="B1439" s="71" t="s">
        <v>86</v>
      </c>
      <c r="C1439" s="8"/>
      <c r="D1439" s="8"/>
    </row>
    <row r="1440" spans="1:4" x14ac:dyDescent="0.25">
      <c r="A1440" s="6">
        <v>520802</v>
      </c>
      <c r="B1440" s="71" t="s">
        <v>87</v>
      </c>
      <c r="C1440" s="8"/>
      <c r="D1440" s="8"/>
    </row>
    <row r="1441" spans="1:4" x14ac:dyDescent="0.25">
      <c r="A1441" s="6">
        <v>520803</v>
      </c>
      <c r="B1441" s="71" t="s">
        <v>88</v>
      </c>
      <c r="C1441" s="8"/>
      <c r="D1441" s="8"/>
    </row>
    <row r="1442" spans="1:4" x14ac:dyDescent="0.25">
      <c r="A1442" s="6">
        <v>520804</v>
      </c>
      <c r="B1442" s="71" t="s">
        <v>89</v>
      </c>
      <c r="C1442" s="8"/>
      <c r="D1442" s="8"/>
    </row>
    <row r="1443" spans="1:4" x14ac:dyDescent="0.25">
      <c r="A1443" s="6">
        <v>520805</v>
      </c>
      <c r="B1443" s="71" t="s">
        <v>206</v>
      </c>
      <c r="C1443" s="8"/>
      <c r="D1443" s="8"/>
    </row>
    <row r="1444" spans="1:4" x14ac:dyDescent="0.25">
      <c r="A1444" s="6"/>
      <c r="B1444" s="71" t="s">
        <v>207</v>
      </c>
      <c r="C1444" s="8"/>
      <c r="D1444" s="8"/>
    </row>
    <row r="1445" spans="1:4" x14ac:dyDescent="0.25">
      <c r="A1445" s="6"/>
      <c r="B1445" s="71" t="s">
        <v>208</v>
      </c>
      <c r="C1445" s="8"/>
      <c r="D1445" s="8"/>
    </row>
    <row r="1446" spans="1:4" x14ac:dyDescent="0.25">
      <c r="A1446" s="6"/>
      <c r="B1446" s="71" t="s">
        <v>209</v>
      </c>
      <c r="C1446" s="8"/>
      <c r="D1446" s="8"/>
    </row>
    <row r="1447" spans="1:4" x14ac:dyDescent="0.25">
      <c r="A1447" s="6">
        <v>520806</v>
      </c>
      <c r="B1447" s="71" t="s">
        <v>91</v>
      </c>
      <c r="C1447" s="8"/>
      <c r="D1447" s="8"/>
    </row>
    <row r="1448" spans="1:4" ht="15.75" thickBot="1" x14ac:dyDescent="0.3">
      <c r="A1448" s="19">
        <v>520807</v>
      </c>
      <c r="B1448" s="76" t="s">
        <v>210</v>
      </c>
      <c r="C1448" s="8"/>
      <c r="D1448" s="8"/>
    </row>
    <row r="1449" spans="1:4" ht="15.75" thickBot="1" x14ac:dyDescent="0.3">
      <c r="A1449" s="9" t="s">
        <v>18</v>
      </c>
      <c r="B1449" s="72"/>
      <c r="C1449" s="73">
        <f>SUM(C1439:C1448)</f>
        <v>0</v>
      </c>
      <c r="D1449" s="73">
        <f>SUM(D1439:D1448)</f>
        <v>0</v>
      </c>
    </row>
    <row r="1450" spans="1:4" x14ac:dyDescent="0.25">
      <c r="A1450" s="12">
        <v>5209</v>
      </c>
      <c r="B1450" s="74" t="s">
        <v>405</v>
      </c>
      <c r="C1450" s="8"/>
      <c r="D1450" s="8"/>
    </row>
    <row r="1451" spans="1:4" x14ac:dyDescent="0.25">
      <c r="A1451" s="6">
        <v>520901</v>
      </c>
      <c r="B1451" s="71" t="s">
        <v>86</v>
      </c>
      <c r="C1451" s="8"/>
      <c r="D1451" s="8"/>
    </row>
    <row r="1452" spans="1:4" x14ac:dyDescent="0.25">
      <c r="A1452" s="6">
        <v>520902</v>
      </c>
      <c r="B1452" s="71" t="s">
        <v>87</v>
      </c>
      <c r="C1452" s="8"/>
      <c r="D1452" s="8"/>
    </row>
    <row r="1453" spans="1:4" x14ac:dyDescent="0.25">
      <c r="A1453" s="6">
        <v>520903</v>
      </c>
      <c r="B1453" s="71" t="s">
        <v>88</v>
      </c>
      <c r="C1453" s="8"/>
      <c r="D1453" s="8"/>
    </row>
    <row r="1454" spans="1:4" x14ac:dyDescent="0.25">
      <c r="A1454" s="6">
        <v>520904</v>
      </c>
      <c r="B1454" s="71" t="s">
        <v>89</v>
      </c>
      <c r="C1454" s="8"/>
      <c r="D1454" s="8"/>
    </row>
    <row r="1455" spans="1:4" x14ac:dyDescent="0.25">
      <c r="A1455" s="6">
        <v>520905</v>
      </c>
      <c r="B1455" s="71" t="s">
        <v>206</v>
      </c>
      <c r="C1455" s="8"/>
      <c r="D1455" s="8"/>
    </row>
    <row r="1456" spans="1:4" x14ac:dyDescent="0.25">
      <c r="A1456" s="6"/>
      <c r="B1456" s="71" t="s">
        <v>207</v>
      </c>
      <c r="C1456" s="8"/>
      <c r="D1456" s="8"/>
    </row>
    <row r="1457" spans="1:4" x14ac:dyDescent="0.25">
      <c r="A1457" s="6"/>
      <c r="B1457" s="71" t="s">
        <v>208</v>
      </c>
      <c r="C1457" s="8"/>
      <c r="D1457" s="8"/>
    </row>
    <row r="1458" spans="1:4" x14ac:dyDescent="0.25">
      <c r="A1458" s="6"/>
      <c r="B1458" s="71" t="s">
        <v>209</v>
      </c>
      <c r="C1458" s="8"/>
      <c r="D1458" s="8"/>
    </row>
    <row r="1459" spans="1:4" x14ac:dyDescent="0.25">
      <c r="A1459" s="6">
        <v>520906</v>
      </c>
      <c r="B1459" s="71" t="s">
        <v>91</v>
      </c>
      <c r="C1459" s="8"/>
      <c r="D1459" s="8"/>
    </row>
    <row r="1460" spans="1:4" ht="15.75" thickBot="1" x14ac:dyDescent="0.3">
      <c r="A1460" s="19">
        <v>520907</v>
      </c>
      <c r="B1460" s="76" t="s">
        <v>210</v>
      </c>
      <c r="C1460" s="8"/>
      <c r="D1460" s="8"/>
    </row>
    <row r="1461" spans="1:4" ht="15.75" thickBot="1" x14ac:dyDescent="0.3">
      <c r="A1461" s="9" t="s">
        <v>18</v>
      </c>
      <c r="B1461" s="72"/>
      <c r="C1461" s="73">
        <f>SUM(C1451:C1460)</f>
        <v>0</v>
      </c>
      <c r="D1461" s="73">
        <f>SUM(D1451:D1460)</f>
        <v>0</v>
      </c>
    </row>
    <row r="1462" spans="1:4" x14ac:dyDescent="0.25">
      <c r="A1462" s="12">
        <v>5210</v>
      </c>
      <c r="B1462" s="74" t="s">
        <v>406</v>
      </c>
      <c r="C1462" s="8"/>
      <c r="D1462" s="8"/>
    </row>
    <row r="1463" spans="1:4" x14ac:dyDescent="0.25">
      <c r="A1463" s="6">
        <v>521001</v>
      </c>
      <c r="B1463" s="71" t="s">
        <v>86</v>
      </c>
      <c r="C1463" s="8"/>
      <c r="D1463" s="8"/>
    </row>
    <row r="1464" spans="1:4" x14ac:dyDescent="0.25">
      <c r="A1464" s="6">
        <v>521002</v>
      </c>
      <c r="B1464" s="71" t="s">
        <v>87</v>
      </c>
      <c r="C1464" s="8"/>
      <c r="D1464" s="8"/>
    </row>
    <row r="1465" spans="1:4" x14ac:dyDescent="0.25">
      <c r="A1465" s="6">
        <v>521003</v>
      </c>
      <c r="B1465" s="71" t="s">
        <v>88</v>
      </c>
      <c r="C1465" s="8"/>
      <c r="D1465" s="8"/>
    </row>
    <row r="1466" spans="1:4" x14ac:dyDescent="0.25">
      <c r="A1466" s="6">
        <v>521004</v>
      </c>
      <c r="B1466" s="71" t="s">
        <v>89</v>
      </c>
      <c r="C1466" s="8"/>
      <c r="D1466" s="8"/>
    </row>
    <row r="1467" spans="1:4" x14ac:dyDescent="0.25">
      <c r="A1467" s="6">
        <v>521005</v>
      </c>
      <c r="B1467" s="71" t="s">
        <v>206</v>
      </c>
      <c r="C1467" s="8"/>
      <c r="D1467" s="8"/>
    </row>
    <row r="1468" spans="1:4" x14ac:dyDescent="0.25">
      <c r="A1468" s="6"/>
      <c r="B1468" s="71" t="s">
        <v>207</v>
      </c>
      <c r="C1468" s="8"/>
      <c r="D1468" s="8"/>
    </row>
    <row r="1469" spans="1:4" x14ac:dyDescent="0.25">
      <c r="A1469" s="6"/>
      <c r="B1469" s="71" t="s">
        <v>208</v>
      </c>
      <c r="C1469" s="8"/>
      <c r="D1469" s="8"/>
    </row>
    <row r="1470" spans="1:4" x14ac:dyDescent="0.25">
      <c r="A1470" s="6"/>
      <c r="B1470" s="71" t="s">
        <v>209</v>
      </c>
      <c r="C1470" s="8"/>
      <c r="D1470" s="8"/>
    </row>
    <row r="1471" spans="1:4" x14ac:dyDescent="0.25">
      <c r="A1471" s="6">
        <v>521006</v>
      </c>
      <c r="B1471" s="71" t="s">
        <v>91</v>
      </c>
      <c r="C1471" s="8"/>
      <c r="D1471" s="8"/>
    </row>
    <row r="1472" spans="1:4" ht="15.75" thickBot="1" x14ac:dyDescent="0.3">
      <c r="A1472" s="19">
        <v>521007</v>
      </c>
      <c r="B1472" s="76" t="s">
        <v>210</v>
      </c>
      <c r="C1472" s="8"/>
      <c r="D1472" s="8"/>
    </row>
    <row r="1473" spans="1:4" ht="15.75" thickBot="1" x14ac:dyDescent="0.3">
      <c r="A1473" s="9" t="s">
        <v>18</v>
      </c>
      <c r="B1473" s="72"/>
      <c r="C1473" s="73">
        <f>SUM(C1463:C1472)</f>
        <v>0</v>
      </c>
      <c r="D1473" s="73">
        <f>SUM(D1463:D1472)</f>
        <v>0</v>
      </c>
    </row>
    <row r="1474" spans="1:4" x14ac:dyDescent="0.25">
      <c r="A1474" s="12">
        <v>5211</v>
      </c>
      <c r="B1474" s="74" t="s">
        <v>407</v>
      </c>
      <c r="C1474" s="8"/>
      <c r="D1474" s="8"/>
    </row>
    <row r="1475" spans="1:4" x14ac:dyDescent="0.25">
      <c r="A1475" s="6">
        <v>521101</v>
      </c>
      <c r="B1475" s="71" t="s">
        <v>86</v>
      </c>
      <c r="C1475" s="8"/>
      <c r="D1475" s="8"/>
    </row>
    <row r="1476" spans="1:4" x14ac:dyDescent="0.25">
      <c r="A1476" s="6">
        <v>521102</v>
      </c>
      <c r="B1476" s="71" t="s">
        <v>87</v>
      </c>
      <c r="C1476" s="8"/>
      <c r="D1476" s="8"/>
    </row>
    <row r="1477" spans="1:4" x14ac:dyDescent="0.25">
      <c r="A1477" s="6">
        <v>521103</v>
      </c>
      <c r="B1477" s="71" t="s">
        <v>88</v>
      </c>
      <c r="C1477" s="8"/>
      <c r="D1477" s="8"/>
    </row>
    <row r="1478" spans="1:4" x14ac:dyDescent="0.25">
      <c r="A1478" s="6">
        <v>521104</v>
      </c>
      <c r="B1478" s="71" t="s">
        <v>89</v>
      </c>
      <c r="C1478" s="8"/>
      <c r="D1478" s="8"/>
    </row>
    <row r="1479" spans="1:4" x14ac:dyDescent="0.25">
      <c r="A1479" s="6">
        <v>521105</v>
      </c>
      <c r="B1479" s="71" t="s">
        <v>206</v>
      </c>
      <c r="C1479" s="8"/>
      <c r="D1479" s="8"/>
    </row>
    <row r="1480" spans="1:4" x14ac:dyDescent="0.25">
      <c r="A1480" s="6"/>
      <c r="B1480" s="71" t="s">
        <v>207</v>
      </c>
      <c r="C1480" s="8"/>
      <c r="D1480" s="8"/>
    </row>
    <row r="1481" spans="1:4" x14ac:dyDescent="0.25">
      <c r="A1481" s="6"/>
      <c r="B1481" s="71" t="s">
        <v>208</v>
      </c>
      <c r="C1481" s="8"/>
      <c r="D1481" s="8"/>
    </row>
    <row r="1482" spans="1:4" x14ac:dyDescent="0.25">
      <c r="A1482" s="6"/>
      <c r="B1482" s="71" t="s">
        <v>209</v>
      </c>
      <c r="C1482" s="8"/>
      <c r="D1482" s="8"/>
    </row>
    <row r="1483" spans="1:4" x14ac:dyDescent="0.25">
      <c r="A1483" s="6">
        <v>521106</v>
      </c>
      <c r="B1483" s="71" t="s">
        <v>91</v>
      </c>
      <c r="C1483" s="8"/>
      <c r="D1483" s="8"/>
    </row>
    <row r="1484" spans="1:4" ht="15.75" thickBot="1" x14ac:dyDescent="0.3">
      <c r="A1484" s="19">
        <v>521107</v>
      </c>
      <c r="B1484" s="76" t="s">
        <v>210</v>
      </c>
      <c r="C1484" s="8"/>
      <c r="D1484" s="8"/>
    </row>
    <row r="1485" spans="1:4" ht="15.75" thickBot="1" x14ac:dyDescent="0.3">
      <c r="A1485" s="9" t="s">
        <v>18</v>
      </c>
      <c r="B1485" s="72"/>
      <c r="C1485" s="73">
        <f>SUM(C1475:C1484)</f>
        <v>0</v>
      </c>
      <c r="D1485" s="73">
        <f>SUM(D1475:D1484)</f>
        <v>0</v>
      </c>
    </row>
    <row r="1486" spans="1:4" x14ac:dyDescent="0.25">
      <c r="A1486" s="12">
        <v>5212</v>
      </c>
      <c r="B1486" s="74" t="s">
        <v>408</v>
      </c>
      <c r="C1486" s="8"/>
      <c r="D1486" s="8"/>
    </row>
    <row r="1487" spans="1:4" x14ac:dyDescent="0.25">
      <c r="A1487" s="6">
        <v>521201</v>
      </c>
      <c r="B1487" s="71" t="s">
        <v>86</v>
      </c>
      <c r="C1487" s="8"/>
      <c r="D1487" s="8"/>
    </row>
    <row r="1488" spans="1:4" x14ac:dyDescent="0.25">
      <c r="A1488" s="6">
        <v>521202</v>
      </c>
      <c r="B1488" s="71" t="s">
        <v>87</v>
      </c>
      <c r="C1488" s="8"/>
      <c r="D1488" s="8"/>
    </row>
    <row r="1489" spans="1:4" x14ac:dyDescent="0.25">
      <c r="A1489" s="6">
        <v>521203</v>
      </c>
      <c r="B1489" s="71" t="s">
        <v>88</v>
      </c>
      <c r="C1489" s="8"/>
      <c r="D1489" s="8"/>
    </row>
    <row r="1490" spans="1:4" x14ac:dyDescent="0.25">
      <c r="A1490" s="6">
        <v>521204</v>
      </c>
      <c r="B1490" s="71" t="s">
        <v>89</v>
      </c>
      <c r="C1490" s="8"/>
      <c r="D1490" s="8"/>
    </row>
    <row r="1491" spans="1:4" x14ac:dyDescent="0.25">
      <c r="A1491" s="6">
        <v>521205</v>
      </c>
      <c r="B1491" s="71" t="s">
        <v>206</v>
      </c>
      <c r="C1491" s="8"/>
      <c r="D1491" s="8"/>
    </row>
    <row r="1492" spans="1:4" x14ac:dyDescent="0.25">
      <c r="A1492" s="6"/>
      <c r="B1492" s="71" t="s">
        <v>207</v>
      </c>
      <c r="C1492" s="8"/>
      <c r="D1492" s="8"/>
    </row>
    <row r="1493" spans="1:4" x14ac:dyDescent="0.25">
      <c r="A1493" s="6"/>
      <c r="B1493" s="71" t="s">
        <v>208</v>
      </c>
      <c r="C1493" s="8"/>
      <c r="D1493" s="8"/>
    </row>
    <row r="1494" spans="1:4" x14ac:dyDescent="0.25">
      <c r="A1494" s="6"/>
      <c r="B1494" s="71" t="s">
        <v>209</v>
      </c>
      <c r="C1494" s="8"/>
      <c r="D1494" s="8"/>
    </row>
    <row r="1495" spans="1:4" x14ac:dyDescent="0.25">
      <c r="A1495" s="6">
        <v>521206</v>
      </c>
      <c r="B1495" s="71" t="s">
        <v>91</v>
      </c>
      <c r="C1495" s="8"/>
      <c r="D1495" s="8"/>
    </row>
    <row r="1496" spans="1:4" ht="15.75" thickBot="1" x14ac:dyDescent="0.3">
      <c r="A1496" s="19">
        <v>521207</v>
      </c>
      <c r="B1496" s="76" t="s">
        <v>210</v>
      </c>
      <c r="C1496" s="8"/>
      <c r="D1496" s="8"/>
    </row>
    <row r="1497" spans="1:4" ht="15.75" thickBot="1" x14ac:dyDescent="0.3">
      <c r="A1497" s="9" t="s">
        <v>18</v>
      </c>
      <c r="B1497" s="72"/>
      <c r="C1497" s="73">
        <f>SUM(C1487:C1496)</f>
        <v>0</v>
      </c>
      <c r="D1497" s="73">
        <f>SUM(D1487:D1496)</f>
        <v>0</v>
      </c>
    </row>
    <row r="1498" spans="1:4" x14ac:dyDescent="0.25">
      <c r="A1498" s="12">
        <v>5213</v>
      </c>
      <c r="B1498" s="74" t="s">
        <v>409</v>
      </c>
      <c r="C1498" s="8"/>
      <c r="D1498" s="8"/>
    </row>
    <row r="1499" spans="1:4" x14ac:dyDescent="0.25">
      <c r="A1499" s="6">
        <v>521301</v>
      </c>
      <c r="B1499" s="71" t="s">
        <v>86</v>
      </c>
      <c r="C1499" s="8"/>
      <c r="D1499" s="8"/>
    </row>
    <row r="1500" spans="1:4" x14ac:dyDescent="0.25">
      <c r="A1500" s="6">
        <v>521302</v>
      </c>
      <c r="B1500" s="71" t="s">
        <v>87</v>
      </c>
      <c r="C1500" s="8"/>
      <c r="D1500" s="8"/>
    </row>
    <row r="1501" spans="1:4" x14ac:dyDescent="0.25">
      <c r="A1501" s="6">
        <v>521303</v>
      </c>
      <c r="B1501" s="71" t="s">
        <v>88</v>
      </c>
      <c r="C1501" s="8"/>
      <c r="D1501" s="8"/>
    </row>
    <row r="1502" spans="1:4" x14ac:dyDescent="0.25">
      <c r="A1502" s="6">
        <v>521304</v>
      </c>
      <c r="B1502" s="71" t="s">
        <v>89</v>
      </c>
      <c r="C1502" s="8"/>
      <c r="D1502" s="8"/>
    </row>
    <row r="1503" spans="1:4" x14ac:dyDescent="0.25">
      <c r="A1503" s="6">
        <v>521305</v>
      </c>
      <c r="B1503" s="71" t="s">
        <v>206</v>
      </c>
      <c r="C1503" s="8"/>
      <c r="D1503" s="8"/>
    </row>
    <row r="1504" spans="1:4" x14ac:dyDescent="0.25">
      <c r="A1504" s="6"/>
      <c r="B1504" s="71" t="s">
        <v>207</v>
      </c>
      <c r="C1504" s="8"/>
      <c r="D1504" s="8"/>
    </row>
    <row r="1505" spans="1:4" x14ac:dyDescent="0.25">
      <c r="A1505" s="6"/>
      <c r="B1505" s="71" t="s">
        <v>208</v>
      </c>
      <c r="C1505" s="8"/>
      <c r="D1505" s="8"/>
    </row>
    <row r="1506" spans="1:4" x14ac:dyDescent="0.25">
      <c r="A1506" s="6"/>
      <c r="B1506" s="71" t="s">
        <v>209</v>
      </c>
      <c r="C1506" s="8"/>
      <c r="D1506" s="8"/>
    </row>
    <row r="1507" spans="1:4" x14ac:dyDescent="0.25">
      <c r="A1507" s="6">
        <v>521306</v>
      </c>
      <c r="B1507" s="71" t="s">
        <v>91</v>
      </c>
      <c r="C1507" s="8"/>
      <c r="D1507" s="8"/>
    </row>
    <row r="1508" spans="1:4" ht="15.75" thickBot="1" x14ac:dyDescent="0.3">
      <c r="A1508" s="19">
        <v>521307</v>
      </c>
      <c r="B1508" s="76" t="s">
        <v>210</v>
      </c>
      <c r="C1508" s="8"/>
      <c r="D1508" s="8"/>
    </row>
    <row r="1509" spans="1:4" ht="15.75" thickBot="1" x14ac:dyDescent="0.3">
      <c r="A1509" s="9" t="s">
        <v>18</v>
      </c>
      <c r="B1509" s="72"/>
      <c r="C1509" s="73">
        <f>SUM(C1499:C1508)</f>
        <v>0</v>
      </c>
      <c r="D1509" s="73">
        <f>SUM(D1499:D1508)</f>
        <v>0</v>
      </c>
    </row>
    <row r="1510" spans="1:4" x14ac:dyDescent="0.25">
      <c r="A1510" s="12">
        <v>5214</v>
      </c>
      <c r="B1510" s="74" t="s">
        <v>335</v>
      </c>
      <c r="C1510" s="8"/>
      <c r="D1510" s="8"/>
    </row>
    <row r="1511" spans="1:4" x14ac:dyDescent="0.25">
      <c r="A1511" s="6">
        <v>521401</v>
      </c>
      <c r="B1511" s="71" t="s">
        <v>86</v>
      </c>
      <c r="C1511" s="8"/>
      <c r="D1511" s="8"/>
    </row>
    <row r="1512" spans="1:4" x14ac:dyDescent="0.25">
      <c r="A1512" s="6">
        <v>521402</v>
      </c>
      <c r="B1512" s="71" t="s">
        <v>87</v>
      </c>
      <c r="C1512" s="8"/>
      <c r="D1512" s="8"/>
    </row>
    <row r="1513" spans="1:4" x14ac:dyDescent="0.25">
      <c r="A1513" s="6">
        <v>521403</v>
      </c>
      <c r="B1513" s="71" t="s">
        <v>88</v>
      </c>
      <c r="C1513" s="8"/>
      <c r="D1513" s="8"/>
    </row>
    <row r="1514" spans="1:4" x14ac:dyDescent="0.25">
      <c r="A1514" s="6">
        <v>521404</v>
      </c>
      <c r="B1514" s="71" t="s">
        <v>89</v>
      </c>
      <c r="C1514" s="8"/>
      <c r="D1514" s="8"/>
    </row>
    <row r="1515" spans="1:4" x14ac:dyDescent="0.25">
      <c r="A1515" s="6">
        <v>521405</v>
      </c>
      <c r="B1515" s="71" t="s">
        <v>206</v>
      </c>
      <c r="C1515" s="8"/>
      <c r="D1515" s="8"/>
    </row>
    <row r="1516" spans="1:4" x14ac:dyDescent="0.25">
      <c r="A1516" s="6"/>
      <c r="B1516" s="71" t="s">
        <v>207</v>
      </c>
      <c r="C1516" s="8"/>
      <c r="D1516" s="8"/>
    </row>
    <row r="1517" spans="1:4" x14ac:dyDescent="0.25">
      <c r="A1517" s="6"/>
      <c r="B1517" s="71" t="s">
        <v>208</v>
      </c>
      <c r="C1517" s="8"/>
      <c r="D1517" s="8"/>
    </row>
    <row r="1518" spans="1:4" x14ac:dyDescent="0.25">
      <c r="A1518" s="6"/>
      <c r="B1518" s="71" t="s">
        <v>209</v>
      </c>
      <c r="C1518" s="8"/>
      <c r="D1518" s="8"/>
    </row>
    <row r="1519" spans="1:4" x14ac:dyDescent="0.25">
      <c r="A1519" s="6">
        <v>521406</v>
      </c>
      <c r="B1519" s="71" t="s">
        <v>91</v>
      </c>
      <c r="C1519" s="8"/>
      <c r="D1519" s="8"/>
    </row>
    <row r="1520" spans="1:4" ht="15.75" thickBot="1" x14ac:dyDescent="0.3">
      <c r="A1520" s="6">
        <v>521407</v>
      </c>
      <c r="B1520" s="76" t="s">
        <v>92</v>
      </c>
      <c r="C1520" s="8"/>
      <c r="D1520" s="8"/>
    </row>
    <row r="1521" spans="1:4" ht="15.75" thickBot="1" x14ac:dyDescent="0.3">
      <c r="A1521" s="9" t="s">
        <v>18</v>
      </c>
      <c r="B1521" s="72"/>
      <c r="C1521" s="73">
        <f>SUM(C1511:C1520)</f>
        <v>0</v>
      </c>
      <c r="D1521" s="73">
        <f>SUM(D1511:D1520)</f>
        <v>0</v>
      </c>
    </row>
    <row r="1522" spans="1:4" x14ac:dyDescent="0.25">
      <c r="A1522" s="12">
        <v>5215</v>
      </c>
      <c r="B1522" s="74" t="s">
        <v>410</v>
      </c>
      <c r="C1522" s="8"/>
      <c r="D1522" s="8"/>
    </row>
    <row r="1523" spans="1:4" x14ac:dyDescent="0.25">
      <c r="A1523" s="6">
        <v>521501</v>
      </c>
      <c r="B1523" s="71" t="s">
        <v>86</v>
      </c>
      <c r="C1523" s="8"/>
      <c r="D1523" s="8"/>
    </row>
    <row r="1524" spans="1:4" x14ac:dyDescent="0.25">
      <c r="A1524" s="6">
        <v>521502</v>
      </c>
      <c r="B1524" s="71" t="s">
        <v>87</v>
      </c>
      <c r="C1524" s="8"/>
      <c r="D1524" s="8"/>
    </row>
    <row r="1525" spans="1:4" x14ac:dyDescent="0.25">
      <c r="A1525" s="6">
        <v>521503</v>
      </c>
      <c r="B1525" s="71" t="s">
        <v>88</v>
      </c>
      <c r="C1525" s="8"/>
      <c r="D1525" s="8"/>
    </row>
    <row r="1526" spans="1:4" x14ac:dyDescent="0.25">
      <c r="A1526" s="6">
        <v>521504</v>
      </c>
      <c r="B1526" s="71" t="s">
        <v>89</v>
      </c>
      <c r="C1526" s="8"/>
      <c r="D1526" s="8"/>
    </row>
    <row r="1527" spans="1:4" x14ac:dyDescent="0.25">
      <c r="A1527" s="6">
        <v>521505</v>
      </c>
      <c r="B1527" s="71" t="s">
        <v>206</v>
      </c>
      <c r="C1527" s="8"/>
      <c r="D1527" s="8"/>
    </row>
    <row r="1528" spans="1:4" x14ac:dyDescent="0.25">
      <c r="A1528" s="6"/>
      <c r="B1528" s="71" t="s">
        <v>207</v>
      </c>
      <c r="C1528" s="8"/>
      <c r="D1528" s="8"/>
    </row>
    <row r="1529" spans="1:4" x14ac:dyDescent="0.25">
      <c r="A1529" s="6"/>
      <c r="B1529" s="71" t="s">
        <v>208</v>
      </c>
      <c r="C1529" s="8"/>
      <c r="D1529" s="8"/>
    </row>
    <row r="1530" spans="1:4" x14ac:dyDescent="0.25">
      <c r="A1530" s="6"/>
      <c r="B1530" s="71" t="s">
        <v>209</v>
      </c>
      <c r="C1530" s="8"/>
      <c r="D1530" s="8"/>
    </row>
    <row r="1531" spans="1:4" x14ac:dyDescent="0.25">
      <c r="A1531" s="6">
        <v>521506</v>
      </c>
      <c r="B1531" s="71" t="s">
        <v>91</v>
      </c>
      <c r="C1531" s="8"/>
      <c r="D1531" s="8"/>
    </row>
    <row r="1532" spans="1:4" ht="15.75" thickBot="1" x14ac:dyDescent="0.3">
      <c r="A1532" s="19">
        <v>521507</v>
      </c>
      <c r="B1532" s="76" t="s">
        <v>92</v>
      </c>
      <c r="C1532" s="8"/>
      <c r="D1532" s="8"/>
    </row>
    <row r="1533" spans="1:4" ht="15.75" thickBot="1" x14ac:dyDescent="0.3">
      <c r="A1533" s="9" t="s">
        <v>18</v>
      </c>
      <c r="B1533" s="72"/>
      <c r="C1533" s="73">
        <f>SUM(C1523:C1532)</f>
        <v>0</v>
      </c>
      <c r="D1533" s="73">
        <f>SUM(D1523:D1532)</f>
        <v>0</v>
      </c>
    </row>
    <row r="1534" spans="1:4" x14ac:dyDescent="0.25">
      <c r="A1534" s="12">
        <v>5216</v>
      </c>
      <c r="B1534" s="74" t="s">
        <v>337</v>
      </c>
      <c r="C1534" s="8"/>
      <c r="D1534" s="8"/>
    </row>
    <row r="1535" spans="1:4" x14ac:dyDescent="0.25">
      <c r="A1535" s="6">
        <v>521601</v>
      </c>
      <c r="B1535" s="71" t="s">
        <v>338</v>
      </c>
      <c r="C1535" s="8"/>
      <c r="D1535" s="8"/>
    </row>
    <row r="1536" spans="1:4" x14ac:dyDescent="0.25">
      <c r="A1536" s="6">
        <v>521602</v>
      </c>
      <c r="B1536" s="71" t="s">
        <v>339</v>
      </c>
      <c r="C1536" s="8"/>
      <c r="D1536" s="8"/>
    </row>
    <row r="1537" spans="1:4" x14ac:dyDescent="0.25">
      <c r="A1537" s="6">
        <v>521603</v>
      </c>
      <c r="B1537" s="71" t="s">
        <v>340</v>
      </c>
      <c r="C1537" s="8"/>
      <c r="D1537" s="8"/>
    </row>
    <row r="1538" spans="1:4" x14ac:dyDescent="0.25">
      <c r="A1538" s="6">
        <v>521604</v>
      </c>
      <c r="B1538" s="71" t="s">
        <v>341</v>
      </c>
      <c r="C1538" s="8"/>
      <c r="D1538" s="8"/>
    </row>
    <row r="1539" spans="1:4" x14ac:dyDescent="0.25">
      <c r="A1539" s="6">
        <v>521605</v>
      </c>
      <c r="B1539" s="71" t="s">
        <v>342</v>
      </c>
      <c r="C1539" s="8"/>
      <c r="D1539" s="8"/>
    </row>
    <row r="1540" spans="1:4" x14ac:dyDescent="0.25">
      <c r="A1540" s="6">
        <v>521606</v>
      </c>
      <c r="B1540" s="71" t="s">
        <v>343</v>
      </c>
      <c r="C1540" s="8"/>
      <c r="D1540" s="8"/>
    </row>
    <row r="1541" spans="1:4" x14ac:dyDescent="0.25">
      <c r="A1541" s="6">
        <v>521607</v>
      </c>
      <c r="B1541" s="71" t="s">
        <v>117</v>
      </c>
      <c r="C1541" s="8"/>
      <c r="D1541" s="8"/>
    </row>
    <row r="1542" spans="1:4" x14ac:dyDescent="0.25">
      <c r="A1542" s="6">
        <v>521608</v>
      </c>
      <c r="B1542" s="71" t="s">
        <v>118</v>
      </c>
      <c r="C1542" s="8"/>
      <c r="D1542" s="8"/>
    </row>
    <row r="1543" spans="1:4" x14ac:dyDescent="0.25">
      <c r="A1543" s="6"/>
      <c r="B1543" s="71" t="s">
        <v>207</v>
      </c>
      <c r="C1543" s="8"/>
      <c r="D1543" s="8"/>
    </row>
    <row r="1544" spans="1:4" x14ac:dyDescent="0.25">
      <c r="A1544" s="6"/>
      <c r="B1544" s="71" t="s">
        <v>208</v>
      </c>
      <c r="C1544" s="8"/>
      <c r="D1544" s="8"/>
    </row>
    <row r="1545" spans="1:4" x14ac:dyDescent="0.25">
      <c r="A1545" s="6"/>
      <c r="B1545" s="71" t="s">
        <v>209</v>
      </c>
      <c r="C1545" s="8"/>
      <c r="D1545" s="8"/>
    </row>
    <row r="1546" spans="1:4" x14ac:dyDescent="0.25">
      <c r="A1546" s="6">
        <v>521609</v>
      </c>
      <c r="B1546" s="71" t="s">
        <v>344</v>
      </c>
      <c r="C1546" s="8"/>
      <c r="D1546" s="8"/>
    </row>
    <row r="1547" spans="1:4" x14ac:dyDescent="0.25">
      <c r="A1547" s="6">
        <v>521610</v>
      </c>
      <c r="B1547" s="71" t="s">
        <v>243</v>
      </c>
      <c r="C1547" s="8"/>
      <c r="D1547" s="8"/>
    </row>
    <row r="1548" spans="1:4" ht="15.75" thickBot="1" x14ac:dyDescent="0.3">
      <c r="A1548" s="19">
        <v>521611</v>
      </c>
      <c r="B1548" s="76" t="s">
        <v>121</v>
      </c>
      <c r="C1548" s="8"/>
      <c r="D1548" s="8"/>
    </row>
    <row r="1549" spans="1:4" ht="15.75" thickBot="1" x14ac:dyDescent="0.3">
      <c r="A1549" s="9" t="s">
        <v>18</v>
      </c>
      <c r="B1549" s="72"/>
      <c r="C1549" s="73">
        <f>SUM(C1535:C1548)</f>
        <v>0</v>
      </c>
      <c r="D1549" s="73">
        <f>SUM(D1535:D1548)</f>
        <v>0</v>
      </c>
    </row>
    <row r="1550" spans="1:4" x14ac:dyDescent="0.25">
      <c r="A1550" s="12">
        <v>5217</v>
      </c>
      <c r="B1550" s="74" t="s">
        <v>411</v>
      </c>
      <c r="C1550" s="8"/>
      <c r="D1550" s="8"/>
    </row>
    <row r="1551" spans="1:4" x14ac:dyDescent="0.25">
      <c r="A1551" s="6">
        <v>521701</v>
      </c>
      <c r="B1551" s="71" t="s">
        <v>338</v>
      </c>
      <c r="C1551" s="8"/>
      <c r="D1551" s="8"/>
    </row>
    <row r="1552" spans="1:4" x14ac:dyDescent="0.25">
      <c r="A1552" s="6">
        <v>521702</v>
      </c>
      <c r="B1552" s="71" t="s">
        <v>339</v>
      </c>
      <c r="C1552" s="8"/>
      <c r="D1552" s="8"/>
    </row>
    <row r="1553" spans="1:4" x14ac:dyDescent="0.25">
      <c r="A1553" s="6">
        <v>521703</v>
      </c>
      <c r="B1553" s="71" t="s">
        <v>340</v>
      </c>
      <c r="C1553" s="8"/>
      <c r="D1553" s="8"/>
    </row>
    <row r="1554" spans="1:4" x14ac:dyDescent="0.25">
      <c r="A1554" s="6">
        <v>521704</v>
      </c>
      <c r="B1554" s="71" t="s">
        <v>341</v>
      </c>
      <c r="C1554" s="8"/>
      <c r="D1554" s="8"/>
    </row>
    <row r="1555" spans="1:4" x14ac:dyDescent="0.25">
      <c r="A1555" s="6">
        <v>521705</v>
      </c>
      <c r="B1555" s="71" t="s">
        <v>342</v>
      </c>
      <c r="C1555" s="8"/>
      <c r="D1555" s="8"/>
    </row>
    <row r="1556" spans="1:4" x14ac:dyDescent="0.25">
      <c r="A1556" s="6">
        <v>521706</v>
      </c>
      <c r="B1556" s="71" t="s">
        <v>343</v>
      </c>
      <c r="C1556" s="8"/>
      <c r="D1556" s="8"/>
    </row>
    <row r="1557" spans="1:4" x14ac:dyDescent="0.25">
      <c r="A1557" s="6">
        <v>521707</v>
      </c>
      <c r="B1557" s="71" t="s">
        <v>117</v>
      </c>
      <c r="C1557" s="8"/>
      <c r="D1557" s="8"/>
    </row>
    <row r="1558" spans="1:4" x14ac:dyDescent="0.25">
      <c r="A1558" s="6">
        <v>521708</v>
      </c>
      <c r="B1558" s="71" t="s">
        <v>118</v>
      </c>
      <c r="C1558" s="8"/>
      <c r="D1558" s="8"/>
    </row>
    <row r="1559" spans="1:4" x14ac:dyDescent="0.25">
      <c r="A1559" s="6"/>
      <c r="B1559" s="71" t="s">
        <v>207</v>
      </c>
      <c r="C1559" s="8"/>
      <c r="D1559" s="8"/>
    </row>
    <row r="1560" spans="1:4" x14ac:dyDescent="0.25">
      <c r="A1560" s="6"/>
      <c r="B1560" s="71" t="s">
        <v>208</v>
      </c>
      <c r="C1560" s="8"/>
      <c r="D1560" s="8"/>
    </row>
    <row r="1561" spans="1:4" x14ac:dyDescent="0.25">
      <c r="A1561" s="6"/>
      <c r="B1561" s="71" t="s">
        <v>209</v>
      </c>
      <c r="C1561" s="8"/>
      <c r="D1561" s="8"/>
    </row>
    <row r="1562" spans="1:4" x14ac:dyDescent="0.25">
      <c r="A1562" s="6">
        <v>521709</v>
      </c>
      <c r="B1562" s="71" t="s">
        <v>344</v>
      </c>
      <c r="C1562" s="8"/>
      <c r="D1562" s="8"/>
    </row>
    <row r="1563" spans="1:4" x14ac:dyDescent="0.25">
      <c r="A1563" s="6">
        <v>521710</v>
      </c>
      <c r="B1563" s="71" t="s">
        <v>243</v>
      </c>
      <c r="C1563" s="8"/>
      <c r="D1563" s="8"/>
    </row>
    <row r="1564" spans="1:4" ht="15.75" thickBot="1" x14ac:dyDescent="0.3">
      <c r="A1564" s="19">
        <v>521711</v>
      </c>
      <c r="B1564" s="76" t="s">
        <v>121</v>
      </c>
      <c r="C1564" s="8"/>
      <c r="D1564" s="8"/>
    </row>
    <row r="1565" spans="1:4" ht="15.75" thickBot="1" x14ac:dyDescent="0.3">
      <c r="A1565" s="9" t="s">
        <v>18</v>
      </c>
      <c r="B1565" s="72"/>
      <c r="C1565" s="73">
        <f>SUM(C1551:C1564)</f>
        <v>0</v>
      </c>
      <c r="D1565" s="73">
        <f>SUM(D1551:D1564)</f>
        <v>0</v>
      </c>
    </row>
    <row r="1566" spans="1:4" x14ac:dyDescent="0.25">
      <c r="A1566" s="12">
        <v>5218</v>
      </c>
      <c r="B1566" s="74" t="s">
        <v>346</v>
      </c>
      <c r="C1566" s="8"/>
      <c r="D1566" s="8"/>
    </row>
    <row r="1567" spans="1:4" x14ac:dyDescent="0.25">
      <c r="A1567" s="6">
        <v>521801</v>
      </c>
      <c r="B1567" s="71" t="s">
        <v>347</v>
      </c>
      <c r="C1567" s="8"/>
      <c r="D1567" s="8"/>
    </row>
    <row r="1568" spans="1:4" x14ac:dyDescent="0.25">
      <c r="A1568" s="6">
        <v>521802</v>
      </c>
      <c r="B1568" s="71" t="s">
        <v>351</v>
      </c>
      <c r="C1568" s="8"/>
      <c r="D1568" s="8"/>
    </row>
    <row r="1569" spans="1:4" x14ac:dyDescent="0.25">
      <c r="A1569" s="6">
        <v>521803</v>
      </c>
      <c r="B1569" s="71" t="s">
        <v>352</v>
      </c>
      <c r="C1569" s="8"/>
      <c r="D1569" s="8"/>
    </row>
    <row r="1570" spans="1:4" x14ac:dyDescent="0.25">
      <c r="A1570" s="6">
        <v>521804</v>
      </c>
      <c r="B1570" s="71" t="s">
        <v>353</v>
      </c>
      <c r="C1570" s="8"/>
      <c r="D1570" s="8"/>
    </row>
    <row r="1571" spans="1:4" x14ac:dyDescent="0.25">
      <c r="A1571" s="6">
        <v>521805</v>
      </c>
      <c r="B1571" s="71" t="s">
        <v>354</v>
      </c>
      <c r="C1571" s="8"/>
      <c r="D1571" s="8"/>
    </row>
    <row r="1572" spans="1:4" x14ac:dyDescent="0.25">
      <c r="A1572" s="6">
        <v>521806</v>
      </c>
      <c r="B1572" s="71" t="s">
        <v>355</v>
      </c>
      <c r="C1572" s="8"/>
      <c r="D1572" s="8"/>
    </row>
    <row r="1573" spans="1:4" x14ac:dyDescent="0.25">
      <c r="A1573" s="6">
        <v>521807</v>
      </c>
      <c r="B1573" s="71" t="s">
        <v>356</v>
      </c>
      <c r="C1573" s="8"/>
      <c r="D1573" s="8"/>
    </row>
    <row r="1574" spans="1:4" x14ac:dyDescent="0.25">
      <c r="A1574" s="6">
        <v>521808</v>
      </c>
      <c r="B1574" s="71" t="s">
        <v>357</v>
      </c>
      <c r="C1574" s="8"/>
      <c r="D1574" s="8"/>
    </row>
    <row r="1575" spans="1:4" x14ac:dyDescent="0.25">
      <c r="A1575" s="6">
        <v>521809</v>
      </c>
      <c r="B1575" s="71" t="s">
        <v>360</v>
      </c>
      <c r="C1575" s="8"/>
      <c r="D1575" s="8"/>
    </row>
    <row r="1576" spans="1:4" x14ac:dyDescent="0.25">
      <c r="A1576" s="6">
        <v>521810</v>
      </c>
      <c r="B1576" s="71" t="s">
        <v>361</v>
      </c>
      <c r="C1576" s="8"/>
      <c r="D1576" s="8"/>
    </row>
    <row r="1577" spans="1:4" x14ac:dyDescent="0.25">
      <c r="A1577" s="6">
        <v>521811</v>
      </c>
      <c r="B1577" s="71" t="s">
        <v>362</v>
      </c>
      <c r="C1577" s="8"/>
      <c r="D1577" s="8"/>
    </row>
    <row r="1578" spans="1:4" x14ac:dyDescent="0.25">
      <c r="A1578" s="6">
        <v>521812</v>
      </c>
      <c r="B1578" s="71" t="s">
        <v>363</v>
      </c>
      <c r="C1578" s="8"/>
      <c r="D1578" s="8"/>
    </row>
    <row r="1579" spans="1:4" x14ac:dyDescent="0.25">
      <c r="A1579" s="6">
        <v>521813</v>
      </c>
      <c r="B1579" s="71" t="s">
        <v>364</v>
      </c>
      <c r="C1579" s="8"/>
      <c r="D1579" s="8"/>
    </row>
    <row r="1580" spans="1:4" x14ac:dyDescent="0.25">
      <c r="A1580" s="6">
        <v>521814</v>
      </c>
      <c r="B1580" s="71" t="s">
        <v>365</v>
      </c>
      <c r="C1580" s="8"/>
      <c r="D1580" s="8"/>
    </row>
    <row r="1581" spans="1:4" x14ac:dyDescent="0.25">
      <c r="A1581" s="6">
        <v>521815</v>
      </c>
      <c r="B1581" s="71" t="s">
        <v>366</v>
      </c>
      <c r="C1581" s="8"/>
      <c r="D1581" s="8"/>
    </row>
    <row r="1582" spans="1:4" x14ac:dyDescent="0.25">
      <c r="A1582" s="6">
        <v>521816</v>
      </c>
      <c r="B1582" s="71" t="s">
        <v>368</v>
      </c>
      <c r="C1582" s="8"/>
      <c r="D1582" s="8"/>
    </row>
    <row r="1583" spans="1:4" x14ac:dyDescent="0.25">
      <c r="A1583" s="6">
        <v>521817</v>
      </c>
      <c r="B1583" s="71" t="s">
        <v>369</v>
      </c>
      <c r="C1583" s="8"/>
      <c r="D1583" s="8"/>
    </row>
    <row r="1584" spans="1:4" x14ac:dyDescent="0.25">
      <c r="A1584" s="6">
        <v>521818</v>
      </c>
      <c r="B1584" s="71" t="s">
        <v>370</v>
      </c>
      <c r="C1584" s="8"/>
      <c r="D1584" s="8"/>
    </row>
    <row r="1585" spans="1:4" x14ac:dyDescent="0.25">
      <c r="A1585" s="6">
        <v>521819</v>
      </c>
      <c r="B1585" s="71" t="s">
        <v>371</v>
      </c>
      <c r="C1585" s="8"/>
      <c r="D1585" s="8"/>
    </row>
    <row r="1586" spans="1:4" x14ac:dyDescent="0.25">
      <c r="A1586" s="6">
        <v>521820</v>
      </c>
      <c r="B1586" s="71" t="s">
        <v>372</v>
      </c>
      <c r="C1586" s="8"/>
      <c r="D1586" s="8"/>
    </row>
    <row r="1587" spans="1:4" x14ac:dyDescent="0.25">
      <c r="A1587" s="6">
        <v>521821</v>
      </c>
      <c r="B1587" s="71" t="s">
        <v>373</v>
      </c>
      <c r="C1587" s="8"/>
      <c r="D1587" s="8"/>
    </row>
    <row r="1588" spans="1:4" x14ac:dyDescent="0.25">
      <c r="A1588" s="6">
        <v>521822</v>
      </c>
      <c r="B1588" s="71" t="s">
        <v>374</v>
      </c>
      <c r="C1588" s="8"/>
      <c r="D1588" s="8"/>
    </row>
    <row r="1589" spans="1:4" x14ac:dyDescent="0.25">
      <c r="A1589" s="6">
        <v>521823</v>
      </c>
      <c r="B1589" s="71" t="s">
        <v>377</v>
      </c>
      <c r="C1589" s="8"/>
      <c r="D1589" s="8"/>
    </row>
    <row r="1590" spans="1:4" x14ac:dyDescent="0.25">
      <c r="A1590" s="6">
        <v>521824</v>
      </c>
      <c r="B1590" s="71" t="s">
        <v>378</v>
      </c>
      <c r="C1590" s="8"/>
      <c r="D1590" s="8"/>
    </row>
    <row r="1591" spans="1:4" x14ac:dyDescent="0.25">
      <c r="A1591" s="6">
        <v>521825</v>
      </c>
      <c r="B1591" s="71" t="s">
        <v>379</v>
      </c>
      <c r="C1591" s="8"/>
      <c r="D1591" s="8"/>
    </row>
    <row r="1592" spans="1:4" x14ac:dyDescent="0.25">
      <c r="A1592" s="6">
        <v>521826</v>
      </c>
      <c r="B1592" s="71" t="s">
        <v>380</v>
      </c>
      <c r="C1592" s="8"/>
      <c r="D1592" s="8"/>
    </row>
    <row r="1593" spans="1:4" x14ac:dyDescent="0.25">
      <c r="A1593" s="6">
        <v>521827</v>
      </c>
      <c r="B1593" s="71" t="s">
        <v>381</v>
      </c>
      <c r="C1593" s="8"/>
      <c r="D1593" s="8"/>
    </row>
    <row r="1594" spans="1:4" x14ac:dyDescent="0.25">
      <c r="A1594" s="6">
        <v>521828</v>
      </c>
      <c r="B1594" s="71" t="s">
        <v>412</v>
      </c>
      <c r="C1594" s="8"/>
      <c r="D1594" s="8"/>
    </row>
    <row r="1595" spans="1:4" x14ac:dyDescent="0.25">
      <c r="A1595" s="6">
        <v>521829</v>
      </c>
      <c r="B1595" s="71" t="s">
        <v>384</v>
      </c>
      <c r="C1595" s="8"/>
      <c r="D1595" s="8"/>
    </row>
    <row r="1596" spans="1:4" x14ac:dyDescent="0.25">
      <c r="A1596" s="6">
        <v>521830</v>
      </c>
      <c r="B1596" s="71" t="s">
        <v>413</v>
      </c>
      <c r="C1596" s="8"/>
      <c r="D1596" s="8"/>
    </row>
    <row r="1597" spans="1:4" x14ac:dyDescent="0.25">
      <c r="A1597" s="6">
        <v>521831</v>
      </c>
      <c r="B1597" s="71" t="s">
        <v>414</v>
      </c>
      <c r="C1597" s="8"/>
      <c r="D1597" s="8"/>
    </row>
    <row r="1598" spans="1:4" x14ac:dyDescent="0.25">
      <c r="A1598" s="6">
        <v>521832</v>
      </c>
      <c r="B1598" s="71" t="s">
        <v>358</v>
      </c>
      <c r="C1598" s="8"/>
      <c r="D1598" s="8"/>
    </row>
    <row r="1599" spans="1:4" x14ac:dyDescent="0.25">
      <c r="A1599" s="6">
        <v>521833</v>
      </c>
      <c r="B1599" s="71" t="s">
        <v>359</v>
      </c>
      <c r="C1599" s="8"/>
      <c r="D1599" s="8"/>
    </row>
    <row r="1600" spans="1:4" x14ac:dyDescent="0.25">
      <c r="A1600" s="16">
        <v>521834</v>
      </c>
      <c r="B1600" s="75" t="s">
        <v>387</v>
      </c>
      <c r="C1600" s="8"/>
      <c r="D1600" s="8"/>
    </row>
    <row r="1601" spans="1:4" x14ac:dyDescent="0.25">
      <c r="A1601" s="16">
        <v>521835</v>
      </c>
      <c r="B1601" s="75" t="s">
        <v>388</v>
      </c>
      <c r="C1601" s="8"/>
      <c r="D1601" s="8"/>
    </row>
    <row r="1602" spans="1:4" x14ac:dyDescent="0.25">
      <c r="A1602" s="16">
        <v>521836</v>
      </c>
      <c r="B1602" s="75" t="s">
        <v>167</v>
      </c>
      <c r="C1602" s="8"/>
      <c r="D1602" s="8"/>
    </row>
    <row r="1603" spans="1:4" x14ac:dyDescent="0.25">
      <c r="A1603" s="16">
        <v>521837</v>
      </c>
      <c r="B1603" s="75" t="s">
        <v>159</v>
      </c>
      <c r="C1603" s="8"/>
      <c r="D1603" s="8"/>
    </row>
    <row r="1604" spans="1:4" x14ac:dyDescent="0.25">
      <c r="A1604" s="16">
        <v>521838</v>
      </c>
      <c r="B1604" s="75" t="s">
        <v>169</v>
      </c>
      <c r="C1604" s="8"/>
      <c r="D1604" s="8"/>
    </row>
    <row r="1605" spans="1:4" x14ac:dyDescent="0.25">
      <c r="A1605" s="16">
        <v>521839</v>
      </c>
      <c r="B1605" s="75" t="s">
        <v>170</v>
      </c>
      <c r="C1605" s="8"/>
      <c r="D1605" s="8"/>
    </row>
    <row r="1606" spans="1:4" x14ac:dyDescent="0.25">
      <c r="A1606" s="16">
        <v>521840</v>
      </c>
      <c r="B1606" s="75" t="s">
        <v>171</v>
      </c>
      <c r="C1606" s="8"/>
      <c r="D1606" s="8"/>
    </row>
    <row r="1607" spans="1:4" x14ac:dyDescent="0.25">
      <c r="A1607" s="16">
        <v>521841</v>
      </c>
      <c r="B1607" s="75" t="s">
        <v>390</v>
      </c>
      <c r="C1607" s="8"/>
      <c r="D1607" s="8"/>
    </row>
    <row r="1608" spans="1:4" ht="15.75" thickBot="1" x14ac:dyDescent="0.3">
      <c r="A1608" s="16">
        <v>521860</v>
      </c>
      <c r="B1608" s="75" t="s">
        <v>38</v>
      </c>
      <c r="C1608" s="8"/>
      <c r="D1608" s="8"/>
    </row>
    <row r="1609" spans="1:4" ht="15.75" thickBot="1" x14ac:dyDescent="0.3">
      <c r="A1609" s="9" t="s">
        <v>18</v>
      </c>
      <c r="B1609" s="72"/>
      <c r="C1609" s="73">
        <f>SUM(C1567:C1608)</f>
        <v>0</v>
      </c>
      <c r="D1609" s="73">
        <f>SUM(D1567:D1608)</f>
        <v>0</v>
      </c>
    </row>
    <row r="1610" spans="1:4" x14ac:dyDescent="0.25">
      <c r="A1610" s="12">
        <v>53</v>
      </c>
      <c r="B1610" s="74" t="s">
        <v>415</v>
      </c>
      <c r="C1610" s="8"/>
      <c r="D1610" s="8"/>
    </row>
    <row r="1611" spans="1:4" x14ac:dyDescent="0.25">
      <c r="A1611" s="3">
        <v>5301</v>
      </c>
      <c r="B1611" s="70" t="s">
        <v>416</v>
      </c>
      <c r="C1611" s="8"/>
      <c r="D1611" s="8"/>
    </row>
    <row r="1612" spans="1:4" x14ac:dyDescent="0.25">
      <c r="A1612" s="6">
        <v>530101</v>
      </c>
      <c r="B1612" s="71" t="s">
        <v>94</v>
      </c>
      <c r="C1612" s="8">
        <v>74855376</v>
      </c>
      <c r="D1612" s="8">
        <v>224532763</v>
      </c>
    </row>
    <row r="1613" spans="1:4" x14ac:dyDescent="0.25">
      <c r="A1613" s="6">
        <v>530102</v>
      </c>
      <c r="B1613" s="71" t="s">
        <v>95</v>
      </c>
      <c r="C1613" s="8"/>
      <c r="D1613" s="8"/>
    </row>
    <row r="1614" spans="1:4" x14ac:dyDescent="0.25">
      <c r="A1614" s="6">
        <v>530103</v>
      </c>
      <c r="B1614" s="71" t="s">
        <v>96</v>
      </c>
      <c r="C1614" s="8">
        <v>18039</v>
      </c>
      <c r="D1614" s="8">
        <v>294200</v>
      </c>
    </row>
    <row r="1615" spans="1:4" x14ac:dyDescent="0.25">
      <c r="A1615" s="6">
        <v>530104</v>
      </c>
      <c r="B1615" s="71" t="s">
        <v>97</v>
      </c>
      <c r="C1615" s="8"/>
      <c r="D1615" s="8">
        <v>6115500</v>
      </c>
    </row>
    <row r="1616" spans="1:4" x14ac:dyDescent="0.25">
      <c r="A1616" s="6">
        <v>530105</v>
      </c>
      <c r="B1616" s="71" t="s">
        <v>98</v>
      </c>
      <c r="C1616" s="8">
        <v>4328439</v>
      </c>
      <c r="D1616" s="8">
        <v>1590324</v>
      </c>
    </row>
    <row r="1617" spans="1:4" x14ac:dyDescent="0.25">
      <c r="A1617" s="6">
        <v>530106</v>
      </c>
      <c r="B1617" s="71" t="s">
        <v>99</v>
      </c>
      <c r="C1617" s="8">
        <v>396207506</v>
      </c>
      <c r="D1617" s="8">
        <v>433803937</v>
      </c>
    </row>
    <row r="1618" spans="1:4" x14ac:dyDescent="0.25">
      <c r="A1618" s="6">
        <v>530107</v>
      </c>
      <c r="B1618" s="71" t="s">
        <v>100</v>
      </c>
      <c r="C1618" s="8"/>
      <c r="D1618" s="8"/>
    </row>
    <row r="1619" spans="1:4" x14ac:dyDescent="0.25">
      <c r="A1619" s="6">
        <v>530108</v>
      </c>
      <c r="B1619" s="71" t="s">
        <v>101</v>
      </c>
      <c r="C1619" s="8">
        <v>32147417</v>
      </c>
      <c r="D1619" s="8">
        <v>13516036</v>
      </c>
    </row>
    <row r="1620" spans="1:4" x14ac:dyDescent="0.25">
      <c r="A1620" s="6">
        <v>530109</v>
      </c>
      <c r="B1620" s="71" t="s">
        <v>102</v>
      </c>
      <c r="C1620" s="8">
        <v>16654515</v>
      </c>
      <c r="D1620" s="8">
        <v>17245608</v>
      </c>
    </row>
    <row r="1621" spans="1:4" x14ac:dyDescent="0.25">
      <c r="A1621" s="6">
        <v>530110</v>
      </c>
      <c r="B1621" s="71" t="s">
        <v>103</v>
      </c>
      <c r="C1621" s="8">
        <v>584527</v>
      </c>
      <c r="D1621" s="8">
        <v>292088</v>
      </c>
    </row>
    <row r="1622" spans="1:4" x14ac:dyDescent="0.25">
      <c r="A1622" s="6">
        <v>530111</v>
      </c>
      <c r="B1622" s="71" t="s">
        <v>104</v>
      </c>
      <c r="C1622" s="8">
        <v>24496264</v>
      </c>
      <c r="D1622" s="8">
        <v>14043831</v>
      </c>
    </row>
    <row r="1623" spans="1:4" x14ac:dyDescent="0.25">
      <c r="A1623" s="6">
        <v>530112</v>
      </c>
      <c r="B1623" s="71" t="s">
        <v>105</v>
      </c>
      <c r="C1623" s="8"/>
      <c r="D1623" s="8">
        <v>76752</v>
      </c>
    </row>
    <row r="1624" spans="1:4" x14ac:dyDescent="0.25">
      <c r="A1624" s="6">
        <v>530113</v>
      </c>
      <c r="B1624" s="71" t="s">
        <v>106</v>
      </c>
      <c r="C1624" s="8"/>
      <c r="D1624" s="8"/>
    </row>
    <row r="1625" spans="1:4" x14ac:dyDescent="0.25">
      <c r="A1625" s="6">
        <v>530114</v>
      </c>
      <c r="B1625" s="71" t="s">
        <v>107</v>
      </c>
      <c r="C1625" s="8"/>
      <c r="D1625" s="8"/>
    </row>
    <row r="1626" spans="1:4" ht="15.75" thickBot="1" x14ac:dyDescent="0.3">
      <c r="A1626" s="19">
        <v>530115</v>
      </c>
      <c r="B1626" s="76" t="s">
        <v>108</v>
      </c>
      <c r="C1626" s="8">
        <v>900000</v>
      </c>
      <c r="D1626" s="8"/>
    </row>
    <row r="1627" spans="1:4" ht="15.75" thickBot="1" x14ac:dyDescent="0.3">
      <c r="A1627" s="9" t="s">
        <v>18</v>
      </c>
      <c r="B1627" s="72"/>
      <c r="C1627" s="73">
        <f>SUM(C1612:C1626)</f>
        <v>550192083</v>
      </c>
      <c r="D1627" s="73">
        <f>SUM(D1612:D1626)</f>
        <v>711511039</v>
      </c>
    </row>
    <row r="1628" spans="1:4" x14ac:dyDescent="0.25">
      <c r="A1628" s="12">
        <v>5302</v>
      </c>
      <c r="B1628" s="74" t="s">
        <v>324</v>
      </c>
      <c r="C1628" s="8"/>
      <c r="D1628" s="8"/>
    </row>
    <row r="1629" spans="1:4" x14ac:dyDescent="0.25">
      <c r="A1629" s="6">
        <v>530201</v>
      </c>
      <c r="B1629" s="71" t="s">
        <v>94</v>
      </c>
      <c r="C1629" s="8">
        <v>28914854</v>
      </c>
      <c r="D1629" s="8">
        <v>27705460</v>
      </c>
    </row>
    <row r="1630" spans="1:4" x14ac:dyDescent="0.25">
      <c r="A1630" s="6">
        <v>530202</v>
      </c>
      <c r="B1630" s="71" t="s">
        <v>95</v>
      </c>
      <c r="C1630" s="8">
        <v>18541864</v>
      </c>
      <c r="D1630" s="8">
        <v>18672414</v>
      </c>
    </row>
    <row r="1631" spans="1:4" x14ac:dyDescent="0.25">
      <c r="A1631" s="6">
        <v>530203</v>
      </c>
      <c r="B1631" s="71" t="s">
        <v>96</v>
      </c>
      <c r="C1631" s="8">
        <v>42814</v>
      </c>
      <c r="D1631" s="8">
        <v>136071</v>
      </c>
    </row>
    <row r="1632" spans="1:4" x14ac:dyDescent="0.25">
      <c r="A1632" s="6">
        <v>530204</v>
      </c>
      <c r="B1632" s="71" t="s">
        <v>97</v>
      </c>
      <c r="C1632" s="8">
        <v>5558992</v>
      </c>
      <c r="D1632" s="8">
        <v>142225</v>
      </c>
    </row>
    <row r="1633" spans="1:4" x14ac:dyDescent="0.25">
      <c r="A1633" s="6">
        <v>530205</v>
      </c>
      <c r="B1633" s="71" t="s">
        <v>98</v>
      </c>
      <c r="C1633" s="8">
        <v>2153909</v>
      </c>
      <c r="D1633" s="8">
        <v>1724919</v>
      </c>
    </row>
    <row r="1634" spans="1:4" x14ac:dyDescent="0.25">
      <c r="A1634" s="6">
        <v>530206</v>
      </c>
      <c r="B1634" s="71" t="s">
        <v>99</v>
      </c>
      <c r="C1634" s="8">
        <v>116573096</v>
      </c>
      <c r="D1634" s="8">
        <v>94511199</v>
      </c>
    </row>
    <row r="1635" spans="1:4" x14ac:dyDescent="0.25">
      <c r="A1635" s="6">
        <v>530207</v>
      </c>
      <c r="B1635" s="71" t="s">
        <v>100</v>
      </c>
      <c r="C1635" s="8"/>
      <c r="D1635" s="8"/>
    </row>
    <row r="1636" spans="1:4" x14ac:dyDescent="0.25">
      <c r="A1636" s="6">
        <v>530208</v>
      </c>
      <c r="B1636" s="71" t="s">
        <v>101</v>
      </c>
      <c r="C1636" s="8">
        <v>3987686</v>
      </c>
      <c r="D1636" s="8">
        <v>3005524</v>
      </c>
    </row>
    <row r="1637" spans="1:4" x14ac:dyDescent="0.25">
      <c r="A1637" s="6">
        <v>530209</v>
      </c>
      <c r="B1637" s="71" t="s">
        <v>102</v>
      </c>
      <c r="C1637" s="8">
        <v>3520256</v>
      </c>
      <c r="D1637" s="8">
        <v>3654852</v>
      </c>
    </row>
    <row r="1638" spans="1:4" x14ac:dyDescent="0.25">
      <c r="A1638" s="6">
        <v>530210</v>
      </c>
      <c r="B1638" s="71" t="s">
        <v>103</v>
      </c>
      <c r="C1638" s="8">
        <v>327879</v>
      </c>
      <c r="D1638" s="8">
        <v>267389</v>
      </c>
    </row>
    <row r="1639" spans="1:4" x14ac:dyDescent="0.25">
      <c r="A1639" s="6">
        <v>530211</v>
      </c>
      <c r="B1639" s="71" t="s">
        <v>104</v>
      </c>
      <c r="C1639" s="8">
        <v>1011528</v>
      </c>
      <c r="D1639" s="8">
        <v>2081058</v>
      </c>
    </row>
    <row r="1640" spans="1:4" x14ac:dyDescent="0.25">
      <c r="A1640" s="6">
        <v>530212</v>
      </c>
      <c r="B1640" s="71" t="s">
        <v>105</v>
      </c>
      <c r="C1640" s="8">
        <v>720370</v>
      </c>
      <c r="D1640" s="8">
        <v>651795</v>
      </c>
    </row>
    <row r="1641" spans="1:4" x14ac:dyDescent="0.25">
      <c r="A1641" s="6">
        <v>530213</v>
      </c>
      <c r="B1641" s="71" t="s">
        <v>106</v>
      </c>
      <c r="C1641" s="8">
        <v>9612</v>
      </c>
      <c r="D1641" s="8">
        <v>2250</v>
      </c>
    </row>
    <row r="1642" spans="1:4" x14ac:dyDescent="0.25">
      <c r="A1642" s="6">
        <v>530214</v>
      </c>
      <c r="B1642" s="71" t="s">
        <v>107</v>
      </c>
      <c r="C1642" s="8">
        <v>41782</v>
      </c>
      <c r="D1642" s="8">
        <v>2141</v>
      </c>
    </row>
    <row r="1643" spans="1:4" ht="15.75" thickBot="1" x14ac:dyDescent="0.3">
      <c r="A1643" s="19">
        <v>530215</v>
      </c>
      <c r="B1643" s="76" t="s">
        <v>108</v>
      </c>
      <c r="C1643" s="8">
        <v>233758</v>
      </c>
      <c r="D1643" s="8">
        <v>294376</v>
      </c>
    </row>
    <row r="1644" spans="1:4" ht="15.75" thickBot="1" x14ac:dyDescent="0.3">
      <c r="A1644" s="9" t="s">
        <v>18</v>
      </c>
      <c r="B1644" s="72"/>
      <c r="C1644" s="73">
        <f>SUM(C1629:C1643)</f>
        <v>181638400</v>
      </c>
      <c r="D1644" s="73">
        <f>SUM(D1629:D1643)</f>
        <v>152851673</v>
      </c>
    </row>
    <row r="1645" spans="1:4" x14ac:dyDescent="0.25">
      <c r="A1645" s="12">
        <v>5303</v>
      </c>
      <c r="B1645" s="74" t="s">
        <v>417</v>
      </c>
      <c r="C1645" s="8"/>
      <c r="D1645" s="8"/>
    </row>
    <row r="1646" spans="1:4" x14ac:dyDescent="0.25">
      <c r="A1646" s="6">
        <v>530301</v>
      </c>
      <c r="B1646" s="71" t="s">
        <v>94</v>
      </c>
      <c r="C1646" s="8">
        <v>11082184</v>
      </c>
      <c r="D1646" s="8">
        <v>10049478</v>
      </c>
    </row>
    <row r="1647" spans="1:4" x14ac:dyDescent="0.25">
      <c r="A1647" s="6">
        <v>530302</v>
      </c>
      <c r="B1647" s="71" t="s">
        <v>95</v>
      </c>
      <c r="C1647" s="8">
        <v>7468965</v>
      </c>
      <c r="D1647" s="8">
        <v>6165901</v>
      </c>
    </row>
    <row r="1648" spans="1:4" x14ac:dyDescent="0.25">
      <c r="A1648" s="6">
        <v>530303</v>
      </c>
      <c r="B1648" s="71" t="s">
        <v>96</v>
      </c>
      <c r="C1648" s="8">
        <v>54429</v>
      </c>
      <c r="D1648" s="8">
        <v>75611</v>
      </c>
    </row>
    <row r="1649" spans="1:4" x14ac:dyDescent="0.25">
      <c r="A1649" s="6">
        <v>530304</v>
      </c>
      <c r="B1649" s="71" t="s">
        <v>97</v>
      </c>
      <c r="C1649" s="8">
        <v>56890</v>
      </c>
      <c r="D1649" s="8">
        <v>41726</v>
      </c>
    </row>
    <row r="1650" spans="1:4" x14ac:dyDescent="0.25">
      <c r="A1650" s="6">
        <v>530305</v>
      </c>
      <c r="B1650" s="71" t="s">
        <v>98</v>
      </c>
      <c r="C1650" s="8">
        <v>258738</v>
      </c>
      <c r="D1650" s="8">
        <v>259625</v>
      </c>
    </row>
    <row r="1651" spans="1:4" x14ac:dyDescent="0.25">
      <c r="A1651" s="6">
        <v>530306</v>
      </c>
      <c r="B1651" s="71" t="s">
        <v>99</v>
      </c>
      <c r="C1651" s="8">
        <v>37804480</v>
      </c>
      <c r="D1651" s="8">
        <v>35181028</v>
      </c>
    </row>
    <row r="1652" spans="1:4" x14ac:dyDescent="0.25">
      <c r="A1652" s="6">
        <v>530307</v>
      </c>
      <c r="B1652" s="71" t="s">
        <v>100</v>
      </c>
      <c r="C1652" s="8"/>
      <c r="D1652" s="8"/>
    </row>
    <row r="1653" spans="1:4" x14ac:dyDescent="0.25">
      <c r="A1653" s="6">
        <v>530308</v>
      </c>
      <c r="B1653" s="71" t="s">
        <v>101</v>
      </c>
      <c r="C1653" s="8">
        <v>1202209</v>
      </c>
      <c r="D1653" s="8">
        <v>1563995</v>
      </c>
    </row>
    <row r="1654" spans="1:4" x14ac:dyDescent="0.25">
      <c r="A1654" s="6">
        <v>530309</v>
      </c>
      <c r="B1654" s="71" t="s">
        <v>102</v>
      </c>
      <c r="C1654" s="8">
        <v>1461941</v>
      </c>
      <c r="D1654" s="8">
        <v>1814659</v>
      </c>
    </row>
    <row r="1655" spans="1:4" x14ac:dyDescent="0.25">
      <c r="A1655" s="6">
        <v>530310</v>
      </c>
      <c r="B1655" s="71" t="s">
        <v>103</v>
      </c>
      <c r="C1655" s="8">
        <v>106955</v>
      </c>
      <c r="D1655" s="8">
        <v>110450</v>
      </c>
    </row>
    <row r="1656" spans="1:4" x14ac:dyDescent="0.25">
      <c r="A1656" s="6">
        <v>530311</v>
      </c>
      <c r="B1656" s="71" t="s">
        <v>104</v>
      </c>
      <c r="C1656" s="8">
        <v>832423</v>
      </c>
      <c r="D1656" s="8">
        <v>728210</v>
      </c>
    </row>
    <row r="1657" spans="1:4" x14ac:dyDescent="0.25">
      <c r="A1657" s="6">
        <v>530312</v>
      </c>
      <c r="B1657" s="71" t="s">
        <v>105</v>
      </c>
      <c r="C1657" s="8">
        <v>260718</v>
      </c>
      <c r="D1657" s="8">
        <v>252370</v>
      </c>
    </row>
    <row r="1658" spans="1:4" x14ac:dyDescent="0.25">
      <c r="A1658" s="6">
        <v>530313</v>
      </c>
      <c r="B1658" s="71" t="s">
        <v>106</v>
      </c>
      <c r="C1658" s="8">
        <v>900</v>
      </c>
      <c r="D1658" s="8">
        <v>150</v>
      </c>
    </row>
    <row r="1659" spans="1:4" x14ac:dyDescent="0.25">
      <c r="A1659" s="6">
        <v>530314</v>
      </c>
      <c r="B1659" s="71" t="s">
        <v>107</v>
      </c>
      <c r="C1659" s="8">
        <v>857</v>
      </c>
      <c r="D1659" s="8">
        <v>30022</v>
      </c>
    </row>
    <row r="1660" spans="1:4" ht="15.75" thickBot="1" x14ac:dyDescent="0.3">
      <c r="A1660" s="19">
        <v>530315</v>
      </c>
      <c r="B1660" s="76" t="s">
        <v>108</v>
      </c>
      <c r="C1660" s="8">
        <v>117750</v>
      </c>
      <c r="D1660" s="8">
        <v>85999</v>
      </c>
    </row>
    <row r="1661" spans="1:4" ht="15.75" thickBot="1" x14ac:dyDescent="0.3">
      <c r="A1661" s="9" t="s">
        <v>18</v>
      </c>
      <c r="B1661" s="72"/>
      <c r="C1661" s="73">
        <f>SUM(C1646:C1660)</f>
        <v>60709439</v>
      </c>
      <c r="D1661" s="73">
        <f>SUM(D1646:D1660)</f>
        <v>56359224</v>
      </c>
    </row>
    <row r="1662" spans="1:4" x14ac:dyDescent="0.25">
      <c r="A1662" s="12">
        <v>5304</v>
      </c>
      <c r="B1662" s="74" t="s">
        <v>418</v>
      </c>
      <c r="C1662" s="8"/>
      <c r="D1662" s="8"/>
    </row>
    <row r="1663" spans="1:4" x14ac:dyDescent="0.25">
      <c r="A1663" s="6">
        <v>530401</v>
      </c>
      <c r="B1663" s="71" t="s">
        <v>94</v>
      </c>
      <c r="C1663" s="8">
        <v>20395317</v>
      </c>
      <c r="D1663" s="8">
        <v>21370308</v>
      </c>
    </row>
    <row r="1664" spans="1:4" x14ac:dyDescent="0.25">
      <c r="A1664" s="6">
        <v>530402</v>
      </c>
      <c r="B1664" s="71" t="s">
        <v>95</v>
      </c>
      <c r="C1664" s="8">
        <v>9212476</v>
      </c>
      <c r="D1664" s="8">
        <v>8939913</v>
      </c>
    </row>
    <row r="1665" spans="1:4" x14ac:dyDescent="0.25">
      <c r="A1665" s="6">
        <v>530403</v>
      </c>
      <c r="B1665" s="71" t="s">
        <v>96</v>
      </c>
      <c r="C1665" s="8">
        <v>56361</v>
      </c>
      <c r="D1665" s="8">
        <v>62105</v>
      </c>
    </row>
    <row r="1666" spans="1:4" x14ac:dyDescent="0.25">
      <c r="A1666" s="6">
        <v>530404</v>
      </c>
      <c r="B1666" s="71" t="s">
        <v>97</v>
      </c>
      <c r="C1666" s="8">
        <v>10082583</v>
      </c>
      <c r="D1666" s="8">
        <v>4739</v>
      </c>
    </row>
    <row r="1667" spans="1:4" x14ac:dyDescent="0.25">
      <c r="A1667" s="6">
        <v>530405</v>
      </c>
      <c r="B1667" s="71" t="s">
        <v>98</v>
      </c>
      <c r="C1667" s="8">
        <v>497962</v>
      </c>
      <c r="D1667" s="8">
        <v>392619</v>
      </c>
    </row>
    <row r="1668" spans="1:4" x14ac:dyDescent="0.25">
      <c r="A1668" s="6">
        <v>530406</v>
      </c>
      <c r="B1668" s="71" t="s">
        <v>99</v>
      </c>
      <c r="C1668" s="8">
        <v>-115001</v>
      </c>
      <c r="D1668" s="8"/>
    </row>
    <row r="1669" spans="1:4" x14ac:dyDescent="0.25">
      <c r="A1669" s="6">
        <v>530407</v>
      </c>
      <c r="B1669" s="71" t="s">
        <v>100</v>
      </c>
      <c r="C1669" s="8"/>
      <c r="D1669" s="8"/>
    </row>
    <row r="1670" spans="1:4" x14ac:dyDescent="0.25">
      <c r="A1670" s="6">
        <v>530408</v>
      </c>
      <c r="B1670" s="71" t="s">
        <v>101</v>
      </c>
      <c r="C1670" s="8">
        <v>4381</v>
      </c>
      <c r="D1670" s="8">
        <v>867787</v>
      </c>
    </row>
    <row r="1671" spans="1:4" x14ac:dyDescent="0.25">
      <c r="A1671" s="6">
        <v>530409</v>
      </c>
      <c r="B1671" s="71" t="s">
        <v>102</v>
      </c>
      <c r="C1671" s="8">
        <v>2054278</v>
      </c>
      <c r="D1671" s="8">
        <v>1925010</v>
      </c>
    </row>
    <row r="1672" spans="1:4" x14ac:dyDescent="0.25">
      <c r="A1672" s="6">
        <v>530410</v>
      </c>
      <c r="B1672" s="71" t="s">
        <v>103</v>
      </c>
      <c r="C1672" s="8"/>
      <c r="D1672" s="8"/>
    </row>
    <row r="1673" spans="1:4" x14ac:dyDescent="0.25">
      <c r="A1673" s="6">
        <v>530411</v>
      </c>
      <c r="B1673" s="71" t="s">
        <v>104</v>
      </c>
      <c r="C1673" s="8">
        <v>138804</v>
      </c>
      <c r="D1673" s="8">
        <v>281915</v>
      </c>
    </row>
    <row r="1674" spans="1:4" x14ac:dyDescent="0.25">
      <c r="A1674" s="6">
        <v>530412</v>
      </c>
      <c r="B1674" s="71" t="s">
        <v>105</v>
      </c>
      <c r="C1674" s="8">
        <v>701999</v>
      </c>
      <c r="D1674" s="8">
        <v>601848</v>
      </c>
    </row>
    <row r="1675" spans="1:4" x14ac:dyDescent="0.25">
      <c r="A1675" s="6">
        <v>530413</v>
      </c>
      <c r="B1675" s="71" t="s">
        <v>106</v>
      </c>
      <c r="C1675" s="8">
        <v>8018</v>
      </c>
      <c r="D1675" s="8">
        <v>1887</v>
      </c>
    </row>
    <row r="1676" spans="1:4" x14ac:dyDescent="0.25">
      <c r="A1676" s="6">
        <v>530414</v>
      </c>
      <c r="B1676" s="71" t="s">
        <v>107</v>
      </c>
      <c r="C1676" s="8">
        <v>42148</v>
      </c>
      <c r="D1676" s="8">
        <v>2202</v>
      </c>
    </row>
    <row r="1677" spans="1:4" ht="15.75" thickBot="1" x14ac:dyDescent="0.3">
      <c r="A1677" s="19">
        <v>530415</v>
      </c>
      <c r="B1677" s="76" t="s">
        <v>108</v>
      </c>
      <c r="C1677" s="8">
        <v>1165218</v>
      </c>
      <c r="D1677" s="8">
        <v>669134</v>
      </c>
    </row>
    <row r="1678" spans="1:4" ht="15.75" thickBot="1" x14ac:dyDescent="0.3">
      <c r="A1678" s="9" t="s">
        <v>18</v>
      </c>
      <c r="B1678" s="72"/>
      <c r="C1678" s="73">
        <f>SUM(C1663:C1677)</f>
        <v>44244544</v>
      </c>
      <c r="D1678" s="73">
        <f>SUM(D1663:D1677)</f>
        <v>35119467</v>
      </c>
    </row>
    <row r="1679" spans="1:4" x14ac:dyDescent="0.25">
      <c r="A1679" s="12">
        <v>5305</v>
      </c>
      <c r="B1679" s="74" t="s">
        <v>419</v>
      </c>
      <c r="C1679" s="8"/>
      <c r="D1679" s="8"/>
    </row>
    <row r="1680" spans="1:4" x14ac:dyDescent="0.25">
      <c r="A1680" s="6">
        <v>530501</v>
      </c>
      <c r="B1680" s="71" t="s">
        <v>94</v>
      </c>
      <c r="C1680" s="8">
        <v>43486964</v>
      </c>
      <c r="D1680" s="8">
        <v>32676805</v>
      </c>
    </row>
    <row r="1681" spans="1:4" x14ac:dyDescent="0.25">
      <c r="A1681" s="6">
        <v>530502</v>
      </c>
      <c r="B1681" s="71" t="s">
        <v>95</v>
      </c>
      <c r="C1681" s="8">
        <v>43486964</v>
      </c>
      <c r="D1681" s="8">
        <v>32676805</v>
      </c>
    </row>
    <row r="1682" spans="1:4" x14ac:dyDescent="0.25">
      <c r="A1682" s="6">
        <v>530503</v>
      </c>
      <c r="B1682" s="71" t="s">
        <v>96</v>
      </c>
      <c r="C1682" s="8">
        <v>207280</v>
      </c>
      <c r="D1682" s="8">
        <v>172241</v>
      </c>
    </row>
    <row r="1683" spans="1:4" x14ac:dyDescent="0.25">
      <c r="A1683" s="6">
        <v>530504</v>
      </c>
      <c r="B1683" s="71" t="s">
        <v>97</v>
      </c>
      <c r="C1683" s="8"/>
      <c r="D1683" s="8"/>
    </row>
    <row r="1684" spans="1:4" x14ac:dyDescent="0.25">
      <c r="A1684" s="6">
        <v>530505</v>
      </c>
      <c r="B1684" s="71" t="s">
        <v>98</v>
      </c>
      <c r="C1684" s="8">
        <v>3139249</v>
      </c>
      <c r="D1684" s="8">
        <v>1362307</v>
      </c>
    </row>
    <row r="1685" spans="1:4" x14ac:dyDescent="0.25">
      <c r="A1685" s="6">
        <v>530506</v>
      </c>
      <c r="B1685" s="71" t="s">
        <v>99</v>
      </c>
      <c r="C1685" s="8"/>
      <c r="D1685" s="8"/>
    </row>
    <row r="1686" spans="1:4" x14ac:dyDescent="0.25">
      <c r="A1686" s="6">
        <v>530507</v>
      </c>
      <c r="B1686" s="71" t="s">
        <v>100</v>
      </c>
      <c r="C1686" s="8"/>
      <c r="D1686" s="8"/>
    </row>
    <row r="1687" spans="1:4" x14ac:dyDescent="0.25">
      <c r="A1687" s="6">
        <v>530508</v>
      </c>
      <c r="B1687" s="71" t="s">
        <v>101</v>
      </c>
      <c r="C1687" s="8"/>
      <c r="D1687" s="8"/>
    </row>
    <row r="1688" spans="1:4" x14ac:dyDescent="0.25">
      <c r="A1688" s="6">
        <v>530509</v>
      </c>
      <c r="B1688" s="71" t="s">
        <v>102</v>
      </c>
      <c r="C1688" s="8">
        <v>3101330</v>
      </c>
      <c r="D1688" s="8">
        <v>1327537</v>
      </c>
    </row>
    <row r="1689" spans="1:4" x14ac:dyDescent="0.25">
      <c r="A1689" s="6">
        <v>530510</v>
      </c>
      <c r="B1689" s="71" t="s">
        <v>103</v>
      </c>
      <c r="C1689" s="8"/>
      <c r="D1689" s="8"/>
    </row>
    <row r="1690" spans="1:4" x14ac:dyDescent="0.25">
      <c r="A1690" s="6">
        <v>530511</v>
      </c>
      <c r="B1690" s="71" t="s">
        <v>104</v>
      </c>
      <c r="C1690" s="8"/>
      <c r="D1690" s="8"/>
    </row>
    <row r="1691" spans="1:4" x14ac:dyDescent="0.25">
      <c r="A1691" s="6">
        <v>530512</v>
      </c>
      <c r="B1691" s="71" t="s">
        <v>105</v>
      </c>
      <c r="C1691" s="8">
        <v>1063080</v>
      </c>
      <c r="D1691" s="8">
        <v>502772</v>
      </c>
    </row>
    <row r="1692" spans="1:4" x14ac:dyDescent="0.25">
      <c r="A1692" s="6">
        <v>530513</v>
      </c>
      <c r="B1692" s="71" t="s">
        <v>106</v>
      </c>
      <c r="C1692" s="8">
        <v>12132</v>
      </c>
      <c r="D1692" s="8">
        <v>1862</v>
      </c>
    </row>
    <row r="1693" spans="1:4" x14ac:dyDescent="0.25">
      <c r="A1693" s="6">
        <v>530514</v>
      </c>
      <c r="B1693" s="71" t="s">
        <v>107</v>
      </c>
      <c r="C1693" s="8">
        <v>63281</v>
      </c>
      <c r="D1693" s="8">
        <v>2173</v>
      </c>
    </row>
    <row r="1694" spans="1:4" ht="15.75" thickBot="1" x14ac:dyDescent="0.3">
      <c r="A1694" s="19">
        <v>530515</v>
      </c>
      <c r="B1694" s="76" t="s">
        <v>108</v>
      </c>
      <c r="C1694" s="8">
        <v>2301168</v>
      </c>
      <c r="D1694" s="8">
        <v>407085</v>
      </c>
    </row>
    <row r="1695" spans="1:4" ht="15.75" thickBot="1" x14ac:dyDescent="0.3">
      <c r="A1695" s="9" t="s">
        <v>18</v>
      </c>
      <c r="B1695" s="72"/>
      <c r="C1695" s="73">
        <f>SUM(C1680:C1694)</f>
        <v>96861448</v>
      </c>
      <c r="D1695" s="73">
        <f>SUM(D1680:D1694)</f>
        <v>69129587</v>
      </c>
    </row>
    <row r="1696" spans="1:4" x14ac:dyDescent="0.25">
      <c r="A1696" s="12">
        <v>5306</v>
      </c>
      <c r="B1696" s="74" t="s">
        <v>328</v>
      </c>
      <c r="C1696" s="8"/>
      <c r="D1696" s="8"/>
    </row>
    <row r="1697" spans="1:4" x14ac:dyDescent="0.25">
      <c r="A1697" s="6">
        <v>530601</v>
      </c>
      <c r="B1697" s="71" t="s">
        <v>94</v>
      </c>
      <c r="C1697" s="8">
        <v>91977388</v>
      </c>
      <c r="D1697" s="8">
        <v>96116196</v>
      </c>
    </row>
    <row r="1698" spans="1:4" x14ac:dyDescent="0.25">
      <c r="A1698" s="6">
        <v>530602</v>
      </c>
      <c r="B1698" s="71" t="s">
        <v>95</v>
      </c>
      <c r="C1698" s="8">
        <v>91020546</v>
      </c>
      <c r="D1698" s="8">
        <v>100578728</v>
      </c>
    </row>
    <row r="1699" spans="1:4" x14ac:dyDescent="0.25">
      <c r="A1699" s="6">
        <v>530603</v>
      </c>
      <c r="B1699" s="71" t="s">
        <v>96</v>
      </c>
      <c r="C1699" s="8">
        <v>560425</v>
      </c>
      <c r="D1699" s="8">
        <v>976034</v>
      </c>
    </row>
    <row r="1700" spans="1:4" x14ac:dyDescent="0.25">
      <c r="A1700" s="6">
        <v>530604</v>
      </c>
      <c r="B1700" s="71" t="s">
        <v>97</v>
      </c>
      <c r="C1700" s="8"/>
      <c r="D1700" s="8"/>
    </row>
    <row r="1701" spans="1:4" x14ac:dyDescent="0.25">
      <c r="A1701" s="6">
        <v>530605</v>
      </c>
      <c r="B1701" s="71" t="s">
        <v>98</v>
      </c>
      <c r="C1701" s="8">
        <v>8424634</v>
      </c>
      <c r="D1701" s="8">
        <v>7719741</v>
      </c>
    </row>
    <row r="1702" spans="1:4" x14ac:dyDescent="0.25">
      <c r="A1702" s="6">
        <v>530606</v>
      </c>
      <c r="B1702" s="71" t="s">
        <v>99</v>
      </c>
      <c r="C1702" s="8"/>
      <c r="D1702" s="8"/>
    </row>
    <row r="1703" spans="1:4" x14ac:dyDescent="0.25">
      <c r="A1703" s="6">
        <v>530607</v>
      </c>
      <c r="B1703" s="71" t="s">
        <v>100</v>
      </c>
      <c r="C1703" s="8"/>
      <c r="D1703" s="8"/>
    </row>
    <row r="1704" spans="1:4" x14ac:dyDescent="0.25">
      <c r="A1704" s="6">
        <v>530608</v>
      </c>
      <c r="B1704" s="71" t="s">
        <v>101</v>
      </c>
      <c r="C1704" s="8"/>
      <c r="D1704" s="8"/>
    </row>
    <row r="1705" spans="1:4" x14ac:dyDescent="0.25">
      <c r="A1705" s="6">
        <v>530609</v>
      </c>
      <c r="B1705" s="71" t="s">
        <v>102</v>
      </c>
      <c r="C1705" s="8">
        <v>9274006</v>
      </c>
      <c r="D1705" s="8">
        <v>7522711</v>
      </c>
    </row>
    <row r="1706" spans="1:4" x14ac:dyDescent="0.25">
      <c r="A1706" s="6">
        <v>530610</v>
      </c>
      <c r="B1706" s="71" t="s">
        <v>103</v>
      </c>
      <c r="C1706" s="8"/>
      <c r="D1706" s="8"/>
    </row>
    <row r="1707" spans="1:4" x14ac:dyDescent="0.25">
      <c r="A1707" s="6">
        <v>530611</v>
      </c>
      <c r="B1707" s="71" t="s">
        <v>104</v>
      </c>
      <c r="C1707" s="8"/>
      <c r="D1707" s="8"/>
    </row>
    <row r="1708" spans="1:4" x14ac:dyDescent="0.25">
      <c r="A1708" s="6">
        <v>530612</v>
      </c>
      <c r="B1708" s="71" t="s">
        <v>105</v>
      </c>
      <c r="C1708" s="8">
        <v>3555331</v>
      </c>
      <c r="D1708" s="8">
        <v>2849042</v>
      </c>
    </row>
    <row r="1709" spans="1:4" x14ac:dyDescent="0.25">
      <c r="A1709" s="6">
        <v>530613</v>
      </c>
      <c r="B1709" s="71" t="s">
        <v>106</v>
      </c>
      <c r="C1709" s="8">
        <v>40616</v>
      </c>
      <c r="D1709" s="8">
        <v>10552</v>
      </c>
    </row>
    <row r="1710" spans="1:4" x14ac:dyDescent="0.25">
      <c r="A1710" s="6">
        <v>530614</v>
      </c>
      <c r="B1710" s="71" t="s">
        <v>107</v>
      </c>
      <c r="C1710" s="8">
        <v>214011</v>
      </c>
      <c r="D1710" s="8">
        <v>12311</v>
      </c>
    </row>
    <row r="1711" spans="1:4" ht="15.75" thickBot="1" x14ac:dyDescent="0.3">
      <c r="A1711" s="19">
        <v>530615</v>
      </c>
      <c r="B1711" s="76" t="s">
        <v>108</v>
      </c>
      <c r="C1711" s="8">
        <v>7703192</v>
      </c>
      <c r="D1711" s="8">
        <v>2306813</v>
      </c>
    </row>
    <row r="1712" spans="1:4" ht="15.75" thickBot="1" x14ac:dyDescent="0.3">
      <c r="A1712" s="9" t="s">
        <v>18</v>
      </c>
      <c r="B1712" s="72"/>
      <c r="C1712" s="73">
        <f>SUM(C1697:C1711)</f>
        <v>212770149</v>
      </c>
      <c r="D1712" s="73">
        <f>SUM(D1697:D1711)</f>
        <v>218092128</v>
      </c>
    </row>
    <row r="1713" spans="1:4" x14ac:dyDescent="0.25">
      <c r="A1713" s="12">
        <v>5307</v>
      </c>
      <c r="B1713" s="74" t="s">
        <v>330</v>
      </c>
      <c r="C1713" s="8"/>
      <c r="D1713" s="8"/>
    </row>
    <row r="1714" spans="1:4" x14ac:dyDescent="0.25">
      <c r="A1714" s="6">
        <v>530701</v>
      </c>
      <c r="B1714" s="71" t="s">
        <v>94</v>
      </c>
      <c r="C1714" s="8">
        <v>14800463</v>
      </c>
      <c r="D1714" s="8">
        <v>21406863</v>
      </c>
    </row>
    <row r="1715" spans="1:4" x14ac:dyDescent="0.25">
      <c r="A1715" s="6">
        <v>530702</v>
      </c>
      <c r="B1715" s="71" t="s">
        <v>95</v>
      </c>
      <c r="C1715" s="8"/>
      <c r="D1715" s="8"/>
    </row>
    <row r="1716" spans="1:4" x14ac:dyDescent="0.25">
      <c r="A1716" s="6">
        <v>530703</v>
      </c>
      <c r="B1716" s="71" t="s">
        <v>96</v>
      </c>
      <c r="C1716" s="8">
        <v>-105720</v>
      </c>
      <c r="D1716" s="8"/>
    </row>
    <row r="1717" spans="1:4" x14ac:dyDescent="0.25">
      <c r="A1717" s="6">
        <v>530704</v>
      </c>
      <c r="B1717" s="71" t="s">
        <v>97</v>
      </c>
      <c r="C1717" s="8">
        <v>188328000</v>
      </c>
      <c r="D1717" s="8"/>
    </row>
    <row r="1718" spans="1:4" x14ac:dyDescent="0.25">
      <c r="A1718" s="6">
        <v>530705</v>
      </c>
      <c r="B1718" s="71" t="s">
        <v>98</v>
      </c>
      <c r="C1718" s="8">
        <v>847826</v>
      </c>
      <c r="D1718" s="8">
        <v>426184</v>
      </c>
    </row>
    <row r="1719" spans="1:4" x14ac:dyDescent="0.25">
      <c r="A1719" s="6">
        <v>530706</v>
      </c>
      <c r="B1719" s="71" t="s">
        <v>99</v>
      </c>
      <c r="C1719" s="8">
        <v>-625607</v>
      </c>
      <c r="D1719" s="8"/>
    </row>
    <row r="1720" spans="1:4" x14ac:dyDescent="0.25">
      <c r="A1720" s="6">
        <v>530707</v>
      </c>
      <c r="B1720" s="71" t="s">
        <v>100</v>
      </c>
      <c r="C1720" s="8"/>
      <c r="D1720" s="8"/>
    </row>
    <row r="1721" spans="1:4" x14ac:dyDescent="0.25">
      <c r="A1721" s="6">
        <v>530708</v>
      </c>
      <c r="B1721" s="71" t="s">
        <v>101</v>
      </c>
      <c r="C1721" s="8"/>
      <c r="D1721" s="8">
        <v>40767</v>
      </c>
    </row>
    <row r="1722" spans="1:4" x14ac:dyDescent="0.25">
      <c r="A1722" s="6">
        <v>530709</v>
      </c>
      <c r="B1722" s="71" t="s">
        <v>102</v>
      </c>
      <c r="C1722" s="8">
        <v>54461</v>
      </c>
      <c r="D1722" s="8">
        <v>2951158</v>
      </c>
    </row>
    <row r="1723" spans="1:4" x14ac:dyDescent="0.25">
      <c r="A1723" s="6">
        <v>530710</v>
      </c>
      <c r="B1723" s="71" t="s">
        <v>103</v>
      </c>
      <c r="C1723" s="8">
        <v>47459</v>
      </c>
      <c r="D1723" s="8">
        <v>76306</v>
      </c>
    </row>
    <row r="1724" spans="1:4" x14ac:dyDescent="0.25">
      <c r="A1724" s="6">
        <v>530711</v>
      </c>
      <c r="B1724" s="71" t="s">
        <v>104</v>
      </c>
      <c r="C1724" s="8">
        <v>2466307</v>
      </c>
      <c r="D1724" s="8">
        <v>5864047</v>
      </c>
    </row>
    <row r="1725" spans="1:4" x14ac:dyDescent="0.25">
      <c r="A1725" s="6">
        <v>530712</v>
      </c>
      <c r="B1725" s="71" t="s">
        <v>105</v>
      </c>
      <c r="C1725" s="8"/>
      <c r="D1725" s="8"/>
    </row>
    <row r="1726" spans="1:4" x14ac:dyDescent="0.25">
      <c r="A1726" s="6">
        <v>530713</v>
      </c>
      <c r="B1726" s="71" t="s">
        <v>106</v>
      </c>
      <c r="C1726" s="8"/>
      <c r="D1726" s="8"/>
    </row>
    <row r="1727" spans="1:4" x14ac:dyDescent="0.25">
      <c r="A1727" s="6">
        <v>530714</v>
      </c>
      <c r="B1727" s="71" t="s">
        <v>107</v>
      </c>
      <c r="C1727" s="8"/>
      <c r="D1727" s="8"/>
    </row>
    <row r="1728" spans="1:4" ht="15.75" thickBot="1" x14ac:dyDescent="0.3">
      <c r="A1728" s="19">
        <v>530715</v>
      </c>
      <c r="B1728" s="76" t="s">
        <v>108</v>
      </c>
      <c r="C1728" s="8">
        <v>78341</v>
      </c>
      <c r="D1728" s="8">
        <v>78341</v>
      </c>
    </row>
    <row r="1729" spans="1:4" ht="15.75" thickBot="1" x14ac:dyDescent="0.3">
      <c r="A1729" s="9" t="s">
        <v>18</v>
      </c>
      <c r="B1729" s="72"/>
      <c r="C1729" s="73">
        <f>SUM(C1714:C1728)</f>
        <v>205891530</v>
      </c>
      <c r="D1729" s="73">
        <f>SUM(D1714:D1728)</f>
        <v>30843666</v>
      </c>
    </row>
    <row r="1730" spans="1:4" x14ac:dyDescent="0.25">
      <c r="A1730" s="12">
        <v>5308</v>
      </c>
      <c r="B1730" s="74" t="s">
        <v>331</v>
      </c>
      <c r="C1730" s="8"/>
      <c r="D1730" s="8"/>
    </row>
    <row r="1731" spans="1:4" x14ac:dyDescent="0.25">
      <c r="A1731" s="6">
        <v>530801</v>
      </c>
      <c r="B1731" s="71" t="s">
        <v>94</v>
      </c>
      <c r="C1731" s="8">
        <v>16952508</v>
      </c>
      <c r="D1731" s="8">
        <v>33395784</v>
      </c>
    </row>
    <row r="1732" spans="1:4" x14ac:dyDescent="0.25">
      <c r="A1732" s="6">
        <v>530802</v>
      </c>
      <c r="B1732" s="71" t="s">
        <v>95</v>
      </c>
      <c r="C1732" s="8"/>
      <c r="D1732" s="8"/>
    </row>
    <row r="1733" spans="1:4" x14ac:dyDescent="0.25">
      <c r="A1733" s="6">
        <v>530803</v>
      </c>
      <c r="B1733" s="71" t="s">
        <v>96</v>
      </c>
      <c r="C1733" s="8"/>
      <c r="D1733" s="8">
        <v>-335391</v>
      </c>
    </row>
    <row r="1734" spans="1:4" x14ac:dyDescent="0.25">
      <c r="A1734" s="6">
        <v>530804</v>
      </c>
      <c r="B1734" s="71" t="s">
        <v>97</v>
      </c>
      <c r="C1734" s="8">
        <v>27031748</v>
      </c>
      <c r="D1734" s="8">
        <v>2839938</v>
      </c>
    </row>
    <row r="1735" spans="1:4" x14ac:dyDescent="0.25">
      <c r="A1735" s="6">
        <v>530805</v>
      </c>
      <c r="B1735" s="71" t="s">
        <v>98</v>
      </c>
      <c r="C1735" s="8"/>
      <c r="D1735" s="8">
        <v>1658497</v>
      </c>
    </row>
    <row r="1736" spans="1:4" x14ac:dyDescent="0.25">
      <c r="A1736" s="6">
        <v>530806</v>
      </c>
      <c r="B1736" s="71" t="s">
        <v>99</v>
      </c>
      <c r="C1736" s="8">
        <v>915996</v>
      </c>
      <c r="D1736" s="8">
        <v>370043</v>
      </c>
    </row>
    <row r="1737" spans="1:4" x14ac:dyDescent="0.25">
      <c r="A1737" s="6">
        <v>530807</v>
      </c>
      <c r="B1737" s="71" t="s">
        <v>100</v>
      </c>
      <c r="C1737" s="8"/>
      <c r="D1737" s="8"/>
    </row>
    <row r="1738" spans="1:4" x14ac:dyDescent="0.25">
      <c r="A1738" s="6">
        <v>530808</v>
      </c>
      <c r="B1738" s="71" t="s">
        <v>101</v>
      </c>
      <c r="C1738" s="8">
        <v>4850853</v>
      </c>
      <c r="D1738" s="8">
        <v>1799691</v>
      </c>
    </row>
    <row r="1739" spans="1:4" x14ac:dyDescent="0.25">
      <c r="A1739" s="6">
        <v>530809</v>
      </c>
      <c r="B1739" s="71" t="s">
        <v>102</v>
      </c>
      <c r="C1739" s="8">
        <v>38102599</v>
      </c>
      <c r="D1739" s="8">
        <v>7124222</v>
      </c>
    </row>
    <row r="1740" spans="1:4" x14ac:dyDescent="0.25">
      <c r="A1740" s="6">
        <v>530810</v>
      </c>
      <c r="B1740" s="71" t="s">
        <v>103</v>
      </c>
      <c r="C1740" s="8">
        <v>728469</v>
      </c>
      <c r="D1740" s="8">
        <v>181763</v>
      </c>
    </row>
    <row r="1741" spans="1:4" x14ac:dyDescent="0.25">
      <c r="A1741" s="6">
        <v>530811</v>
      </c>
      <c r="B1741" s="71" t="s">
        <v>104</v>
      </c>
      <c r="C1741" s="8">
        <v>35409</v>
      </c>
      <c r="D1741" s="8">
        <v>1548421</v>
      </c>
    </row>
    <row r="1742" spans="1:4" x14ac:dyDescent="0.25">
      <c r="A1742" s="6">
        <v>530812</v>
      </c>
      <c r="B1742" s="71" t="s">
        <v>105</v>
      </c>
      <c r="C1742" s="8"/>
      <c r="D1742" s="8">
        <v>2236489</v>
      </c>
    </row>
    <row r="1743" spans="1:4" x14ac:dyDescent="0.25">
      <c r="A1743" s="6">
        <v>530813</v>
      </c>
      <c r="B1743" s="71" t="s">
        <v>106</v>
      </c>
      <c r="C1743" s="8"/>
      <c r="D1743" s="8"/>
    </row>
    <row r="1744" spans="1:4" x14ac:dyDescent="0.25">
      <c r="A1744" s="6">
        <v>530814</v>
      </c>
      <c r="B1744" s="71" t="s">
        <v>107</v>
      </c>
      <c r="C1744" s="8"/>
      <c r="D1744" s="8"/>
    </row>
    <row r="1745" spans="1:4" ht="15.75" thickBot="1" x14ac:dyDescent="0.3">
      <c r="A1745" s="19">
        <v>530815</v>
      </c>
      <c r="B1745" s="76" t="s">
        <v>108</v>
      </c>
      <c r="C1745" s="8">
        <v>-11809347</v>
      </c>
      <c r="D1745" s="8">
        <v>8345150</v>
      </c>
    </row>
    <row r="1746" spans="1:4" ht="15.75" thickBot="1" x14ac:dyDescent="0.3">
      <c r="A1746" s="9" t="s">
        <v>18</v>
      </c>
      <c r="B1746" s="72"/>
      <c r="C1746" s="73">
        <f>SUM(C1731:C1745)</f>
        <v>76808235</v>
      </c>
      <c r="D1746" s="73">
        <f>SUM(D1731:D1745)</f>
        <v>59164607</v>
      </c>
    </row>
    <row r="1747" spans="1:4" x14ac:dyDescent="0.25">
      <c r="A1747" s="12">
        <v>5309</v>
      </c>
      <c r="B1747" s="74" t="s">
        <v>420</v>
      </c>
      <c r="C1747" s="8"/>
      <c r="D1747" s="8"/>
    </row>
    <row r="1748" spans="1:4" x14ac:dyDescent="0.25">
      <c r="A1748" s="6">
        <v>530901</v>
      </c>
      <c r="B1748" s="71" t="s">
        <v>94</v>
      </c>
      <c r="C1748" s="8"/>
      <c r="D1748" s="8"/>
    </row>
    <row r="1749" spans="1:4" x14ac:dyDescent="0.25">
      <c r="A1749" s="6">
        <v>530902</v>
      </c>
      <c r="B1749" s="71" t="s">
        <v>95</v>
      </c>
      <c r="C1749" s="8"/>
      <c r="D1749" s="8"/>
    </row>
    <row r="1750" spans="1:4" x14ac:dyDescent="0.25">
      <c r="A1750" s="6">
        <v>530903</v>
      </c>
      <c r="B1750" s="71" t="s">
        <v>96</v>
      </c>
      <c r="C1750" s="8"/>
      <c r="D1750" s="8"/>
    </row>
    <row r="1751" spans="1:4" x14ac:dyDescent="0.25">
      <c r="A1751" s="6">
        <v>530904</v>
      </c>
      <c r="B1751" s="71" t="s">
        <v>97</v>
      </c>
      <c r="C1751" s="8"/>
      <c r="D1751" s="8"/>
    </row>
    <row r="1752" spans="1:4" x14ac:dyDescent="0.25">
      <c r="A1752" s="6">
        <v>530905</v>
      </c>
      <c r="B1752" s="71" t="s">
        <v>98</v>
      </c>
      <c r="C1752" s="8"/>
      <c r="D1752" s="8"/>
    </row>
    <row r="1753" spans="1:4" x14ac:dyDescent="0.25">
      <c r="A1753" s="6">
        <v>530906</v>
      </c>
      <c r="B1753" s="71" t="s">
        <v>99</v>
      </c>
      <c r="C1753" s="8"/>
      <c r="D1753" s="8"/>
    </row>
    <row r="1754" spans="1:4" x14ac:dyDescent="0.25">
      <c r="A1754" s="6">
        <v>530907</v>
      </c>
      <c r="B1754" s="71" t="s">
        <v>100</v>
      </c>
      <c r="C1754" s="8"/>
      <c r="D1754" s="8"/>
    </row>
    <row r="1755" spans="1:4" x14ac:dyDescent="0.25">
      <c r="A1755" s="6">
        <v>530908</v>
      </c>
      <c r="B1755" s="71" t="s">
        <v>101</v>
      </c>
      <c r="C1755" s="8"/>
      <c r="D1755" s="8"/>
    </row>
    <row r="1756" spans="1:4" x14ac:dyDescent="0.25">
      <c r="A1756" s="6">
        <v>530909</v>
      </c>
      <c r="B1756" s="71" t="s">
        <v>102</v>
      </c>
      <c r="C1756" s="8"/>
      <c r="D1756" s="8"/>
    </row>
    <row r="1757" spans="1:4" x14ac:dyDescent="0.25">
      <c r="A1757" s="6">
        <v>530910</v>
      </c>
      <c r="B1757" s="71" t="s">
        <v>103</v>
      </c>
      <c r="C1757" s="8"/>
      <c r="D1757" s="8"/>
    </row>
    <row r="1758" spans="1:4" x14ac:dyDescent="0.25">
      <c r="A1758" s="6">
        <v>530911</v>
      </c>
      <c r="B1758" s="71" t="s">
        <v>104</v>
      </c>
      <c r="C1758" s="8"/>
      <c r="D1758" s="8"/>
    </row>
    <row r="1759" spans="1:4" x14ac:dyDescent="0.25">
      <c r="A1759" s="6">
        <v>530912</v>
      </c>
      <c r="B1759" s="71" t="s">
        <v>105</v>
      </c>
      <c r="C1759" s="8"/>
      <c r="D1759" s="8"/>
    </row>
    <row r="1760" spans="1:4" x14ac:dyDescent="0.25">
      <c r="A1760" s="6">
        <v>530913</v>
      </c>
      <c r="B1760" s="71" t="s">
        <v>106</v>
      </c>
      <c r="C1760" s="8"/>
      <c r="D1760" s="8"/>
    </row>
    <row r="1761" spans="1:4" x14ac:dyDescent="0.25">
      <c r="A1761" s="6">
        <v>530914</v>
      </c>
      <c r="B1761" s="71" t="s">
        <v>107</v>
      </c>
      <c r="C1761" s="8"/>
      <c r="D1761" s="8"/>
    </row>
    <row r="1762" spans="1:4" ht="15.75" thickBot="1" x14ac:dyDescent="0.3">
      <c r="A1762" s="19">
        <v>530915</v>
      </c>
      <c r="B1762" s="76" t="s">
        <v>108</v>
      </c>
      <c r="C1762" s="8"/>
      <c r="D1762" s="8"/>
    </row>
    <row r="1763" spans="1:4" ht="15.75" thickBot="1" x14ac:dyDescent="0.3">
      <c r="A1763" s="9" t="s">
        <v>18</v>
      </c>
      <c r="B1763" s="72"/>
      <c r="C1763" s="73">
        <f>SUM(C1748:C1762)</f>
        <v>0</v>
      </c>
      <c r="D1763" s="73">
        <f>SUM(D1748:D1762)</f>
        <v>0</v>
      </c>
    </row>
    <row r="1764" spans="1:4" x14ac:dyDescent="0.25">
      <c r="A1764" s="12">
        <v>5310</v>
      </c>
      <c r="B1764" s="74" t="s">
        <v>333</v>
      </c>
      <c r="C1764" s="8"/>
      <c r="D1764" s="8"/>
    </row>
    <row r="1765" spans="1:4" x14ac:dyDescent="0.25">
      <c r="A1765" s="6">
        <v>531001</v>
      </c>
      <c r="B1765" s="71" t="s">
        <v>94</v>
      </c>
      <c r="C1765" s="8"/>
      <c r="D1765" s="8"/>
    </row>
    <row r="1766" spans="1:4" x14ac:dyDescent="0.25">
      <c r="A1766" s="6">
        <v>531002</v>
      </c>
      <c r="B1766" s="71" t="s">
        <v>95</v>
      </c>
      <c r="C1766" s="8">
        <v>86418798</v>
      </c>
      <c r="D1766" s="8">
        <v>74916967</v>
      </c>
    </row>
    <row r="1767" spans="1:4" x14ac:dyDescent="0.25">
      <c r="A1767" s="6">
        <v>531003</v>
      </c>
      <c r="B1767" s="71" t="s">
        <v>96</v>
      </c>
      <c r="C1767" s="8"/>
      <c r="D1767" s="8"/>
    </row>
    <row r="1768" spans="1:4" x14ac:dyDescent="0.25">
      <c r="A1768" s="6">
        <v>531004</v>
      </c>
      <c r="B1768" s="71" t="s">
        <v>97</v>
      </c>
      <c r="C1768" s="8"/>
      <c r="D1768" s="8"/>
    </row>
    <row r="1769" spans="1:4" x14ac:dyDescent="0.25">
      <c r="A1769" s="6">
        <v>531005</v>
      </c>
      <c r="B1769" s="71" t="s">
        <v>98</v>
      </c>
      <c r="C1769" s="8"/>
      <c r="D1769" s="8"/>
    </row>
    <row r="1770" spans="1:4" x14ac:dyDescent="0.25">
      <c r="A1770" s="6">
        <v>531006</v>
      </c>
      <c r="B1770" s="71" t="s">
        <v>99</v>
      </c>
      <c r="C1770" s="8"/>
      <c r="D1770" s="8"/>
    </row>
    <row r="1771" spans="1:4" x14ac:dyDescent="0.25">
      <c r="A1771" s="6">
        <v>531007</v>
      </c>
      <c r="B1771" s="71" t="s">
        <v>100</v>
      </c>
      <c r="C1771" s="8"/>
      <c r="D1771" s="8"/>
    </row>
    <row r="1772" spans="1:4" x14ac:dyDescent="0.25">
      <c r="A1772" s="6">
        <v>531008</v>
      </c>
      <c r="B1772" s="71" t="s">
        <v>101</v>
      </c>
      <c r="C1772" s="8"/>
      <c r="D1772" s="8"/>
    </row>
    <row r="1773" spans="1:4" x14ac:dyDescent="0.25">
      <c r="A1773" s="6">
        <v>531009</v>
      </c>
      <c r="B1773" s="71" t="s">
        <v>102</v>
      </c>
      <c r="C1773" s="8"/>
      <c r="D1773" s="8"/>
    </row>
    <row r="1774" spans="1:4" x14ac:dyDescent="0.25">
      <c r="A1774" s="6">
        <v>531010</v>
      </c>
      <c r="B1774" s="71" t="s">
        <v>103</v>
      </c>
      <c r="C1774" s="8"/>
      <c r="D1774" s="8"/>
    </row>
    <row r="1775" spans="1:4" x14ac:dyDescent="0.25">
      <c r="A1775" s="6">
        <v>531011</v>
      </c>
      <c r="B1775" s="71" t="s">
        <v>104</v>
      </c>
      <c r="C1775" s="8"/>
      <c r="D1775" s="8"/>
    </row>
    <row r="1776" spans="1:4" x14ac:dyDescent="0.25">
      <c r="A1776" s="6">
        <v>531012</v>
      </c>
      <c r="B1776" s="71" t="s">
        <v>105</v>
      </c>
      <c r="C1776" s="8"/>
      <c r="D1776" s="8"/>
    </row>
    <row r="1777" spans="1:4" x14ac:dyDescent="0.25">
      <c r="A1777" s="6">
        <v>531013</v>
      </c>
      <c r="B1777" s="71" t="s">
        <v>106</v>
      </c>
      <c r="C1777" s="8"/>
      <c r="D1777" s="8"/>
    </row>
    <row r="1778" spans="1:4" x14ac:dyDescent="0.25">
      <c r="A1778" s="6">
        <v>531014</v>
      </c>
      <c r="B1778" s="71" t="s">
        <v>107</v>
      </c>
      <c r="C1778" s="8"/>
      <c r="D1778" s="8"/>
    </row>
    <row r="1779" spans="1:4" ht="15.75" thickBot="1" x14ac:dyDescent="0.3">
      <c r="A1779" s="19">
        <v>531015</v>
      </c>
      <c r="B1779" s="76" t="s">
        <v>108</v>
      </c>
      <c r="C1779" s="8"/>
      <c r="D1779" s="8"/>
    </row>
    <row r="1780" spans="1:4" ht="15.75" thickBot="1" x14ac:dyDescent="0.3">
      <c r="A1780" s="9" t="s">
        <v>18</v>
      </c>
      <c r="B1780" s="72"/>
      <c r="C1780" s="73">
        <f>SUM(C1765:C1779)</f>
        <v>86418798</v>
      </c>
      <c r="D1780" s="73">
        <f>SUM(D1765:D1779)</f>
        <v>74916967</v>
      </c>
    </row>
    <row r="1781" spans="1:4" x14ac:dyDescent="0.25">
      <c r="A1781" s="12">
        <v>5311</v>
      </c>
      <c r="B1781" s="74" t="s">
        <v>421</v>
      </c>
      <c r="C1781" s="8"/>
      <c r="D1781" s="8"/>
    </row>
    <row r="1782" spans="1:4" x14ac:dyDescent="0.25">
      <c r="A1782" s="6">
        <v>531101</v>
      </c>
      <c r="B1782" s="71" t="s">
        <v>94</v>
      </c>
      <c r="C1782" s="8">
        <v>109645440</v>
      </c>
      <c r="D1782" s="8">
        <v>104529572</v>
      </c>
    </row>
    <row r="1783" spans="1:4" x14ac:dyDescent="0.25">
      <c r="A1783" s="6">
        <v>531102</v>
      </c>
      <c r="B1783" s="71" t="s">
        <v>95</v>
      </c>
      <c r="C1783" s="8">
        <v>92473889</v>
      </c>
      <c r="D1783" s="8">
        <v>86801780</v>
      </c>
    </row>
    <row r="1784" spans="1:4" x14ac:dyDescent="0.25">
      <c r="A1784" s="6">
        <v>531103</v>
      </c>
      <c r="B1784" s="71" t="s">
        <v>96</v>
      </c>
      <c r="C1784" s="8">
        <v>247366</v>
      </c>
      <c r="D1784" s="8">
        <v>657361</v>
      </c>
    </row>
    <row r="1785" spans="1:4" x14ac:dyDescent="0.25">
      <c r="A1785" s="6">
        <v>531104</v>
      </c>
      <c r="B1785" s="71" t="s">
        <v>97</v>
      </c>
      <c r="C1785" s="8">
        <v>88399925</v>
      </c>
      <c r="D1785" s="8">
        <v>1222058</v>
      </c>
    </row>
    <row r="1786" spans="1:4" x14ac:dyDescent="0.25">
      <c r="A1786" s="6">
        <v>531105</v>
      </c>
      <c r="B1786" s="71" t="s">
        <v>98</v>
      </c>
      <c r="C1786" s="8">
        <v>2475115</v>
      </c>
      <c r="D1786" s="8">
        <v>1928782</v>
      </c>
    </row>
    <row r="1787" spans="1:4" x14ac:dyDescent="0.25">
      <c r="A1787" s="6">
        <v>531106</v>
      </c>
      <c r="B1787" s="71" t="s">
        <v>99</v>
      </c>
      <c r="C1787" s="8">
        <v>277953404</v>
      </c>
      <c r="D1787" s="8">
        <v>257019195</v>
      </c>
    </row>
    <row r="1788" spans="1:4" x14ac:dyDescent="0.25">
      <c r="A1788" s="6">
        <v>531107</v>
      </c>
      <c r="B1788" s="71" t="s">
        <v>100</v>
      </c>
      <c r="C1788" s="8"/>
      <c r="D1788" s="8"/>
    </row>
    <row r="1789" spans="1:4" x14ac:dyDescent="0.25">
      <c r="A1789" s="6">
        <v>531108</v>
      </c>
      <c r="B1789" s="71" t="s">
        <v>101</v>
      </c>
      <c r="C1789" s="8">
        <v>10753865</v>
      </c>
      <c r="D1789" s="8">
        <v>10684110</v>
      </c>
    </row>
    <row r="1790" spans="1:4" x14ac:dyDescent="0.25">
      <c r="A1790" s="6">
        <v>531109</v>
      </c>
      <c r="B1790" s="71" t="s">
        <v>102</v>
      </c>
      <c r="C1790" s="8">
        <v>24294433</v>
      </c>
      <c r="D1790" s="8">
        <v>12510943</v>
      </c>
    </row>
    <row r="1791" spans="1:4" x14ac:dyDescent="0.25">
      <c r="A1791" s="6">
        <v>531110</v>
      </c>
      <c r="B1791" s="71" t="s">
        <v>103</v>
      </c>
      <c r="C1791" s="8">
        <v>1119945</v>
      </c>
      <c r="D1791" s="8">
        <v>845678</v>
      </c>
    </row>
    <row r="1792" spans="1:4" x14ac:dyDescent="0.25">
      <c r="A1792" s="6">
        <v>531111</v>
      </c>
      <c r="B1792" s="71" t="s">
        <v>104</v>
      </c>
      <c r="C1792" s="8">
        <v>3686257</v>
      </c>
      <c r="D1792" s="8">
        <v>7883293</v>
      </c>
    </row>
    <row r="1793" spans="1:4" x14ac:dyDescent="0.25">
      <c r="A1793" s="6">
        <v>531112</v>
      </c>
      <c r="B1793" s="71" t="s">
        <v>105</v>
      </c>
      <c r="C1793" s="8">
        <v>2643574</v>
      </c>
      <c r="D1793" s="8">
        <v>3155970</v>
      </c>
    </row>
    <row r="1794" spans="1:4" x14ac:dyDescent="0.25">
      <c r="A1794" s="6">
        <v>531113</v>
      </c>
      <c r="B1794" s="71" t="s">
        <v>106</v>
      </c>
      <c r="C1794" s="8">
        <v>30760</v>
      </c>
      <c r="D1794" s="8">
        <v>7200</v>
      </c>
    </row>
    <row r="1795" spans="1:4" x14ac:dyDescent="0.25">
      <c r="A1795" s="6">
        <v>531114</v>
      </c>
      <c r="B1795" s="71" t="s">
        <v>107</v>
      </c>
      <c r="C1795" s="8">
        <v>340817</v>
      </c>
      <c r="D1795" s="8">
        <v>128852</v>
      </c>
    </row>
    <row r="1796" spans="1:4" ht="15.75" thickBot="1" x14ac:dyDescent="0.3">
      <c r="A1796" s="19">
        <v>531115</v>
      </c>
      <c r="B1796" s="76" t="s">
        <v>108</v>
      </c>
      <c r="C1796" s="8">
        <v>1188401</v>
      </c>
      <c r="D1796" s="8">
        <v>4653441</v>
      </c>
    </row>
    <row r="1797" spans="1:4" ht="15.75" thickBot="1" x14ac:dyDescent="0.3">
      <c r="A1797" s="9" t="s">
        <v>18</v>
      </c>
      <c r="B1797" s="72"/>
      <c r="C1797" s="73">
        <f>SUM(C1782:C1796)</f>
        <v>615253191</v>
      </c>
      <c r="D1797" s="73">
        <f>SUM(D1782:D1796)</f>
        <v>492028235</v>
      </c>
    </row>
    <row r="1798" spans="1:4" x14ac:dyDescent="0.25">
      <c r="A1798" s="12">
        <v>5312</v>
      </c>
      <c r="B1798" s="74" t="s">
        <v>422</v>
      </c>
      <c r="C1798" s="8"/>
      <c r="D1798" s="8"/>
    </row>
    <row r="1799" spans="1:4" x14ac:dyDescent="0.25">
      <c r="A1799" s="6">
        <v>531201</v>
      </c>
      <c r="B1799" s="71" t="s">
        <v>94</v>
      </c>
      <c r="C1799" s="8">
        <v>73438259</v>
      </c>
      <c r="D1799" s="8">
        <v>65178410</v>
      </c>
    </row>
    <row r="1800" spans="1:4" x14ac:dyDescent="0.25">
      <c r="A1800" s="6">
        <v>531202</v>
      </c>
      <c r="B1800" s="71" t="s">
        <v>95</v>
      </c>
      <c r="C1800" s="8">
        <v>83269000</v>
      </c>
      <c r="D1800" s="8">
        <v>71897982</v>
      </c>
    </row>
    <row r="1801" spans="1:4" x14ac:dyDescent="0.25">
      <c r="A1801" s="6">
        <v>531203</v>
      </c>
      <c r="B1801" s="71" t="s">
        <v>96</v>
      </c>
      <c r="C1801" s="8">
        <v>325154</v>
      </c>
      <c r="D1801" s="8">
        <v>797580</v>
      </c>
    </row>
    <row r="1802" spans="1:4" x14ac:dyDescent="0.25">
      <c r="A1802" s="6">
        <v>531204</v>
      </c>
      <c r="B1802" s="71" t="s">
        <v>97</v>
      </c>
      <c r="C1802" s="8">
        <v>1135975</v>
      </c>
      <c r="D1802" s="8">
        <v>725388</v>
      </c>
    </row>
    <row r="1803" spans="1:4" x14ac:dyDescent="0.25">
      <c r="A1803" s="6">
        <v>531205</v>
      </c>
      <c r="B1803" s="71" t="s">
        <v>98</v>
      </c>
      <c r="C1803" s="8">
        <v>1675009</v>
      </c>
      <c r="D1803" s="8">
        <v>1522129</v>
      </c>
    </row>
    <row r="1804" spans="1:4" x14ac:dyDescent="0.25">
      <c r="A1804" s="6">
        <v>531206</v>
      </c>
      <c r="B1804" s="71" t="s">
        <v>99</v>
      </c>
      <c r="C1804" s="8">
        <v>148017</v>
      </c>
      <c r="D1804" s="8">
        <v>38152</v>
      </c>
    </row>
    <row r="1805" spans="1:4" x14ac:dyDescent="0.25">
      <c r="A1805" s="6">
        <v>531207</v>
      </c>
      <c r="B1805" s="71" t="s">
        <v>100</v>
      </c>
      <c r="C1805" s="8"/>
      <c r="D1805" s="8"/>
    </row>
    <row r="1806" spans="1:4" x14ac:dyDescent="0.25">
      <c r="A1806" s="6">
        <v>531208</v>
      </c>
      <c r="B1806" s="71" t="s">
        <v>101</v>
      </c>
      <c r="C1806" s="8">
        <v>736183</v>
      </c>
      <c r="D1806" s="8">
        <v>2073445</v>
      </c>
    </row>
    <row r="1807" spans="1:4" x14ac:dyDescent="0.25">
      <c r="A1807" s="6">
        <v>531209</v>
      </c>
      <c r="B1807" s="71" t="s">
        <v>102</v>
      </c>
      <c r="C1807" s="8">
        <v>7570251</v>
      </c>
      <c r="D1807" s="8">
        <v>4759003</v>
      </c>
    </row>
    <row r="1808" spans="1:4" x14ac:dyDescent="0.25">
      <c r="A1808" s="6">
        <v>531210</v>
      </c>
      <c r="B1808" s="71" t="s">
        <v>103</v>
      </c>
      <c r="C1808" s="8">
        <v>103228</v>
      </c>
      <c r="D1808" s="8">
        <v>71195</v>
      </c>
    </row>
    <row r="1809" spans="1:4" x14ac:dyDescent="0.25">
      <c r="A1809" s="6">
        <v>531211</v>
      </c>
      <c r="B1809" s="71" t="s">
        <v>104</v>
      </c>
      <c r="C1809" s="8">
        <v>2964987</v>
      </c>
      <c r="D1809" s="8">
        <v>3431827</v>
      </c>
    </row>
    <row r="1810" spans="1:4" x14ac:dyDescent="0.25">
      <c r="A1810" s="6">
        <v>531212</v>
      </c>
      <c r="B1810" s="71" t="s">
        <v>105</v>
      </c>
      <c r="C1810" s="8">
        <v>2235321</v>
      </c>
      <c r="D1810" s="8">
        <v>2201070</v>
      </c>
    </row>
    <row r="1811" spans="1:4" x14ac:dyDescent="0.25">
      <c r="A1811" s="6">
        <v>531213</v>
      </c>
      <c r="B1811" s="71" t="s">
        <v>106</v>
      </c>
      <c r="C1811" s="8">
        <v>4966</v>
      </c>
      <c r="D1811" s="8">
        <v>828</v>
      </c>
    </row>
    <row r="1812" spans="1:4" x14ac:dyDescent="0.25">
      <c r="A1812" s="6">
        <v>531214</v>
      </c>
      <c r="B1812" s="71" t="s">
        <v>107</v>
      </c>
      <c r="C1812" s="8">
        <v>5794</v>
      </c>
      <c r="D1812" s="8">
        <v>109481</v>
      </c>
    </row>
    <row r="1813" spans="1:4" ht="15.75" thickBot="1" x14ac:dyDescent="0.3">
      <c r="A1813" s="19">
        <v>531215</v>
      </c>
      <c r="B1813" s="76" t="s">
        <v>108</v>
      </c>
      <c r="C1813" s="8">
        <v>4454955</v>
      </c>
      <c r="D1813" s="8">
        <v>888313</v>
      </c>
    </row>
    <row r="1814" spans="1:4" ht="15.75" thickBot="1" x14ac:dyDescent="0.3">
      <c r="A1814" s="9" t="s">
        <v>18</v>
      </c>
      <c r="B1814" s="72"/>
      <c r="C1814" s="73">
        <f>SUM(C1799:C1813)</f>
        <v>178067099</v>
      </c>
      <c r="D1814" s="73">
        <f>SUM(D1799:D1813)</f>
        <v>153694803</v>
      </c>
    </row>
    <row r="1815" spans="1:4" x14ac:dyDescent="0.25">
      <c r="A1815" s="12">
        <v>5313</v>
      </c>
      <c r="B1815" s="74" t="s">
        <v>337</v>
      </c>
      <c r="C1815" s="8"/>
      <c r="D1815" s="8"/>
    </row>
    <row r="1816" spans="1:4" x14ac:dyDescent="0.25">
      <c r="A1816" s="6">
        <v>531301</v>
      </c>
      <c r="B1816" s="71" t="s">
        <v>94</v>
      </c>
      <c r="C1816" s="8">
        <v>349065009</v>
      </c>
      <c r="D1816" s="8">
        <v>365443574</v>
      </c>
    </row>
    <row r="1817" spans="1:4" x14ac:dyDescent="0.25">
      <c r="A1817" s="6">
        <v>531302</v>
      </c>
      <c r="B1817" s="71" t="s">
        <v>95</v>
      </c>
      <c r="C1817" s="8"/>
      <c r="D1817" s="8"/>
    </row>
    <row r="1818" spans="1:4" x14ac:dyDescent="0.25">
      <c r="A1818" s="6">
        <v>531303</v>
      </c>
      <c r="B1818" s="71" t="s">
        <v>96</v>
      </c>
      <c r="C1818" s="8">
        <v>532719</v>
      </c>
      <c r="D1818" s="8">
        <v>38503</v>
      </c>
    </row>
    <row r="1819" spans="1:4" x14ac:dyDescent="0.25">
      <c r="A1819" s="6">
        <v>531304</v>
      </c>
      <c r="B1819" s="71" t="s">
        <v>97</v>
      </c>
      <c r="C1819" s="8">
        <v>26927251</v>
      </c>
      <c r="D1819" s="8"/>
    </row>
    <row r="1820" spans="1:4" x14ac:dyDescent="0.25">
      <c r="A1820" s="6">
        <v>531305</v>
      </c>
      <c r="B1820" s="71" t="s">
        <v>98</v>
      </c>
      <c r="C1820" s="8">
        <v>10131876</v>
      </c>
      <c r="D1820" s="8">
        <v>9720028</v>
      </c>
    </row>
    <row r="1821" spans="1:4" x14ac:dyDescent="0.25">
      <c r="A1821" s="6">
        <v>531306</v>
      </c>
      <c r="B1821" s="71" t="s">
        <v>99</v>
      </c>
      <c r="C1821" s="8">
        <v>800118634</v>
      </c>
      <c r="D1821" s="8">
        <v>533621858</v>
      </c>
    </row>
    <row r="1822" spans="1:4" x14ac:dyDescent="0.25">
      <c r="A1822" s="6">
        <v>531307</v>
      </c>
      <c r="B1822" s="71" t="s">
        <v>100</v>
      </c>
      <c r="C1822" s="8"/>
      <c r="D1822" s="8"/>
    </row>
    <row r="1823" spans="1:4" x14ac:dyDescent="0.25">
      <c r="A1823" s="6">
        <v>531308</v>
      </c>
      <c r="B1823" s="71" t="s">
        <v>101</v>
      </c>
      <c r="C1823" s="8">
        <v>36290569</v>
      </c>
      <c r="D1823" s="8">
        <v>12417244</v>
      </c>
    </row>
    <row r="1824" spans="1:4" x14ac:dyDescent="0.25">
      <c r="A1824" s="6">
        <v>531309</v>
      </c>
      <c r="B1824" s="71" t="s">
        <v>102</v>
      </c>
      <c r="C1824" s="8">
        <v>41322720</v>
      </c>
      <c r="D1824" s="8">
        <v>13681680</v>
      </c>
    </row>
    <row r="1825" spans="1:4" x14ac:dyDescent="0.25">
      <c r="A1825" s="6">
        <v>531310</v>
      </c>
      <c r="B1825" s="71" t="s">
        <v>103</v>
      </c>
      <c r="C1825" s="8">
        <v>73479</v>
      </c>
      <c r="D1825" s="8">
        <v>1705307</v>
      </c>
    </row>
    <row r="1826" spans="1:4" x14ac:dyDescent="0.25">
      <c r="A1826" s="6">
        <v>531311</v>
      </c>
      <c r="B1826" s="71" t="s">
        <v>104</v>
      </c>
      <c r="C1826" s="8">
        <v>9783828</v>
      </c>
      <c r="D1826" s="8">
        <v>5946983</v>
      </c>
    </row>
    <row r="1827" spans="1:4" x14ac:dyDescent="0.25">
      <c r="A1827" s="6">
        <v>531312</v>
      </c>
      <c r="B1827" s="71" t="s">
        <v>105</v>
      </c>
      <c r="C1827" s="8">
        <v>207950</v>
      </c>
      <c r="D1827" s="8">
        <v>52950</v>
      </c>
    </row>
    <row r="1828" spans="1:4" x14ac:dyDescent="0.25">
      <c r="A1828" s="6">
        <v>531313</v>
      </c>
      <c r="B1828" s="71" t="s">
        <v>106</v>
      </c>
      <c r="C1828" s="8"/>
      <c r="D1828" s="8"/>
    </row>
    <row r="1829" spans="1:4" x14ac:dyDescent="0.25">
      <c r="A1829" s="6">
        <v>531314</v>
      </c>
      <c r="B1829" s="71" t="s">
        <v>107</v>
      </c>
      <c r="C1829" s="8">
        <v>160000</v>
      </c>
      <c r="D1829" s="8"/>
    </row>
    <row r="1830" spans="1:4" ht="15.75" thickBot="1" x14ac:dyDescent="0.3">
      <c r="A1830" s="19">
        <v>531315</v>
      </c>
      <c r="B1830" s="76" t="s">
        <v>108</v>
      </c>
      <c r="C1830" s="8">
        <v>325000</v>
      </c>
      <c r="D1830" s="8">
        <v>5000</v>
      </c>
    </row>
    <row r="1831" spans="1:4" ht="15.75" thickBot="1" x14ac:dyDescent="0.3">
      <c r="A1831" s="9" t="s">
        <v>18</v>
      </c>
      <c r="B1831" s="72"/>
      <c r="C1831" s="73">
        <f>SUM(C1816:C1830)</f>
        <v>1274939035</v>
      </c>
      <c r="D1831" s="73">
        <f>SUM(D1816:D1830)</f>
        <v>942633127</v>
      </c>
    </row>
    <row r="1832" spans="1:4" x14ac:dyDescent="0.25">
      <c r="A1832" s="12">
        <v>5314</v>
      </c>
      <c r="B1832" s="74" t="s">
        <v>423</v>
      </c>
      <c r="C1832" s="8"/>
      <c r="D1832" s="8"/>
    </row>
    <row r="1833" spans="1:4" x14ac:dyDescent="0.25">
      <c r="A1833" s="6">
        <v>531401</v>
      </c>
      <c r="B1833" s="71" t="s">
        <v>94</v>
      </c>
      <c r="C1833" s="8">
        <v>138125474</v>
      </c>
      <c r="D1833" s="8">
        <v>464513641</v>
      </c>
    </row>
    <row r="1834" spans="1:4" x14ac:dyDescent="0.25">
      <c r="A1834" s="6">
        <v>531402</v>
      </c>
      <c r="B1834" s="71" t="s">
        <v>95</v>
      </c>
      <c r="C1834" s="8"/>
      <c r="D1834" s="8"/>
    </row>
    <row r="1835" spans="1:4" x14ac:dyDescent="0.25">
      <c r="A1835" s="6">
        <v>531403</v>
      </c>
      <c r="B1835" s="71" t="s">
        <v>96</v>
      </c>
      <c r="C1835" s="8">
        <v>427815</v>
      </c>
      <c r="D1835" s="8">
        <v>108403</v>
      </c>
    </row>
    <row r="1836" spans="1:4" x14ac:dyDescent="0.25">
      <c r="A1836" s="6">
        <v>531404</v>
      </c>
      <c r="B1836" s="71" t="s">
        <v>97</v>
      </c>
      <c r="C1836" s="8">
        <v>100000</v>
      </c>
      <c r="D1836" s="8">
        <v>20000</v>
      </c>
    </row>
    <row r="1837" spans="1:4" x14ac:dyDescent="0.25">
      <c r="A1837" s="6">
        <v>531405</v>
      </c>
      <c r="B1837" s="71" t="s">
        <v>98</v>
      </c>
      <c r="C1837" s="8">
        <v>5898478</v>
      </c>
      <c r="D1837" s="8">
        <v>2106495</v>
      </c>
    </row>
    <row r="1838" spans="1:4" x14ac:dyDescent="0.25">
      <c r="A1838" s="6">
        <v>531406</v>
      </c>
      <c r="B1838" s="71" t="s">
        <v>99</v>
      </c>
      <c r="C1838" s="8">
        <v>268792</v>
      </c>
      <c r="D1838" s="8">
        <v>120000</v>
      </c>
    </row>
    <row r="1839" spans="1:4" x14ac:dyDescent="0.25">
      <c r="A1839" s="6">
        <v>531407</v>
      </c>
      <c r="B1839" s="71" t="s">
        <v>100</v>
      </c>
      <c r="C1839" s="8"/>
      <c r="D1839" s="8"/>
    </row>
    <row r="1840" spans="1:4" x14ac:dyDescent="0.25">
      <c r="A1840" s="16">
        <v>531408</v>
      </c>
      <c r="B1840" s="75" t="s">
        <v>101</v>
      </c>
      <c r="C1840" s="8">
        <v>12419011</v>
      </c>
      <c r="D1840" s="8">
        <v>162130</v>
      </c>
    </row>
    <row r="1841" spans="1:4" x14ac:dyDescent="0.25">
      <c r="A1841" s="6">
        <v>531409</v>
      </c>
      <c r="B1841" s="71" t="s">
        <v>102</v>
      </c>
      <c r="C1841" s="8">
        <v>5500692</v>
      </c>
      <c r="D1841" s="8">
        <v>535149</v>
      </c>
    </row>
    <row r="1842" spans="1:4" x14ac:dyDescent="0.25">
      <c r="A1842" s="6">
        <v>531410</v>
      </c>
      <c r="B1842" s="71" t="s">
        <v>103</v>
      </c>
      <c r="C1842" s="8"/>
      <c r="D1842" s="8"/>
    </row>
    <row r="1843" spans="1:4" x14ac:dyDescent="0.25">
      <c r="A1843" s="6">
        <v>531411</v>
      </c>
      <c r="B1843" s="71" t="s">
        <v>104</v>
      </c>
      <c r="C1843" s="8">
        <v>50000</v>
      </c>
      <c r="D1843" s="8"/>
    </row>
    <row r="1844" spans="1:4" x14ac:dyDescent="0.25">
      <c r="A1844" s="6">
        <v>531412</v>
      </c>
      <c r="B1844" s="71" t="s">
        <v>105</v>
      </c>
      <c r="C1844" s="8">
        <v>65873</v>
      </c>
      <c r="D1844" s="8">
        <v>295593</v>
      </c>
    </row>
    <row r="1845" spans="1:4" x14ac:dyDescent="0.25">
      <c r="A1845" s="6">
        <v>531413</v>
      </c>
      <c r="B1845" s="71" t="s">
        <v>106</v>
      </c>
      <c r="C1845" s="8"/>
      <c r="D1845" s="8"/>
    </row>
    <row r="1846" spans="1:4" x14ac:dyDescent="0.25">
      <c r="A1846" s="6">
        <v>531414</v>
      </c>
      <c r="B1846" s="71" t="s">
        <v>107</v>
      </c>
      <c r="C1846" s="8"/>
      <c r="D1846" s="8"/>
    </row>
    <row r="1847" spans="1:4" ht="15.75" thickBot="1" x14ac:dyDescent="0.3">
      <c r="A1847" s="19">
        <v>531415</v>
      </c>
      <c r="B1847" s="76" t="s">
        <v>108</v>
      </c>
      <c r="C1847" s="8">
        <v>3500</v>
      </c>
      <c r="D1847" s="8"/>
    </row>
    <row r="1848" spans="1:4" ht="15.75" thickBot="1" x14ac:dyDescent="0.3">
      <c r="A1848" s="9" t="s">
        <v>18</v>
      </c>
      <c r="B1848" s="72"/>
      <c r="C1848" s="73">
        <f>SUM(C1833:C1847)</f>
        <v>162859635</v>
      </c>
      <c r="D1848" s="73">
        <f>SUM(D1833:D1847)</f>
        <v>467861411</v>
      </c>
    </row>
    <row r="1849" spans="1:4" x14ac:dyDescent="0.25">
      <c r="A1849" s="12">
        <v>5315</v>
      </c>
      <c r="B1849" s="74" t="s">
        <v>424</v>
      </c>
      <c r="C1849" s="8"/>
      <c r="D1849" s="8"/>
    </row>
    <row r="1850" spans="1:4" x14ac:dyDescent="0.25">
      <c r="A1850" s="6">
        <v>531501</v>
      </c>
      <c r="B1850" s="71" t="s">
        <v>94</v>
      </c>
      <c r="C1850" s="8"/>
      <c r="D1850" s="8"/>
    </row>
    <row r="1851" spans="1:4" x14ac:dyDescent="0.25">
      <c r="A1851" s="6">
        <v>531502</v>
      </c>
      <c r="B1851" s="71" t="s">
        <v>95</v>
      </c>
      <c r="C1851" s="8"/>
      <c r="D1851" s="8"/>
    </row>
    <row r="1852" spans="1:4" x14ac:dyDescent="0.25">
      <c r="A1852" s="6">
        <v>531503</v>
      </c>
      <c r="B1852" s="71" t="s">
        <v>96</v>
      </c>
      <c r="C1852" s="8"/>
      <c r="D1852" s="8"/>
    </row>
    <row r="1853" spans="1:4" x14ac:dyDescent="0.25">
      <c r="A1853" s="6">
        <v>531504</v>
      </c>
      <c r="B1853" s="71" t="s">
        <v>97</v>
      </c>
      <c r="C1853" s="8"/>
      <c r="D1853" s="8"/>
    </row>
    <row r="1854" spans="1:4" x14ac:dyDescent="0.25">
      <c r="A1854" s="6">
        <v>531505</v>
      </c>
      <c r="B1854" s="71" t="s">
        <v>98</v>
      </c>
      <c r="C1854" s="8"/>
      <c r="D1854" s="8"/>
    </row>
    <row r="1855" spans="1:4" x14ac:dyDescent="0.25">
      <c r="A1855" s="6">
        <v>531506</v>
      </c>
      <c r="B1855" s="71" t="s">
        <v>99</v>
      </c>
      <c r="C1855" s="8"/>
      <c r="D1855" s="8"/>
    </row>
    <row r="1856" spans="1:4" x14ac:dyDescent="0.25">
      <c r="A1856" s="6">
        <v>531507</v>
      </c>
      <c r="B1856" s="71" t="s">
        <v>100</v>
      </c>
      <c r="C1856" s="8"/>
      <c r="D1856" s="8"/>
    </row>
    <row r="1857" spans="1:4" x14ac:dyDescent="0.25">
      <c r="A1857" s="6">
        <v>531508</v>
      </c>
      <c r="B1857" s="71" t="s">
        <v>101</v>
      </c>
      <c r="C1857" s="8"/>
      <c r="D1857" s="8"/>
    </row>
    <row r="1858" spans="1:4" x14ac:dyDescent="0.25">
      <c r="A1858" s="6">
        <v>531509</v>
      </c>
      <c r="B1858" s="71" t="s">
        <v>102</v>
      </c>
      <c r="C1858" s="8"/>
      <c r="D1858" s="8"/>
    </row>
    <row r="1859" spans="1:4" x14ac:dyDescent="0.25">
      <c r="A1859" s="6">
        <v>531510</v>
      </c>
      <c r="B1859" s="71" t="s">
        <v>103</v>
      </c>
      <c r="C1859" s="8"/>
      <c r="D1859" s="8"/>
    </row>
    <row r="1860" spans="1:4" x14ac:dyDescent="0.25">
      <c r="A1860" s="6">
        <v>531511</v>
      </c>
      <c r="B1860" s="71" t="s">
        <v>104</v>
      </c>
      <c r="C1860" s="8"/>
      <c r="D1860" s="8"/>
    </row>
    <row r="1861" spans="1:4" x14ac:dyDescent="0.25">
      <c r="A1861" s="6">
        <v>531512</v>
      </c>
      <c r="B1861" s="71" t="s">
        <v>105</v>
      </c>
      <c r="C1861" s="8"/>
      <c r="D1861" s="8"/>
    </row>
    <row r="1862" spans="1:4" x14ac:dyDescent="0.25">
      <c r="A1862" s="6">
        <v>531513</v>
      </c>
      <c r="B1862" s="71" t="s">
        <v>106</v>
      </c>
      <c r="C1862" s="8"/>
      <c r="D1862" s="8"/>
    </row>
    <row r="1863" spans="1:4" x14ac:dyDescent="0.25">
      <c r="A1863" s="6">
        <v>531514</v>
      </c>
      <c r="B1863" s="71" t="s">
        <v>107</v>
      </c>
      <c r="C1863" s="8"/>
      <c r="D1863" s="8"/>
    </row>
    <row r="1864" spans="1:4" ht="15.75" thickBot="1" x14ac:dyDescent="0.3">
      <c r="A1864" s="19">
        <v>531515</v>
      </c>
      <c r="B1864" s="76" t="s">
        <v>108</v>
      </c>
      <c r="C1864" s="8"/>
      <c r="D1864" s="8"/>
    </row>
    <row r="1865" spans="1:4" ht="15.75" thickBot="1" x14ac:dyDescent="0.3">
      <c r="A1865" s="9" t="s">
        <v>18</v>
      </c>
      <c r="B1865" s="72"/>
      <c r="C1865" s="73">
        <f>SUM(C1850:C1864)</f>
        <v>0</v>
      </c>
      <c r="D1865" s="73">
        <f>SUM(D1850:D1864)</f>
        <v>0</v>
      </c>
    </row>
    <row r="1866" spans="1:4" x14ac:dyDescent="0.25">
      <c r="A1866" s="12">
        <v>5316</v>
      </c>
      <c r="B1866" s="74" t="s">
        <v>346</v>
      </c>
      <c r="C1866" s="8"/>
      <c r="D1866" s="8"/>
    </row>
    <row r="1867" spans="1:4" x14ac:dyDescent="0.25">
      <c r="A1867" s="6">
        <v>531601</v>
      </c>
      <c r="B1867" s="71" t="s">
        <v>347</v>
      </c>
      <c r="C1867" s="8">
        <v>95894978</v>
      </c>
      <c r="D1867" s="8">
        <v>88022730</v>
      </c>
    </row>
    <row r="1868" spans="1:4" x14ac:dyDescent="0.25">
      <c r="A1868" s="6">
        <v>531602</v>
      </c>
      <c r="B1868" s="71" t="s">
        <v>348</v>
      </c>
      <c r="C1868" s="8">
        <v>1199921</v>
      </c>
      <c r="D1868" s="8">
        <v>608542</v>
      </c>
    </row>
    <row r="1869" spans="1:4" x14ac:dyDescent="0.25">
      <c r="A1869" s="6">
        <v>531603</v>
      </c>
      <c r="B1869" s="71" t="s">
        <v>349</v>
      </c>
      <c r="C1869" s="8"/>
      <c r="D1869" s="8">
        <v>11453599</v>
      </c>
    </row>
    <row r="1870" spans="1:4" x14ac:dyDescent="0.25">
      <c r="A1870" s="6">
        <v>531604</v>
      </c>
      <c r="B1870" s="71" t="s">
        <v>351</v>
      </c>
      <c r="C1870" s="8">
        <v>9806873</v>
      </c>
      <c r="D1870" s="8">
        <v>13784315</v>
      </c>
    </row>
    <row r="1871" spans="1:4" x14ac:dyDescent="0.25">
      <c r="A1871" s="6">
        <v>531605</v>
      </c>
      <c r="B1871" s="71" t="s">
        <v>352</v>
      </c>
      <c r="C1871" s="8">
        <v>855834</v>
      </c>
      <c r="D1871" s="8">
        <v>910133</v>
      </c>
    </row>
    <row r="1872" spans="1:4" x14ac:dyDescent="0.25">
      <c r="A1872" s="6">
        <v>531606</v>
      </c>
      <c r="B1872" s="71" t="s">
        <v>353</v>
      </c>
      <c r="C1872" s="8">
        <v>76000000</v>
      </c>
      <c r="D1872" s="8">
        <v>45000000</v>
      </c>
    </row>
    <row r="1873" spans="1:4" x14ac:dyDescent="0.25">
      <c r="A1873" s="6">
        <v>531607</v>
      </c>
      <c r="B1873" s="71" t="s">
        <v>354</v>
      </c>
      <c r="C1873" s="8">
        <v>9816332</v>
      </c>
      <c r="D1873" s="8">
        <v>7385194</v>
      </c>
    </row>
    <row r="1874" spans="1:4" x14ac:dyDescent="0.25">
      <c r="A1874" s="6">
        <v>531608</v>
      </c>
      <c r="B1874" s="71" t="s">
        <v>355</v>
      </c>
      <c r="C1874" s="8">
        <v>7053361</v>
      </c>
      <c r="D1874" s="8">
        <v>6928543</v>
      </c>
    </row>
    <row r="1875" spans="1:4" x14ac:dyDescent="0.25">
      <c r="A1875" s="6">
        <v>531609</v>
      </c>
      <c r="B1875" s="71" t="s">
        <v>356</v>
      </c>
      <c r="C1875" s="8">
        <v>11337258</v>
      </c>
      <c r="D1875" s="8">
        <v>13108181</v>
      </c>
    </row>
    <row r="1876" spans="1:4" x14ac:dyDescent="0.25">
      <c r="A1876" s="6">
        <v>531610</v>
      </c>
      <c r="B1876" s="71" t="s">
        <v>357</v>
      </c>
      <c r="C1876" s="8">
        <v>2131310</v>
      </c>
      <c r="D1876" s="8">
        <v>2302879</v>
      </c>
    </row>
    <row r="1877" spans="1:4" x14ac:dyDescent="0.25">
      <c r="A1877" s="6">
        <v>531611</v>
      </c>
      <c r="B1877" s="71" t="s">
        <v>358</v>
      </c>
      <c r="C1877" s="8"/>
      <c r="D1877" s="8"/>
    </row>
    <row r="1878" spans="1:4" x14ac:dyDescent="0.25">
      <c r="A1878" s="6">
        <v>531612</v>
      </c>
      <c r="B1878" s="71" t="s">
        <v>359</v>
      </c>
      <c r="C1878" s="8"/>
      <c r="D1878" s="8"/>
    </row>
    <row r="1879" spans="1:4" x14ac:dyDescent="0.25">
      <c r="A1879" s="6">
        <v>531613</v>
      </c>
      <c r="B1879" s="71" t="s">
        <v>360</v>
      </c>
      <c r="C1879" s="8"/>
      <c r="D1879" s="8"/>
    </row>
    <row r="1880" spans="1:4" x14ac:dyDescent="0.25">
      <c r="A1880" s="6">
        <v>531614</v>
      </c>
      <c r="B1880" s="71" t="s">
        <v>361</v>
      </c>
      <c r="C1880" s="8"/>
      <c r="D1880" s="8"/>
    </row>
    <row r="1881" spans="1:4" x14ac:dyDescent="0.25">
      <c r="A1881" s="6">
        <v>531615</v>
      </c>
      <c r="B1881" s="71" t="s">
        <v>362</v>
      </c>
      <c r="C1881" s="8">
        <v>3860501</v>
      </c>
      <c r="D1881" s="8">
        <v>3838392</v>
      </c>
    </row>
    <row r="1882" spans="1:4" x14ac:dyDescent="0.25">
      <c r="A1882" s="6">
        <v>531616</v>
      </c>
      <c r="B1882" s="71" t="s">
        <v>363</v>
      </c>
      <c r="C1882" s="8">
        <v>3294706</v>
      </c>
      <c r="D1882" s="8">
        <v>4545595</v>
      </c>
    </row>
    <row r="1883" spans="1:4" x14ac:dyDescent="0.25">
      <c r="A1883" s="6">
        <v>531617</v>
      </c>
      <c r="B1883" s="71" t="s">
        <v>364</v>
      </c>
      <c r="C1883" s="8">
        <v>5526899</v>
      </c>
      <c r="D1883" s="8">
        <v>5492057</v>
      </c>
    </row>
    <row r="1884" spans="1:4" x14ac:dyDescent="0.25">
      <c r="A1884" s="6">
        <v>531618</v>
      </c>
      <c r="B1884" s="71" t="s">
        <v>365</v>
      </c>
      <c r="C1884" s="8"/>
      <c r="D1884" s="8"/>
    </row>
    <row r="1885" spans="1:4" x14ac:dyDescent="0.25">
      <c r="A1885" s="6">
        <v>531619</v>
      </c>
      <c r="B1885" s="71" t="s">
        <v>366</v>
      </c>
      <c r="C1885" s="8">
        <v>13286476</v>
      </c>
      <c r="D1885" s="8">
        <v>14661176</v>
      </c>
    </row>
    <row r="1886" spans="1:4" x14ac:dyDescent="0.25">
      <c r="A1886" s="6">
        <v>531620</v>
      </c>
      <c r="B1886" s="71" t="s">
        <v>367</v>
      </c>
      <c r="C1886" s="8">
        <v>2447474</v>
      </c>
      <c r="D1886" s="8">
        <v>2111076</v>
      </c>
    </row>
    <row r="1887" spans="1:4" x14ac:dyDescent="0.25">
      <c r="A1887" s="6">
        <v>531621</v>
      </c>
      <c r="B1887" s="71" t="s">
        <v>368</v>
      </c>
      <c r="C1887" s="8">
        <v>39855</v>
      </c>
      <c r="D1887" s="8"/>
    </row>
    <row r="1888" spans="1:4" x14ac:dyDescent="0.25">
      <c r="A1888" s="6">
        <v>531622</v>
      </c>
      <c r="B1888" s="71" t="s">
        <v>369</v>
      </c>
      <c r="C1888" s="8">
        <v>472876</v>
      </c>
      <c r="D1888" s="8">
        <v>668712</v>
      </c>
    </row>
    <row r="1889" spans="1:4" x14ac:dyDescent="0.25">
      <c r="A1889" s="6">
        <v>531623</v>
      </c>
      <c r="B1889" s="71" t="s">
        <v>370</v>
      </c>
      <c r="C1889" s="8">
        <v>3981222</v>
      </c>
      <c r="D1889" s="8">
        <v>3630445</v>
      </c>
    </row>
    <row r="1890" spans="1:4" x14ac:dyDescent="0.25">
      <c r="A1890" s="6">
        <v>531624</v>
      </c>
      <c r="B1890" s="71" t="s">
        <v>371</v>
      </c>
      <c r="C1890" s="8">
        <v>2300766</v>
      </c>
      <c r="D1890" s="8">
        <v>3799179</v>
      </c>
    </row>
    <row r="1891" spans="1:4" x14ac:dyDescent="0.25">
      <c r="A1891" s="6">
        <v>531625</v>
      </c>
      <c r="B1891" s="71" t="s">
        <v>372</v>
      </c>
      <c r="C1891" s="8">
        <v>161014</v>
      </c>
      <c r="D1891" s="8">
        <v>159924</v>
      </c>
    </row>
    <row r="1892" spans="1:4" x14ac:dyDescent="0.25">
      <c r="A1892" s="6">
        <v>531626</v>
      </c>
      <c r="B1892" s="71" t="s">
        <v>373</v>
      </c>
      <c r="C1892" s="8">
        <v>2010994</v>
      </c>
      <c r="D1892" s="8">
        <v>23200</v>
      </c>
    </row>
    <row r="1893" spans="1:4" x14ac:dyDescent="0.25">
      <c r="A1893" s="6">
        <v>531627</v>
      </c>
      <c r="B1893" s="71" t="s">
        <v>374</v>
      </c>
      <c r="C1893" s="8">
        <v>1224871</v>
      </c>
      <c r="D1893" s="8">
        <v>1080277</v>
      </c>
    </row>
    <row r="1894" spans="1:4" x14ac:dyDescent="0.25">
      <c r="A1894" s="6">
        <v>531628</v>
      </c>
      <c r="B1894" s="71" t="s">
        <v>375</v>
      </c>
      <c r="C1894" s="8">
        <v>6811184</v>
      </c>
      <c r="D1894" s="8">
        <v>8533618</v>
      </c>
    </row>
    <row r="1895" spans="1:4" x14ac:dyDescent="0.25">
      <c r="A1895" s="6">
        <v>531629</v>
      </c>
      <c r="B1895" s="71" t="s">
        <v>376</v>
      </c>
      <c r="C1895" s="8">
        <v>270999</v>
      </c>
      <c r="D1895" s="8">
        <v>722777</v>
      </c>
    </row>
    <row r="1896" spans="1:4" x14ac:dyDescent="0.25">
      <c r="A1896" s="6">
        <v>531630</v>
      </c>
      <c r="B1896" s="71" t="s">
        <v>377</v>
      </c>
      <c r="C1896" s="8">
        <v>1595090</v>
      </c>
      <c r="D1896" s="8">
        <v>1864258</v>
      </c>
    </row>
    <row r="1897" spans="1:4" x14ac:dyDescent="0.25">
      <c r="A1897" s="6">
        <v>531631</v>
      </c>
      <c r="B1897" s="71" t="s">
        <v>378</v>
      </c>
      <c r="C1897" s="8">
        <v>47914494</v>
      </c>
      <c r="D1897" s="8">
        <v>30323646</v>
      </c>
    </row>
    <row r="1898" spans="1:4" x14ac:dyDescent="0.25">
      <c r="A1898" s="6">
        <v>531632</v>
      </c>
      <c r="B1898" s="71" t="s">
        <v>379</v>
      </c>
      <c r="C1898" s="8">
        <v>97793</v>
      </c>
      <c r="D1898" s="8">
        <v>44467</v>
      </c>
    </row>
    <row r="1899" spans="1:4" x14ac:dyDescent="0.25">
      <c r="A1899" s="6">
        <v>531633</v>
      </c>
      <c r="B1899" s="71" t="s">
        <v>380</v>
      </c>
      <c r="C1899" s="8">
        <v>1126766</v>
      </c>
      <c r="D1899" s="8">
        <v>926169</v>
      </c>
    </row>
    <row r="1900" spans="1:4" x14ac:dyDescent="0.25">
      <c r="A1900" s="6">
        <v>531634</v>
      </c>
      <c r="B1900" s="71" t="s">
        <v>381</v>
      </c>
      <c r="C1900" s="8">
        <v>1478434</v>
      </c>
      <c r="D1900" s="8">
        <v>3507497</v>
      </c>
    </row>
    <row r="1901" spans="1:4" x14ac:dyDescent="0.25">
      <c r="A1901" s="6">
        <v>531635</v>
      </c>
      <c r="B1901" s="71" t="s">
        <v>382</v>
      </c>
      <c r="C1901" s="8">
        <v>152919</v>
      </c>
      <c r="D1901" s="8">
        <v>224788</v>
      </c>
    </row>
    <row r="1902" spans="1:4" x14ac:dyDescent="0.25">
      <c r="A1902" s="6">
        <v>531636</v>
      </c>
      <c r="B1902" s="71" t="s">
        <v>383</v>
      </c>
      <c r="C1902" s="8">
        <v>23235331</v>
      </c>
      <c r="D1902" s="8">
        <v>11613872</v>
      </c>
    </row>
    <row r="1903" spans="1:4" x14ac:dyDescent="0.25">
      <c r="A1903" s="6">
        <v>531637</v>
      </c>
      <c r="B1903" s="71" t="s">
        <v>384</v>
      </c>
      <c r="C1903" s="8">
        <v>70824</v>
      </c>
      <c r="D1903" s="8">
        <v>556724</v>
      </c>
    </row>
    <row r="1904" spans="1:4" x14ac:dyDescent="0.25">
      <c r="A1904" s="6">
        <v>531638</v>
      </c>
      <c r="B1904" s="71" t="s">
        <v>413</v>
      </c>
      <c r="C1904" s="8">
        <v>2540406</v>
      </c>
      <c r="D1904" s="8">
        <v>2168424</v>
      </c>
    </row>
    <row r="1905" spans="1:4" x14ac:dyDescent="0.25">
      <c r="A1905" s="6">
        <v>531639</v>
      </c>
      <c r="B1905" s="71" t="s">
        <v>386</v>
      </c>
      <c r="C1905" s="8">
        <v>4926163</v>
      </c>
      <c r="D1905" s="8">
        <v>3589621</v>
      </c>
    </row>
    <row r="1906" spans="1:4" x14ac:dyDescent="0.25">
      <c r="A1906" s="6">
        <v>531640</v>
      </c>
      <c r="B1906" s="71" t="s">
        <v>387</v>
      </c>
      <c r="C1906" s="8"/>
      <c r="D1906" s="8"/>
    </row>
    <row r="1907" spans="1:4" x14ac:dyDescent="0.25">
      <c r="A1907" s="6">
        <v>531641</v>
      </c>
      <c r="B1907" s="71" t="s">
        <v>388</v>
      </c>
      <c r="C1907" s="8"/>
      <c r="D1907" s="8"/>
    </row>
    <row r="1908" spans="1:4" x14ac:dyDescent="0.25">
      <c r="A1908" s="6">
        <v>531642</v>
      </c>
      <c r="B1908" s="71" t="s">
        <v>167</v>
      </c>
      <c r="C1908" s="8"/>
      <c r="D1908" s="8"/>
    </row>
    <row r="1909" spans="1:4" x14ac:dyDescent="0.25">
      <c r="A1909" s="6">
        <v>531643</v>
      </c>
      <c r="B1909" s="71" t="s">
        <v>159</v>
      </c>
      <c r="C1909" s="8">
        <v>1051515</v>
      </c>
      <c r="D1909" s="8">
        <v>988305</v>
      </c>
    </row>
    <row r="1910" spans="1:4" x14ac:dyDescent="0.25">
      <c r="A1910" s="6">
        <v>531644</v>
      </c>
      <c r="B1910" s="71" t="s">
        <v>169</v>
      </c>
      <c r="C1910" s="8">
        <v>7605967</v>
      </c>
      <c r="D1910" s="8">
        <v>7104425</v>
      </c>
    </row>
    <row r="1911" spans="1:4" x14ac:dyDescent="0.25">
      <c r="A1911" s="6">
        <v>531645</v>
      </c>
      <c r="B1911" s="71" t="s">
        <v>170</v>
      </c>
      <c r="C1911" s="8">
        <v>802956</v>
      </c>
      <c r="D1911" s="8">
        <v>719658</v>
      </c>
    </row>
    <row r="1912" spans="1:4" x14ac:dyDescent="0.25">
      <c r="A1912" s="6">
        <v>531646</v>
      </c>
      <c r="B1912" s="71" t="s">
        <v>171</v>
      </c>
      <c r="C1912" s="8">
        <v>7976634</v>
      </c>
      <c r="D1912" s="8">
        <v>7302969</v>
      </c>
    </row>
    <row r="1913" spans="1:4" x14ac:dyDescent="0.25">
      <c r="A1913" s="6">
        <v>531647</v>
      </c>
      <c r="B1913" s="71" t="s">
        <v>389</v>
      </c>
      <c r="C1913" s="8">
        <v>2038397</v>
      </c>
      <c r="D1913" s="8">
        <v>2064590</v>
      </c>
    </row>
    <row r="1914" spans="1:4" x14ac:dyDescent="0.25">
      <c r="A1914" s="6">
        <v>531648</v>
      </c>
      <c r="B1914" s="71" t="s">
        <v>390</v>
      </c>
      <c r="C1914" s="8"/>
      <c r="D1914" s="8"/>
    </row>
    <row r="1915" spans="1:4" ht="15.75" thickBot="1" x14ac:dyDescent="0.3">
      <c r="A1915" s="6">
        <v>531660</v>
      </c>
      <c r="B1915" s="71" t="s">
        <v>38</v>
      </c>
      <c r="C1915" s="8">
        <v>12239212</v>
      </c>
      <c r="D1915" s="8">
        <v>13595018</v>
      </c>
    </row>
    <row r="1916" spans="1:4" x14ac:dyDescent="0.25">
      <c r="A1916" s="22" t="s">
        <v>18</v>
      </c>
      <c r="B1916" s="77"/>
      <c r="C1916" s="73">
        <f>SUM(C1867:C1915)</f>
        <v>374638605</v>
      </c>
      <c r="D1916" s="73">
        <f>SUM(D1867:D1915)</f>
        <v>325364975</v>
      </c>
    </row>
    <row r="1917" spans="1:4" x14ac:dyDescent="0.25">
      <c r="A1917" s="36">
        <v>5317</v>
      </c>
      <c r="B1917" s="83" t="s">
        <v>281</v>
      </c>
      <c r="C1917" s="38"/>
      <c r="D1917" s="38"/>
    </row>
    <row r="1918" spans="1:4" ht="15.75" thickBot="1" x14ac:dyDescent="0.3">
      <c r="A1918" s="52">
        <v>531701</v>
      </c>
      <c r="B1918" s="88" t="s">
        <v>291</v>
      </c>
      <c r="C1918" s="8">
        <v>4911138</v>
      </c>
      <c r="D1918" s="8">
        <v>4542282</v>
      </c>
    </row>
    <row r="1919" spans="1:4" ht="15.75" thickBot="1" x14ac:dyDescent="0.3">
      <c r="A1919" s="9" t="s">
        <v>18</v>
      </c>
      <c r="B1919" s="72"/>
      <c r="C1919" s="73">
        <f>SUM(C1918:C1918)</f>
        <v>4911138</v>
      </c>
      <c r="D1919" s="73">
        <f>SUM(D1918:D1918)</f>
        <v>4542282</v>
      </c>
    </row>
    <row r="1920" spans="1:4" x14ac:dyDescent="0.25">
      <c r="A1920" s="12">
        <v>54</v>
      </c>
      <c r="B1920" s="74" t="s">
        <v>425</v>
      </c>
      <c r="C1920" s="8"/>
      <c r="D1920" s="8"/>
    </row>
    <row r="1921" spans="1:4" x14ac:dyDescent="0.25">
      <c r="A1921" s="3">
        <v>5401</v>
      </c>
      <c r="B1921" s="70" t="s">
        <v>426</v>
      </c>
      <c r="C1921" s="8"/>
      <c r="D1921" s="8"/>
    </row>
    <row r="1922" spans="1:4" x14ac:dyDescent="0.25">
      <c r="A1922" s="6">
        <v>540101</v>
      </c>
      <c r="B1922" s="71" t="s">
        <v>94</v>
      </c>
      <c r="C1922" s="8"/>
      <c r="D1922" s="8"/>
    </row>
    <row r="1923" spans="1:4" x14ac:dyDescent="0.25">
      <c r="A1923" s="6">
        <v>540102</v>
      </c>
      <c r="B1923" s="71" t="s">
        <v>95</v>
      </c>
      <c r="C1923" s="8"/>
      <c r="D1923" s="8"/>
    </row>
    <row r="1924" spans="1:4" x14ac:dyDescent="0.25">
      <c r="A1924" s="6">
        <v>540103</v>
      </c>
      <c r="B1924" s="71" t="s">
        <v>96</v>
      </c>
      <c r="C1924" s="8"/>
      <c r="D1924" s="8"/>
    </row>
    <row r="1925" spans="1:4" x14ac:dyDescent="0.25">
      <c r="A1925" s="6">
        <v>540104</v>
      </c>
      <c r="B1925" s="71" t="s">
        <v>97</v>
      </c>
      <c r="C1925" s="8"/>
      <c r="D1925" s="8"/>
    </row>
    <row r="1926" spans="1:4" x14ac:dyDescent="0.25">
      <c r="A1926" s="6">
        <v>540105</v>
      </c>
      <c r="B1926" s="71" t="s">
        <v>98</v>
      </c>
      <c r="C1926" s="8"/>
      <c r="D1926" s="8"/>
    </row>
    <row r="1927" spans="1:4" x14ac:dyDescent="0.25">
      <c r="A1927" s="6">
        <v>540106</v>
      </c>
      <c r="B1927" s="71" t="s">
        <v>99</v>
      </c>
      <c r="C1927" s="8"/>
      <c r="D1927" s="8"/>
    </row>
    <row r="1928" spans="1:4" x14ac:dyDescent="0.25">
      <c r="A1928" s="6">
        <v>540107</v>
      </c>
      <c r="B1928" s="71" t="s">
        <v>100</v>
      </c>
      <c r="C1928" s="8"/>
      <c r="D1928" s="8"/>
    </row>
    <row r="1929" spans="1:4" x14ac:dyDescent="0.25">
      <c r="A1929" s="6">
        <v>540108</v>
      </c>
      <c r="B1929" s="71" t="s">
        <v>101</v>
      </c>
      <c r="C1929" s="8"/>
      <c r="D1929" s="8"/>
    </row>
    <row r="1930" spans="1:4" x14ac:dyDescent="0.25">
      <c r="A1930" s="6">
        <v>540109</v>
      </c>
      <c r="B1930" s="71" t="s">
        <v>102</v>
      </c>
      <c r="C1930" s="8"/>
      <c r="D1930" s="8"/>
    </row>
    <row r="1931" spans="1:4" x14ac:dyDescent="0.25">
      <c r="A1931" s="6">
        <v>540110</v>
      </c>
      <c r="B1931" s="71" t="s">
        <v>103</v>
      </c>
      <c r="C1931" s="8"/>
      <c r="D1931" s="8"/>
    </row>
    <row r="1932" spans="1:4" x14ac:dyDescent="0.25">
      <c r="A1932" s="6">
        <v>540111</v>
      </c>
      <c r="B1932" s="71" t="s">
        <v>104</v>
      </c>
      <c r="C1932" s="8"/>
      <c r="D1932" s="8"/>
    </row>
    <row r="1933" spans="1:4" x14ac:dyDescent="0.25">
      <c r="A1933" s="6">
        <v>540112</v>
      </c>
      <c r="B1933" s="71" t="s">
        <v>105</v>
      </c>
      <c r="C1933" s="8"/>
      <c r="D1933" s="8"/>
    </row>
    <row r="1934" spans="1:4" x14ac:dyDescent="0.25">
      <c r="A1934" s="6">
        <v>540113</v>
      </c>
      <c r="B1934" s="71" t="s">
        <v>106</v>
      </c>
      <c r="C1934" s="8"/>
      <c r="D1934" s="8"/>
    </row>
    <row r="1935" spans="1:4" x14ac:dyDescent="0.25">
      <c r="A1935" s="6">
        <v>540114</v>
      </c>
      <c r="B1935" s="71" t="s">
        <v>107</v>
      </c>
      <c r="C1935" s="8"/>
      <c r="D1935" s="8"/>
    </row>
    <row r="1936" spans="1:4" ht="15.75" thickBot="1" x14ac:dyDescent="0.3">
      <c r="A1936" s="19">
        <v>540115</v>
      </c>
      <c r="B1936" s="76" t="s">
        <v>108</v>
      </c>
      <c r="C1936" s="8"/>
      <c r="D1936" s="8"/>
    </row>
    <row r="1937" spans="1:4" ht="15.75" thickBot="1" x14ac:dyDescent="0.3">
      <c r="A1937" s="9" t="s">
        <v>18</v>
      </c>
      <c r="B1937" s="72"/>
      <c r="C1937" s="73">
        <f>SUM(C1922:C1936)</f>
        <v>0</v>
      </c>
      <c r="D1937" s="73">
        <f>SUM(D1922:D1936)</f>
        <v>0</v>
      </c>
    </row>
    <row r="1938" spans="1:4" x14ac:dyDescent="0.25">
      <c r="A1938" s="12">
        <v>5402</v>
      </c>
      <c r="B1938" s="74" t="s">
        <v>427</v>
      </c>
      <c r="C1938" s="8"/>
      <c r="D1938" s="8"/>
    </row>
    <row r="1939" spans="1:4" x14ac:dyDescent="0.25">
      <c r="A1939" s="6">
        <v>540201</v>
      </c>
      <c r="B1939" s="71" t="s">
        <v>94</v>
      </c>
      <c r="C1939" s="8"/>
      <c r="D1939" s="8"/>
    </row>
    <row r="1940" spans="1:4" x14ac:dyDescent="0.25">
      <c r="A1940" s="6">
        <v>540202</v>
      </c>
      <c r="B1940" s="71" t="s">
        <v>95</v>
      </c>
      <c r="C1940" s="8"/>
      <c r="D1940" s="8"/>
    </row>
    <row r="1941" spans="1:4" x14ac:dyDescent="0.25">
      <c r="A1941" s="6">
        <v>540203</v>
      </c>
      <c r="B1941" s="71" t="s">
        <v>96</v>
      </c>
      <c r="C1941" s="8"/>
      <c r="D1941" s="8"/>
    </row>
    <row r="1942" spans="1:4" x14ac:dyDescent="0.25">
      <c r="A1942" s="6">
        <v>540204</v>
      </c>
      <c r="B1942" s="71" t="s">
        <v>97</v>
      </c>
      <c r="C1942" s="8"/>
      <c r="D1942" s="8"/>
    </row>
    <row r="1943" spans="1:4" x14ac:dyDescent="0.25">
      <c r="A1943" s="6">
        <v>540205</v>
      </c>
      <c r="B1943" s="71" t="s">
        <v>98</v>
      </c>
      <c r="C1943" s="8"/>
      <c r="D1943" s="8"/>
    </row>
    <row r="1944" spans="1:4" x14ac:dyDescent="0.25">
      <c r="A1944" s="6">
        <v>540206</v>
      </c>
      <c r="B1944" s="71" t="s">
        <v>99</v>
      </c>
      <c r="C1944" s="8"/>
      <c r="D1944" s="8"/>
    </row>
    <row r="1945" spans="1:4" x14ac:dyDescent="0.25">
      <c r="A1945" s="6">
        <v>540207</v>
      </c>
      <c r="B1945" s="71" t="s">
        <v>100</v>
      </c>
      <c r="C1945" s="8"/>
      <c r="D1945" s="8"/>
    </row>
    <row r="1946" spans="1:4" x14ac:dyDescent="0.25">
      <c r="A1946" s="6">
        <v>540208</v>
      </c>
      <c r="B1946" s="71" t="s">
        <v>101</v>
      </c>
      <c r="C1946" s="8"/>
      <c r="D1946" s="8"/>
    </row>
    <row r="1947" spans="1:4" x14ac:dyDescent="0.25">
      <c r="A1947" s="6">
        <v>540209</v>
      </c>
      <c r="B1947" s="71" t="s">
        <v>102</v>
      </c>
      <c r="C1947" s="8"/>
      <c r="D1947" s="8"/>
    </row>
    <row r="1948" spans="1:4" x14ac:dyDescent="0.25">
      <c r="A1948" s="6">
        <v>540210</v>
      </c>
      <c r="B1948" s="71" t="s">
        <v>103</v>
      </c>
      <c r="C1948" s="8"/>
      <c r="D1948" s="8"/>
    </row>
    <row r="1949" spans="1:4" x14ac:dyDescent="0.25">
      <c r="A1949" s="6">
        <v>540211</v>
      </c>
      <c r="B1949" s="71" t="s">
        <v>104</v>
      </c>
      <c r="C1949" s="8"/>
      <c r="D1949" s="8"/>
    </row>
    <row r="1950" spans="1:4" x14ac:dyDescent="0.25">
      <c r="A1950" s="6">
        <v>540212</v>
      </c>
      <c r="B1950" s="71" t="s">
        <v>105</v>
      </c>
      <c r="C1950" s="8"/>
      <c r="D1950" s="8"/>
    </row>
    <row r="1951" spans="1:4" x14ac:dyDescent="0.25">
      <c r="A1951" s="6">
        <v>540213</v>
      </c>
      <c r="B1951" s="71" t="s">
        <v>106</v>
      </c>
      <c r="C1951" s="8"/>
      <c r="D1951" s="8"/>
    </row>
    <row r="1952" spans="1:4" x14ac:dyDescent="0.25">
      <c r="A1952" s="6">
        <v>540214</v>
      </c>
      <c r="B1952" s="71" t="s">
        <v>107</v>
      </c>
      <c r="C1952" s="8"/>
      <c r="D1952" s="8"/>
    </row>
    <row r="1953" spans="1:4" ht="15.75" thickBot="1" x14ac:dyDescent="0.3">
      <c r="A1953" s="19">
        <v>540215</v>
      </c>
      <c r="B1953" s="76" t="s">
        <v>108</v>
      </c>
      <c r="C1953" s="8"/>
      <c r="D1953" s="8"/>
    </row>
    <row r="1954" spans="1:4" ht="15.75" thickBot="1" x14ac:dyDescent="0.3">
      <c r="A1954" s="9" t="s">
        <v>18</v>
      </c>
      <c r="B1954" s="72"/>
      <c r="C1954" s="73">
        <f>SUM(C1939:C1953)</f>
        <v>0</v>
      </c>
      <c r="D1954" s="73">
        <f>SUM(D1939:D1953)</f>
        <v>0</v>
      </c>
    </row>
    <row r="1955" spans="1:4" x14ac:dyDescent="0.25">
      <c r="A1955" s="12">
        <v>5403</v>
      </c>
      <c r="B1955" s="74" t="s">
        <v>428</v>
      </c>
      <c r="C1955" s="8"/>
      <c r="D1955" s="8"/>
    </row>
    <row r="1956" spans="1:4" x14ac:dyDescent="0.25">
      <c r="A1956" s="6">
        <v>540301</v>
      </c>
      <c r="B1956" s="71" t="s">
        <v>94</v>
      </c>
      <c r="C1956" s="8"/>
      <c r="D1956" s="8"/>
    </row>
    <row r="1957" spans="1:4" x14ac:dyDescent="0.25">
      <c r="A1957" s="6">
        <v>540302</v>
      </c>
      <c r="B1957" s="71" t="s">
        <v>95</v>
      </c>
      <c r="C1957" s="8"/>
      <c r="D1957" s="8"/>
    </row>
    <row r="1958" spans="1:4" x14ac:dyDescent="0.25">
      <c r="A1958" s="6">
        <v>540303</v>
      </c>
      <c r="B1958" s="71" t="s">
        <v>96</v>
      </c>
      <c r="C1958" s="8"/>
      <c r="D1958" s="8"/>
    </row>
    <row r="1959" spans="1:4" x14ac:dyDescent="0.25">
      <c r="A1959" s="6">
        <v>540304</v>
      </c>
      <c r="B1959" s="71" t="s">
        <v>97</v>
      </c>
      <c r="C1959" s="8"/>
      <c r="D1959" s="8"/>
    </row>
    <row r="1960" spans="1:4" x14ac:dyDescent="0.25">
      <c r="A1960" s="6">
        <v>540305</v>
      </c>
      <c r="B1960" s="71" t="s">
        <v>98</v>
      </c>
      <c r="C1960" s="8"/>
      <c r="D1960" s="8"/>
    </row>
    <row r="1961" spans="1:4" x14ac:dyDescent="0.25">
      <c r="A1961" s="6">
        <v>540306</v>
      </c>
      <c r="B1961" s="71" t="s">
        <v>99</v>
      </c>
      <c r="C1961" s="8"/>
      <c r="D1961" s="8"/>
    </row>
    <row r="1962" spans="1:4" x14ac:dyDescent="0.25">
      <c r="A1962" s="6">
        <v>540307</v>
      </c>
      <c r="B1962" s="71" t="s">
        <v>100</v>
      </c>
      <c r="C1962" s="8"/>
      <c r="D1962" s="8"/>
    </row>
    <row r="1963" spans="1:4" x14ac:dyDescent="0.25">
      <c r="A1963" s="16">
        <v>540308</v>
      </c>
      <c r="B1963" s="75" t="s">
        <v>101</v>
      </c>
      <c r="C1963" s="8"/>
      <c r="D1963" s="8"/>
    </row>
    <row r="1964" spans="1:4" x14ac:dyDescent="0.25">
      <c r="A1964" s="6">
        <v>540309</v>
      </c>
      <c r="B1964" s="71" t="s">
        <v>102</v>
      </c>
      <c r="C1964" s="8"/>
      <c r="D1964" s="8"/>
    </row>
    <row r="1965" spans="1:4" x14ac:dyDescent="0.25">
      <c r="A1965" s="6">
        <v>540310</v>
      </c>
      <c r="B1965" s="71" t="s">
        <v>103</v>
      </c>
      <c r="C1965" s="8"/>
      <c r="D1965" s="8"/>
    </row>
    <row r="1966" spans="1:4" x14ac:dyDescent="0.25">
      <c r="A1966" s="6">
        <v>540311</v>
      </c>
      <c r="B1966" s="71" t="s">
        <v>104</v>
      </c>
      <c r="C1966" s="8"/>
      <c r="D1966" s="8"/>
    </row>
    <row r="1967" spans="1:4" x14ac:dyDescent="0.25">
      <c r="A1967" s="6">
        <v>540312</v>
      </c>
      <c r="B1967" s="71" t="s">
        <v>105</v>
      </c>
      <c r="C1967" s="8"/>
      <c r="D1967" s="8"/>
    </row>
    <row r="1968" spans="1:4" x14ac:dyDescent="0.25">
      <c r="A1968" s="6">
        <v>540313</v>
      </c>
      <c r="B1968" s="71" t="s">
        <v>106</v>
      </c>
      <c r="C1968" s="8"/>
      <c r="D1968" s="8"/>
    </row>
    <row r="1969" spans="1:4" x14ac:dyDescent="0.25">
      <c r="A1969" s="6">
        <v>540314</v>
      </c>
      <c r="B1969" s="71" t="s">
        <v>107</v>
      </c>
      <c r="C1969" s="8"/>
      <c r="D1969" s="8"/>
    </row>
    <row r="1970" spans="1:4" ht="15.75" thickBot="1" x14ac:dyDescent="0.3">
      <c r="A1970" s="19">
        <v>540315</v>
      </c>
      <c r="B1970" s="76" t="s">
        <v>108</v>
      </c>
      <c r="C1970" s="8"/>
      <c r="D1970" s="8"/>
    </row>
    <row r="1971" spans="1:4" ht="15.75" thickBot="1" x14ac:dyDescent="0.3">
      <c r="A1971" s="9" t="s">
        <v>18</v>
      </c>
      <c r="B1971" s="72"/>
      <c r="C1971" s="73">
        <f>SUM(C1956:C1970)</f>
        <v>0</v>
      </c>
      <c r="D1971" s="73">
        <f>SUM(D1956:D1970)</f>
        <v>0</v>
      </c>
    </row>
    <row r="1972" spans="1:4" x14ac:dyDescent="0.25">
      <c r="A1972" s="12">
        <v>5404</v>
      </c>
      <c r="B1972" s="74" t="s">
        <v>324</v>
      </c>
      <c r="C1972" s="8"/>
      <c r="D1972" s="8"/>
    </row>
    <row r="1973" spans="1:4" x14ac:dyDescent="0.25">
      <c r="A1973" s="6">
        <v>540401</v>
      </c>
      <c r="B1973" s="71" t="s">
        <v>94</v>
      </c>
      <c r="C1973" s="8"/>
      <c r="D1973" s="8"/>
    </row>
    <row r="1974" spans="1:4" x14ac:dyDescent="0.25">
      <c r="A1974" s="6">
        <v>540402</v>
      </c>
      <c r="B1974" s="71" t="s">
        <v>95</v>
      </c>
      <c r="C1974" s="8"/>
      <c r="D1974" s="8"/>
    </row>
    <row r="1975" spans="1:4" x14ac:dyDescent="0.25">
      <c r="A1975" s="6">
        <v>540403</v>
      </c>
      <c r="B1975" s="71" t="s">
        <v>96</v>
      </c>
      <c r="C1975" s="8"/>
      <c r="D1975" s="8"/>
    </row>
    <row r="1976" spans="1:4" x14ac:dyDescent="0.25">
      <c r="A1976" s="6">
        <v>540404</v>
      </c>
      <c r="B1976" s="71" t="s">
        <v>97</v>
      </c>
      <c r="C1976" s="8"/>
      <c r="D1976" s="8"/>
    </row>
    <row r="1977" spans="1:4" x14ac:dyDescent="0.25">
      <c r="A1977" s="6">
        <v>540405</v>
      </c>
      <c r="B1977" s="71" t="s">
        <v>98</v>
      </c>
      <c r="C1977" s="8"/>
      <c r="D1977" s="8"/>
    </row>
    <row r="1978" spans="1:4" x14ac:dyDescent="0.25">
      <c r="A1978" s="6">
        <v>540406</v>
      </c>
      <c r="B1978" s="71" t="s">
        <v>99</v>
      </c>
      <c r="C1978" s="8"/>
      <c r="D1978" s="8"/>
    </row>
    <row r="1979" spans="1:4" x14ac:dyDescent="0.25">
      <c r="A1979" s="6">
        <v>540407</v>
      </c>
      <c r="B1979" s="71" t="s">
        <v>100</v>
      </c>
      <c r="C1979" s="8"/>
      <c r="D1979" s="8"/>
    </row>
    <row r="1980" spans="1:4" x14ac:dyDescent="0.25">
      <c r="A1980" s="6">
        <v>540408</v>
      </c>
      <c r="B1980" s="71" t="s">
        <v>101</v>
      </c>
      <c r="C1980" s="8"/>
      <c r="D1980" s="8"/>
    </row>
    <row r="1981" spans="1:4" x14ac:dyDescent="0.25">
      <c r="A1981" s="6">
        <v>540409</v>
      </c>
      <c r="B1981" s="71" t="s">
        <v>102</v>
      </c>
      <c r="C1981" s="8"/>
      <c r="D1981" s="8"/>
    </row>
    <row r="1982" spans="1:4" x14ac:dyDescent="0.25">
      <c r="A1982" s="6">
        <v>540410</v>
      </c>
      <c r="B1982" s="71" t="s">
        <v>103</v>
      </c>
      <c r="C1982" s="8"/>
      <c r="D1982" s="8"/>
    </row>
    <row r="1983" spans="1:4" x14ac:dyDescent="0.25">
      <c r="A1983" s="6">
        <v>540411</v>
      </c>
      <c r="B1983" s="71" t="s">
        <v>104</v>
      </c>
      <c r="C1983" s="8"/>
      <c r="D1983" s="8"/>
    </row>
    <row r="1984" spans="1:4" x14ac:dyDescent="0.25">
      <c r="A1984" s="6">
        <v>540412</v>
      </c>
      <c r="B1984" s="71" t="s">
        <v>105</v>
      </c>
      <c r="C1984" s="8"/>
      <c r="D1984" s="8"/>
    </row>
    <row r="1985" spans="1:4" x14ac:dyDescent="0.25">
      <c r="A1985" s="6">
        <v>540413</v>
      </c>
      <c r="B1985" s="71" t="s">
        <v>106</v>
      </c>
      <c r="C1985" s="8"/>
      <c r="D1985" s="8"/>
    </row>
    <row r="1986" spans="1:4" x14ac:dyDescent="0.25">
      <c r="A1986" s="6">
        <v>540414</v>
      </c>
      <c r="B1986" s="71" t="s">
        <v>107</v>
      </c>
      <c r="C1986" s="8"/>
      <c r="D1986" s="8"/>
    </row>
    <row r="1987" spans="1:4" ht="15.75" thickBot="1" x14ac:dyDescent="0.3">
      <c r="A1987" s="19">
        <v>540415</v>
      </c>
      <c r="B1987" s="76" t="s">
        <v>108</v>
      </c>
      <c r="C1987" s="8"/>
      <c r="D1987" s="8"/>
    </row>
    <row r="1988" spans="1:4" ht="15.75" thickBot="1" x14ac:dyDescent="0.3">
      <c r="A1988" s="9" t="s">
        <v>18</v>
      </c>
      <c r="B1988" s="72"/>
      <c r="C1988" s="73">
        <f>SUM(C1973:C1987)</f>
        <v>0</v>
      </c>
      <c r="D1988" s="73">
        <f>SUM(D1973:D1987)</f>
        <v>0</v>
      </c>
    </row>
    <row r="1989" spans="1:4" x14ac:dyDescent="0.25">
      <c r="A1989" s="12">
        <v>5405</v>
      </c>
      <c r="B1989" s="74" t="s">
        <v>214</v>
      </c>
      <c r="C1989" s="8"/>
      <c r="D1989" s="8"/>
    </row>
    <row r="1990" spans="1:4" x14ac:dyDescent="0.25">
      <c r="A1990" s="6">
        <v>540501</v>
      </c>
      <c r="B1990" s="71" t="s">
        <v>94</v>
      </c>
      <c r="C1990" s="8"/>
      <c r="D1990" s="8"/>
    </row>
    <row r="1991" spans="1:4" x14ac:dyDescent="0.25">
      <c r="A1991" s="6">
        <v>540502</v>
      </c>
      <c r="B1991" s="71" t="s">
        <v>95</v>
      </c>
      <c r="C1991" s="8"/>
      <c r="D1991" s="8"/>
    </row>
    <row r="1992" spans="1:4" x14ac:dyDescent="0.25">
      <c r="A1992" s="6">
        <v>540503</v>
      </c>
      <c r="B1992" s="71" t="s">
        <v>96</v>
      </c>
      <c r="C1992" s="8"/>
      <c r="D1992" s="8"/>
    </row>
    <row r="1993" spans="1:4" x14ac:dyDescent="0.25">
      <c r="A1993" s="6">
        <v>540504</v>
      </c>
      <c r="B1993" s="71" t="s">
        <v>97</v>
      </c>
      <c r="C1993" s="8"/>
      <c r="D1993" s="8"/>
    </row>
    <row r="1994" spans="1:4" x14ac:dyDescent="0.25">
      <c r="A1994" s="6">
        <v>540505</v>
      </c>
      <c r="B1994" s="71" t="s">
        <v>98</v>
      </c>
      <c r="C1994" s="8"/>
      <c r="D1994" s="8"/>
    </row>
    <row r="1995" spans="1:4" x14ac:dyDescent="0.25">
      <c r="A1995" s="6">
        <v>540506</v>
      </c>
      <c r="B1995" s="71" t="s">
        <v>99</v>
      </c>
      <c r="C1995" s="8"/>
      <c r="D1995" s="8"/>
    </row>
    <row r="1996" spans="1:4" x14ac:dyDescent="0.25">
      <c r="A1996" s="6">
        <v>540507</v>
      </c>
      <c r="B1996" s="71" t="s">
        <v>100</v>
      </c>
      <c r="C1996" s="8"/>
      <c r="D1996" s="8"/>
    </row>
    <row r="1997" spans="1:4" x14ac:dyDescent="0.25">
      <c r="A1997" s="6">
        <v>540508</v>
      </c>
      <c r="B1997" s="71" t="s">
        <v>101</v>
      </c>
      <c r="C1997" s="8"/>
      <c r="D1997" s="8"/>
    </row>
    <row r="1998" spans="1:4" x14ac:dyDescent="0.25">
      <c r="A1998" s="6">
        <v>540509</v>
      </c>
      <c r="B1998" s="71" t="s">
        <v>102</v>
      </c>
      <c r="C1998" s="8"/>
      <c r="D1998" s="8"/>
    </row>
    <row r="1999" spans="1:4" x14ac:dyDescent="0.25">
      <c r="A1999" s="6">
        <v>540510</v>
      </c>
      <c r="B1999" s="71" t="s">
        <v>103</v>
      </c>
      <c r="C1999" s="8"/>
      <c r="D1999" s="8"/>
    </row>
    <row r="2000" spans="1:4" x14ac:dyDescent="0.25">
      <c r="A2000" s="6">
        <v>540511</v>
      </c>
      <c r="B2000" s="71" t="s">
        <v>104</v>
      </c>
      <c r="C2000" s="8"/>
      <c r="D2000" s="8"/>
    </row>
    <row r="2001" spans="1:4" x14ac:dyDescent="0.25">
      <c r="A2001" s="6">
        <v>540512</v>
      </c>
      <c r="B2001" s="71" t="s">
        <v>105</v>
      </c>
      <c r="C2001" s="8"/>
      <c r="D2001" s="8"/>
    </row>
    <row r="2002" spans="1:4" x14ac:dyDescent="0.25">
      <c r="A2002" s="6">
        <v>540513</v>
      </c>
      <c r="B2002" s="71" t="s">
        <v>106</v>
      </c>
      <c r="C2002" s="8"/>
      <c r="D2002" s="8"/>
    </row>
    <row r="2003" spans="1:4" x14ac:dyDescent="0.25">
      <c r="A2003" s="6">
        <v>540514</v>
      </c>
      <c r="B2003" s="71" t="s">
        <v>107</v>
      </c>
      <c r="C2003" s="8"/>
      <c r="D2003" s="8"/>
    </row>
    <row r="2004" spans="1:4" ht="15.75" thickBot="1" x14ac:dyDescent="0.3">
      <c r="A2004" s="19">
        <v>540515</v>
      </c>
      <c r="B2004" s="76" t="s">
        <v>108</v>
      </c>
      <c r="C2004" s="8"/>
      <c r="D2004" s="8"/>
    </row>
    <row r="2005" spans="1:4" ht="15.75" thickBot="1" x14ac:dyDescent="0.3">
      <c r="A2005" s="9" t="s">
        <v>18</v>
      </c>
      <c r="B2005" s="72"/>
      <c r="C2005" s="73">
        <f>SUM(C1990:C2004)</f>
        <v>0</v>
      </c>
      <c r="D2005" s="73">
        <f>SUM(D1990:D2004)</f>
        <v>0</v>
      </c>
    </row>
    <row r="2006" spans="1:4" x14ac:dyDescent="0.25">
      <c r="A2006" s="12">
        <v>5406</v>
      </c>
      <c r="B2006" s="74" t="s">
        <v>429</v>
      </c>
      <c r="C2006" s="8"/>
      <c r="D2006" s="8"/>
    </row>
    <row r="2007" spans="1:4" x14ac:dyDescent="0.25">
      <c r="A2007" s="6">
        <v>540601</v>
      </c>
      <c r="B2007" s="71" t="s">
        <v>94</v>
      </c>
      <c r="C2007" s="8"/>
      <c r="D2007" s="8"/>
    </row>
    <row r="2008" spans="1:4" x14ac:dyDescent="0.25">
      <c r="A2008" s="6">
        <v>540602</v>
      </c>
      <c r="B2008" s="71" t="s">
        <v>95</v>
      </c>
      <c r="C2008" s="8"/>
      <c r="D2008" s="8"/>
    </row>
    <row r="2009" spans="1:4" x14ac:dyDescent="0.25">
      <c r="A2009" s="6">
        <v>540603</v>
      </c>
      <c r="B2009" s="71" t="s">
        <v>96</v>
      </c>
      <c r="C2009" s="8"/>
      <c r="D2009" s="8"/>
    </row>
    <row r="2010" spans="1:4" x14ac:dyDescent="0.25">
      <c r="A2010" s="6">
        <v>540604</v>
      </c>
      <c r="B2010" s="71" t="s">
        <v>97</v>
      </c>
      <c r="C2010" s="8"/>
      <c r="D2010" s="8"/>
    </row>
    <row r="2011" spans="1:4" x14ac:dyDescent="0.25">
      <c r="A2011" s="6">
        <v>540605</v>
      </c>
      <c r="B2011" s="71" t="s">
        <v>98</v>
      </c>
      <c r="C2011" s="8"/>
      <c r="D2011" s="8"/>
    </row>
    <row r="2012" spans="1:4" x14ac:dyDescent="0.25">
      <c r="A2012" s="6">
        <v>540606</v>
      </c>
      <c r="B2012" s="71" t="s">
        <v>99</v>
      </c>
      <c r="C2012" s="8"/>
      <c r="D2012" s="8"/>
    </row>
    <row r="2013" spans="1:4" x14ac:dyDescent="0.25">
      <c r="A2013" s="6">
        <v>540607</v>
      </c>
      <c r="B2013" s="71" t="s">
        <v>100</v>
      </c>
      <c r="C2013" s="8"/>
      <c r="D2013" s="8"/>
    </row>
    <row r="2014" spans="1:4" x14ac:dyDescent="0.25">
      <c r="A2014" s="16">
        <v>540608</v>
      </c>
      <c r="B2014" s="75" t="s">
        <v>101</v>
      </c>
      <c r="C2014" s="8"/>
      <c r="D2014" s="8"/>
    </row>
    <row r="2015" spans="1:4" x14ac:dyDescent="0.25">
      <c r="A2015" s="6">
        <v>540609</v>
      </c>
      <c r="B2015" s="71" t="s">
        <v>102</v>
      </c>
      <c r="C2015" s="8"/>
      <c r="D2015" s="8"/>
    </row>
    <row r="2016" spans="1:4" x14ac:dyDescent="0.25">
      <c r="A2016" s="6">
        <v>540610</v>
      </c>
      <c r="B2016" s="71" t="s">
        <v>103</v>
      </c>
      <c r="C2016" s="8"/>
      <c r="D2016" s="8"/>
    </row>
    <row r="2017" spans="1:4" x14ac:dyDescent="0.25">
      <c r="A2017" s="6">
        <v>540611</v>
      </c>
      <c r="B2017" s="71" t="s">
        <v>104</v>
      </c>
      <c r="C2017" s="8"/>
      <c r="D2017" s="8"/>
    </row>
    <row r="2018" spans="1:4" x14ac:dyDescent="0.25">
      <c r="A2018" s="6">
        <v>540612</v>
      </c>
      <c r="B2018" s="71" t="s">
        <v>105</v>
      </c>
      <c r="C2018" s="8"/>
      <c r="D2018" s="8"/>
    </row>
    <row r="2019" spans="1:4" x14ac:dyDescent="0.25">
      <c r="A2019" s="6">
        <v>540613</v>
      </c>
      <c r="B2019" s="71" t="s">
        <v>106</v>
      </c>
      <c r="C2019" s="8"/>
      <c r="D2019" s="8"/>
    </row>
    <row r="2020" spans="1:4" x14ac:dyDescent="0.25">
      <c r="A2020" s="6">
        <v>540614</v>
      </c>
      <c r="B2020" s="71" t="s">
        <v>107</v>
      </c>
      <c r="C2020" s="8"/>
      <c r="D2020" s="8"/>
    </row>
    <row r="2021" spans="1:4" ht="15.75" thickBot="1" x14ac:dyDescent="0.3">
      <c r="A2021" s="19">
        <v>540615</v>
      </c>
      <c r="B2021" s="76" t="s">
        <v>108</v>
      </c>
      <c r="C2021" s="8"/>
      <c r="D2021" s="8"/>
    </row>
    <row r="2022" spans="1:4" ht="15.75" thickBot="1" x14ac:dyDescent="0.3">
      <c r="A2022" s="9" t="s">
        <v>18</v>
      </c>
      <c r="B2022" s="72"/>
      <c r="C2022" s="73">
        <f>SUM(C2007:C2021)</f>
        <v>0</v>
      </c>
      <c r="D2022" s="73">
        <f>SUM(D2007:D2021)</f>
        <v>0</v>
      </c>
    </row>
    <row r="2023" spans="1:4" x14ac:dyDescent="0.25">
      <c r="A2023" s="12">
        <v>5407</v>
      </c>
      <c r="B2023" s="74" t="s">
        <v>430</v>
      </c>
      <c r="C2023" s="8"/>
      <c r="D2023" s="8"/>
    </row>
    <row r="2024" spans="1:4" x14ac:dyDescent="0.25">
      <c r="A2024" s="6">
        <v>540701</v>
      </c>
      <c r="B2024" s="71" t="s">
        <v>94</v>
      </c>
      <c r="C2024" s="8"/>
      <c r="D2024" s="8"/>
    </row>
    <row r="2025" spans="1:4" x14ac:dyDescent="0.25">
      <c r="A2025" s="6">
        <v>540702</v>
      </c>
      <c r="B2025" s="71" t="s">
        <v>95</v>
      </c>
      <c r="C2025" s="8"/>
      <c r="D2025" s="8"/>
    </row>
    <row r="2026" spans="1:4" x14ac:dyDescent="0.25">
      <c r="A2026" s="6">
        <v>540703</v>
      </c>
      <c r="B2026" s="71" t="s">
        <v>96</v>
      </c>
      <c r="C2026" s="8"/>
      <c r="D2026" s="8"/>
    </row>
    <row r="2027" spans="1:4" x14ac:dyDescent="0.25">
      <c r="A2027" s="6">
        <v>540704</v>
      </c>
      <c r="B2027" s="71" t="s">
        <v>97</v>
      </c>
      <c r="C2027" s="8"/>
      <c r="D2027" s="8"/>
    </row>
    <row r="2028" spans="1:4" x14ac:dyDescent="0.25">
      <c r="A2028" s="6">
        <v>540705</v>
      </c>
      <c r="B2028" s="71" t="s">
        <v>98</v>
      </c>
      <c r="C2028" s="8"/>
      <c r="D2028" s="8"/>
    </row>
    <row r="2029" spans="1:4" x14ac:dyDescent="0.25">
      <c r="A2029" s="6">
        <v>540706</v>
      </c>
      <c r="B2029" s="71" t="s">
        <v>99</v>
      </c>
      <c r="C2029" s="8"/>
      <c r="D2029" s="8"/>
    </row>
    <row r="2030" spans="1:4" x14ac:dyDescent="0.25">
      <c r="A2030" s="6">
        <v>540707</v>
      </c>
      <c r="B2030" s="71" t="s">
        <v>100</v>
      </c>
      <c r="C2030" s="8"/>
      <c r="D2030" s="8"/>
    </row>
    <row r="2031" spans="1:4" x14ac:dyDescent="0.25">
      <c r="A2031" s="16">
        <v>540708</v>
      </c>
      <c r="B2031" s="75" t="s">
        <v>101</v>
      </c>
      <c r="C2031" s="8"/>
      <c r="D2031" s="8"/>
    </row>
    <row r="2032" spans="1:4" x14ac:dyDescent="0.25">
      <c r="A2032" s="6">
        <v>540709</v>
      </c>
      <c r="B2032" s="71" t="s">
        <v>102</v>
      </c>
      <c r="C2032" s="8"/>
      <c r="D2032" s="8"/>
    </row>
    <row r="2033" spans="1:4" x14ac:dyDescent="0.25">
      <c r="A2033" s="6">
        <v>540710</v>
      </c>
      <c r="B2033" s="71" t="s">
        <v>103</v>
      </c>
      <c r="C2033" s="8"/>
      <c r="D2033" s="8"/>
    </row>
    <row r="2034" spans="1:4" x14ac:dyDescent="0.25">
      <c r="A2034" s="6">
        <v>540711</v>
      </c>
      <c r="B2034" s="71" t="s">
        <v>104</v>
      </c>
      <c r="C2034" s="8"/>
      <c r="D2034" s="8"/>
    </row>
    <row r="2035" spans="1:4" x14ac:dyDescent="0.25">
      <c r="A2035" s="6">
        <v>540712</v>
      </c>
      <c r="B2035" s="71" t="s">
        <v>105</v>
      </c>
      <c r="C2035" s="8"/>
      <c r="D2035" s="8"/>
    </row>
    <row r="2036" spans="1:4" x14ac:dyDescent="0.25">
      <c r="A2036" s="6">
        <v>540713</v>
      </c>
      <c r="B2036" s="71" t="s">
        <v>106</v>
      </c>
      <c r="C2036" s="8"/>
      <c r="D2036" s="8"/>
    </row>
    <row r="2037" spans="1:4" x14ac:dyDescent="0.25">
      <c r="A2037" s="6">
        <v>540714</v>
      </c>
      <c r="B2037" s="71" t="s">
        <v>107</v>
      </c>
      <c r="C2037" s="8"/>
      <c r="D2037" s="8"/>
    </row>
    <row r="2038" spans="1:4" ht="15.75" thickBot="1" x14ac:dyDescent="0.3">
      <c r="A2038" s="19">
        <v>540715</v>
      </c>
      <c r="B2038" s="76" t="s">
        <v>108</v>
      </c>
      <c r="C2038" s="8"/>
      <c r="D2038" s="8"/>
    </row>
    <row r="2039" spans="1:4" ht="15.75" thickBot="1" x14ac:dyDescent="0.3">
      <c r="A2039" s="9" t="s">
        <v>18</v>
      </c>
      <c r="B2039" s="72"/>
      <c r="C2039" s="73">
        <f>SUM(C2024:C2038)</f>
        <v>0</v>
      </c>
      <c r="D2039" s="73">
        <f>SUM(D2024:D2038)</f>
        <v>0</v>
      </c>
    </row>
    <row r="2040" spans="1:4" x14ac:dyDescent="0.25">
      <c r="A2040" s="12">
        <v>5408</v>
      </c>
      <c r="B2040" s="74" t="s">
        <v>404</v>
      </c>
      <c r="C2040" s="8"/>
      <c r="D2040" s="8"/>
    </row>
    <row r="2041" spans="1:4" x14ac:dyDescent="0.25">
      <c r="A2041" s="6">
        <v>540801</v>
      </c>
      <c r="B2041" s="71" t="s">
        <v>94</v>
      </c>
      <c r="C2041" s="8"/>
      <c r="D2041" s="8"/>
    </row>
    <row r="2042" spans="1:4" x14ac:dyDescent="0.25">
      <c r="A2042" s="6">
        <v>540802</v>
      </c>
      <c r="B2042" s="71" t="s">
        <v>95</v>
      </c>
      <c r="C2042" s="8"/>
      <c r="D2042" s="8"/>
    </row>
    <row r="2043" spans="1:4" x14ac:dyDescent="0.25">
      <c r="A2043" s="6">
        <v>540803</v>
      </c>
      <c r="B2043" s="71" t="s">
        <v>96</v>
      </c>
      <c r="C2043" s="8"/>
      <c r="D2043" s="8"/>
    </row>
    <row r="2044" spans="1:4" x14ac:dyDescent="0.25">
      <c r="A2044" s="6">
        <v>540804</v>
      </c>
      <c r="B2044" s="71" t="s">
        <v>97</v>
      </c>
      <c r="C2044" s="8"/>
      <c r="D2044" s="8"/>
    </row>
    <row r="2045" spans="1:4" x14ac:dyDescent="0.25">
      <c r="A2045" s="6">
        <v>540805</v>
      </c>
      <c r="B2045" s="71" t="s">
        <v>98</v>
      </c>
      <c r="C2045" s="8"/>
      <c r="D2045" s="8"/>
    </row>
    <row r="2046" spans="1:4" x14ac:dyDescent="0.25">
      <c r="A2046" s="6">
        <v>540806</v>
      </c>
      <c r="B2046" s="71" t="s">
        <v>99</v>
      </c>
      <c r="C2046" s="8"/>
      <c r="D2046" s="8"/>
    </row>
    <row r="2047" spans="1:4" x14ac:dyDescent="0.25">
      <c r="A2047" s="6">
        <v>540807</v>
      </c>
      <c r="B2047" s="71" t="s">
        <v>100</v>
      </c>
      <c r="C2047" s="8"/>
      <c r="D2047" s="8"/>
    </row>
    <row r="2048" spans="1:4" x14ac:dyDescent="0.25">
      <c r="A2048" s="6">
        <v>540808</v>
      </c>
      <c r="B2048" s="71" t="s">
        <v>101</v>
      </c>
      <c r="C2048" s="8"/>
      <c r="D2048" s="8"/>
    </row>
    <row r="2049" spans="1:4" x14ac:dyDescent="0.25">
      <c r="A2049" s="6">
        <v>540809</v>
      </c>
      <c r="B2049" s="71" t="s">
        <v>102</v>
      </c>
      <c r="C2049" s="8"/>
      <c r="D2049" s="8"/>
    </row>
    <row r="2050" spans="1:4" x14ac:dyDescent="0.25">
      <c r="A2050" s="6">
        <v>540810</v>
      </c>
      <c r="B2050" s="71" t="s">
        <v>103</v>
      </c>
      <c r="C2050" s="8"/>
      <c r="D2050" s="8"/>
    </row>
    <row r="2051" spans="1:4" x14ac:dyDescent="0.25">
      <c r="A2051" s="6">
        <v>540811</v>
      </c>
      <c r="B2051" s="71" t="s">
        <v>104</v>
      </c>
      <c r="C2051" s="8"/>
      <c r="D2051" s="8"/>
    </row>
    <row r="2052" spans="1:4" x14ac:dyDescent="0.25">
      <c r="A2052" s="6">
        <v>540812</v>
      </c>
      <c r="B2052" s="71" t="s">
        <v>105</v>
      </c>
      <c r="C2052" s="8"/>
      <c r="D2052" s="8"/>
    </row>
    <row r="2053" spans="1:4" x14ac:dyDescent="0.25">
      <c r="A2053" s="6">
        <v>540813</v>
      </c>
      <c r="B2053" s="71" t="s">
        <v>106</v>
      </c>
      <c r="C2053" s="8"/>
      <c r="D2053" s="8"/>
    </row>
    <row r="2054" spans="1:4" x14ac:dyDescent="0.25">
      <c r="A2054" s="6">
        <v>540814</v>
      </c>
      <c r="B2054" s="71" t="s">
        <v>107</v>
      </c>
      <c r="C2054" s="8"/>
      <c r="D2054" s="8"/>
    </row>
    <row r="2055" spans="1:4" ht="15.75" thickBot="1" x14ac:dyDescent="0.3">
      <c r="A2055" s="19">
        <v>540815</v>
      </c>
      <c r="B2055" s="76" t="s">
        <v>108</v>
      </c>
      <c r="C2055" s="8"/>
      <c r="D2055" s="8"/>
    </row>
    <row r="2056" spans="1:4" ht="15.75" thickBot="1" x14ac:dyDescent="0.3">
      <c r="A2056" s="9" t="s">
        <v>18</v>
      </c>
      <c r="B2056" s="72"/>
      <c r="C2056" s="73">
        <f>SUM(C2041:C2055)</f>
        <v>0</v>
      </c>
      <c r="D2056" s="73">
        <f>SUM(D2041:D2055)</f>
        <v>0</v>
      </c>
    </row>
    <row r="2057" spans="1:4" x14ac:dyDescent="0.25">
      <c r="A2057" s="12">
        <v>5409</v>
      </c>
      <c r="B2057" s="74" t="s">
        <v>405</v>
      </c>
      <c r="C2057" s="8"/>
      <c r="D2057" s="8"/>
    </row>
    <row r="2058" spans="1:4" x14ac:dyDescent="0.25">
      <c r="A2058" s="6">
        <v>540901</v>
      </c>
      <c r="B2058" s="71" t="s">
        <v>94</v>
      </c>
      <c r="C2058" s="8"/>
      <c r="D2058" s="8"/>
    </row>
    <row r="2059" spans="1:4" x14ac:dyDescent="0.25">
      <c r="A2059" s="6">
        <v>540902</v>
      </c>
      <c r="B2059" s="71" t="s">
        <v>95</v>
      </c>
      <c r="C2059" s="8"/>
      <c r="D2059" s="8"/>
    </row>
    <row r="2060" spans="1:4" x14ac:dyDescent="0.25">
      <c r="A2060" s="6">
        <v>540903</v>
      </c>
      <c r="B2060" s="71" t="s">
        <v>96</v>
      </c>
      <c r="C2060" s="8"/>
      <c r="D2060" s="8"/>
    </row>
    <row r="2061" spans="1:4" x14ac:dyDescent="0.25">
      <c r="A2061" s="6">
        <v>540904</v>
      </c>
      <c r="B2061" s="71" t="s">
        <v>97</v>
      </c>
      <c r="C2061" s="8"/>
      <c r="D2061" s="8"/>
    </row>
    <row r="2062" spans="1:4" x14ac:dyDescent="0.25">
      <c r="A2062" s="6">
        <v>540905</v>
      </c>
      <c r="B2062" s="71" t="s">
        <v>98</v>
      </c>
      <c r="C2062" s="8"/>
      <c r="D2062" s="8"/>
    </row>
    <row r="2063" spans="1:4" x14ac:dyDescent="0.25">
      <c r="A2063" s="6">
        <v>540906</v>
      </c>
      <c r="B2063" s="71" t="s">
        <v>99</v>
      </c>
      <c r="C2063" s="8"/>
      <c r="D2063" s="8"/>
    </row>
    <row r="2064" spans="1:4" x14ac:dyDescent="0.25">
      <c r="A2064" s="6">
        <v>540907</v>
      </c>
      <c r="B2064" s="71" t="s">
        <v>100</v>
      </c>
      <c r="C2064" s="8"/>
      <c r="D2064" s="8"/>
    </row>
    <row r="2065" spans="1:4" x14ac:dyDescent="0.25">
      <c r="A2065" s="6">
        <v>540908</v>
      </c>
      <c r="B2065" s="71" t="s">
        <v>101</v>
      </c>
      <c r="C2065" s="8"/>
      <c r="D2065" s="8"/>
    </row>
    <row r="2066" spans="1:4" x14ac:dyDescent="0.25">
      <c r="A2066" s="6">
        <v>540909</v>
      </c>
      <c r="B2066" s="71" t="s">
        <v>102</v>
      </c>
      <c r="C2066" s="8"/>
      <c r="D2066" s="8"/>
    </row>
    <row r="2067" spans="1:4" x14ac:dyDescent="0.25">
      <c r="A2067" s="6">
        <v>540910</v>
      </c>
      <c r="B2067" s="71" t="s">
        <v>103</v>
      </c>
      <c r="C2067" s="8"/>
      <c r="D2067" s="8"/>
    </row>
    <row r="2068" spans="1:4" x14ac:dyDescent="0.25">
      <c r="A2068" s="6">
        <v>540911</v>
      </c>
      <c r="B2068" s="71" t="s">
        <v>104</v>
      </c>
      <c r="C2068" s="8"/>
      <c r="D2068" s="8"/>
    </row>
    <row r="2069" spans="1:4" x14ac:dyDescent="0.25">
      <c r="A2069" s="6">
        <v>540912</v>
      </c>
      <c r="B2069" s="71" t="s">
        <v>105</v>
      </c>
      <c r="C2069" s="8"/>
      <c r="D2069" s="8"/>
    </row>
    <row r="2070" spans="1:4" x14ac:dyDescent="0.25">
      <c r="A2070" s="6">
        <v>540913</v>
      </c>
      <c r="B2070" s="71" t="s">
        <v>106</v>
      </c>
      <c r="C2070" s="8"/>
      <c r="D2070" s="8"/>
    </row>
    <row r="2071" spans="1:4" x14ac:dyDescent="0.25">
      <c r="A2071" s="6">
        <v>540914</v>
      </c>
      <c r="B2071" s="71" t="s">
        <v>107</v>
      </c>
      <c r="C2071" s="8"/>
      <c r="D2071" s="8"/>
    </row>
    <row r="2072" spans="1:4" ht="15.75" thickBot="1" x14ac:dyDescent="0.3">
      <c r="A2072" s="19">
        <v>540915</v>
      </c>
      <c r="B2072" s="76" t="s">
        <v>108</v>
      </c>
      <c r="C2072" s="8"/>
      <c r="D2072" s="8"/>
    </row>
    <row r="2073" spans="1:4" ht="15.75" thickBot="1" x14ac:dyDescent="0.3">
      <c r="A2073" s="9" t="s">
        <v>18</v>
      </c>
      <c r="B2073" s="72"/>
      <c r="C2073" s="73">
        <f>SUM(C2058:C2072)</f>
        <v>0</v>
      </c>
      <c r="D2073" s="73">
        <f>SUM(D2058:D2072)</f>
        <v>0</v>
      </c>
    </row>
    <row r="2074" spans="1:4" x14ac:dyDescent="0.25">
      <c r="A2074" s="12">
        <v>5410</v>
      </c>
      <c r="B2074" s="74" t="s">
        <v>406</v>
      </c>
      <c r="C2074" s="8"/>
      <c r="D2074" s="8"/>
    </row>
    <row r="2075" spans="1:4" x14ac:dyDescent="0.25">
      <c r="A2075" s="6">
        <v>541001</v>
      </c>
      <c r="B2075" s="71" t="s">
        <v>94</v>
      </c>
      <c r="C2075" s="8"/>
      <c r="D2075" s="8"/>
    </row>
    <row r="2076" spans="1:4" x14ac:dyDescent="0.25">
      <c r="A2076" s="6">
        <v>541002</v>
      </c>
      <c r="B2076" s="71" t="s">
        <v>95</v>
      </c>
      <c r="C2076" s="8"/>
      <c r="D2076" s="8"/>
    </row>
    <row r="2077" spans="1:4" x14ac:dyDescent="0.25">
      <c r="A2077" s="6">
        <v>541003</v>
      </c>
      <c r="B2077" s="71" t="s">
        <v>96</v>
      </c>
      <c r="C2077" s="8"/>
      <c r="D2077" s="8"/>
    </row>
    <row r="2078" spans="1:4" x14ac:dyDescent="0.25">
      <c r="A2078" s="6">
        <v>541004</v>
      </c>
      <c r="B2078" s="71" t="s">
        <v>97</v>
      </c>
      <c r="C2078" s="8"/>
      <c r="D2078" s="8"/>
    </row>
    <row r="2079" spans="1:4" x14ac:dyDescent="0.25">
      <c r="A2079" s="6">
        <v>541005</v>
      </c>
      <c r="B2079" s="71" t="s">
        <v>98</v>
      </c>
      <c r="C2079" s="8"/>
      <c r="D2079" s="8"/>
    </row>
    <row r="2080" spans="1:4" x14ac:dyDescent="0.25">
      <c r="A2080" s="6">
        <v>541006</v>
      </c>
      <c r="B2080" s="71" t="s">
        <v>99</v>
      </c>
      <c r="C2080" s="8"/>
      <c r="D2080" s="8"/>
    </row>
    <row r="2081" spans="1:4" x14ac:dyDescent="0.25">
      <c r="A2081" s="6">
        <v>541007</v>
      </c>
      <c r="B2081" s="71" t="s">
        <v>100</v>
      </c>
      <c r="C2081" s="8"/>
      <c r="D2081" s="8"/>
    </row>
    <row r="2082" spans="1:4" x14ac:dyDescent="0.25">
      <c r="A2082" s="6">
        <v>541008</v>
      </c>
      <c r="B2082" s="71" t="s">
        <v>101</v>
      </c>
      <c r="C2082" s="8"/>
      <c r="D2082" s="8"/>
    </row>
    <row r="2083" spans="1:4" x14ac:dyDescent="0.25">
      <c r="A2083" s="6">
        <v>541009</v>
      </c>
      <c r="B2083" s="71" t="s">
        <v>102</v>
      </c>
      <c r="C2083" s="8"/>
      <c r="D2083" s="8"/>
    </row>
    <row r="2084" spans="1:4" x14ac:dyDescent="0.25">
      <c r="A2084" s="6">
        <v>541010</v>
      </c>
      <c r="B2084" s="71" t="s">
        <v>103</v>
      </c>
      <c r="C2084" s="8"/>
      <c r="D2084" s="8"/>
    </row>
    <row r="2085" spans="1:4" x14ac:dyDescent="0.25">
      <c r="A2085" s="6">
        <v>541011</v>
      </c>
      <c r="B2085" s="71" t="s">
        <v>104</v>
      </c>
      <c r="C2085" s="8"/>
      <c r="D2085" s="8"/>
    </row>
    <row r="2086" spans="1:4" x14ac:dyDescent="0.25">
      <c r="A2086" s="6">
        <v>541012</v>
      </c>
      <c r="B2086" s="71" t="s">
        <v>105</v>
      </c>
      <c r="C2086" s="8"/>
      <c r="D2086" s="8"/>
    </row>
    <row r="2087" spans="1:4" x14ac:dyDescent="0.25">
      <c r="A2087" s="6">
        <v>541013</v>
      </c>
      <c r="B2087" s="71" t="s">
        <v>106</v>
      </c>
      <c r="C2087" s="8"/>
      <c r="D2087" s="8"/>
    </row>
    <row r="2088" spans="1:4" x14ac:dyDescent="0.25">
      <c r="A2088" s="6">
        <v>541014</v>
      </c>
      <c r="B2088" s="71" t="s">
        <v>107</v>
      </c>
      <c r="C2088" s="8"/>
      <c r="D2088" s="8"/>
    </row>
    <row r="2089" spans="1:4" ht="15.75" thickBot="1" x14ac:dyDescent="0.3">
      <c r="A2089" s="19">
        <v>541015</v>
      </c>
      <c r="B2089" s="76" t="s">
        <v>108</v>
      </c>
      <c r="C2089" s="8"/>
      <c r="D2089" s="8"/>
    </row>
    <row r="2090" spans="1:4" ht="15.75" thickBot="1" x14ac:dyDescent="0.3">
      <c r="A2090" s="9" t="s">
        <v>18</v>
      </c>
      <c r="B2090" s="72"/>
      <c r="C2090" s="73">
        <f>SUM(C2075:C2089)</f>
        <v>0</v>
      </c>
      <c r="D2090" s="73">
        <f>SUM(D2075:D2089)</f>
        <v>0</v>
      </c>
    </row>
    <row r="2091" spans="1:4" x14ac:dyDescent="0.25">
      <c r="A2091" s="12">
        <v>5411</v>
      </c>
      <c r="B2091" s="74" t="s">
        <v>407</v>
      </c>
      <c r="C2091" s="8"/>
      <c r="D2091" s="8"/>
    </row>
    <row r="2092" spans="1:4" x14ac:dyDescent="0.25">
      <c r="A2092" s="6">
        <v>541101</v>
      </c>
      <c r="B2092" s="71" t="s">
        <v>94</v>
      </c>
      <c r="C2092" s="8"/>
      <c r="D2092" s="8"/>
    </row>
    <row r="2093" spans="1:4" x14ac:dyDescent="0.25">
      <c r="A2093" s="6">
        <v>541102</v>
      </c>
      <c r="B2093" s="71" t="s">
        <v>95</v>
      </c>
      <c r="C2093" s="8"/>
      <c r="D2093" s="8"/>
    </row>
    <row r="2094" spans="1:4" x14ac:dyDescent="0.25">
      <c r="A2094" s="6">
        <v>541103</v>
      </c>
      <c r="B2094" s="71" t="s">
        <v>96</v>
      </c>
      <c r="C2094" s="8"/>
      <c r="D2094" s="8"/>
    </row>
    <row r="2095" spans="1:4" x14ac:dyDescent="0.25">
      <c r="A2095" s="6">
        <v>541104</v>
      </c>
      <c r="B2095" s="71" t="s">
        <v>97</v>
      </c>
      <c r="C2095" s="8"/>
      <c r="D2095" s="8"/>
    </row>
    <row r="2096" spans="1:4" x14ac:dyDescent="0.25">
      <c r="A2096" s="6">
        <v>541105</v>
      </c>
      <c r="B2096" s="71" t="s">
        <v>98</v>
      </c>
      <c r="C2096" s="8"/>
      <c r="D2096" s="8"/>
    </row>
    <row r="2097" spans="1:4" x14ac:dyDescent="0.25">
      <c r="A2097" s="6">
        <v>541106</v>
      </c>
      <c r="B2097" s="71" t="s">
        <v>99</v>
      </c>
      <c r="C2097" s="8"/>
      <c r="D2097" s="8"/>
    </row>
    <row r="2098" spans="1:4" x14ac:dyDescent="0.25">
      <c r="A2098" s="6">
        <v>541107</v>
      </c>
      <c r="B2098" s="71" t="s">
        <v>100</v>
      </c>
      <c r="C2098" s="8"/>
      <c r="D2098" s="8"/>
    </row>
    <row r="2099" spans="1:4" x14ac:dyDescent="0.25">
      <c r="A2099" s="6">
        <v>541108</v>
      </c>
      <c r="B2099" s="71" t="s">
        <v>101</v>
      </c>
      <c r="C2099" s="8"/>
      <c r="D2099" s="8"/>
    </row>
    <row r="2100" spans="1:4" x14ac:dyDescent="0.25">
      <c r="A2100" s="6">
        <v>541109</v>
      </c>
      <c r="B2100" s="71" t="s">
        <v>102</v>
      </c>
      <c r="C2100" s="8"/>
      <c r="D2100" s="8"/>
    </row>
    <row r="2101" spans="1:4" x14ac:dyDescent="0.25">
      <c r="A2101" s="6">
        <v>541110</v>
      </c>
      <c r="B2101" s="71" t="s">
        <v>103</v>
      </c>
      <c r="C2101" s="8"/>
      <c r="D2101" s="8"/>
    </row>
    <row r="2102" spans="1:4" x14ac:dyDescent="0.25">
      <c r="A2102" s="6">
        <v>541111</v>
      </c>
      <c r="B2102" s="71" t="s">
        <v>104</v>
      </c>
      <c r="C2102" s="8"/>
      <c r="D2102" s="8"/>
    </row>
    <row r="2103" spans="1:4" x14ac:dyDescent="0.25">
      <c r="A2103" s="6">
        <v>541112</v>
      </c>
      <c r="B2103" s="71" t="s">
        <v>105</v>
      </c>
      <c r="C2103" s="8"/>
      <c r="D2103" s="8"/>
    </row>
    <row r="2104" spans="1:4" x14ac:dyDescent="0.25">
      <c r="A2104" s="6">
        <v>541113</v>
      </c>
      <c r="B2104" s="71" t="s">
        <v>106</v>
      </c>
      <c r="C2104" s="8"/>
      <c r="D2104" s="8"/>
    </row>
    <row r="2105" spans="1:4" x14ac:dyDescent="0.25">
      <c r="A2105" s="6">
        <v>541114</v>
      </c>
      <c r="B2105" s="71" t="s">
        <v>107</v>
      </c>
      <c r="C2105" s="8"/>
      <c r="D2105" s="8"/>
    </row>
    <row r="2106" spans="1:4" ht="15.75" thickBot="1" x14ac:dyDescent="0.3">
      <c r="A2106" s="19">
        <v>541115</v>
      </c>
      <c r="B2106" s="76" t="s">
        <v>108</v>
      </c>
      <c r="C2106" s="8"/>
      <c r="D2106" s="8"/>
    </row>
    <row r="2107" spans="1:4" ht="15.75" thickBot="1" x14ac:dyDescent="0.3">
      <c r="A2107" s="9" t="s">
        <v>18</v>
      </c>
      <c r="B2107" s="72"/>
      <c r="C2107" s="73">
        <f>SUM(C2092:C2106)</f>
        <v>0</v>
      </c>
      <c r="D2107" s="73">
        <f>SUM(D2092:D2106)</f>
        <v>0</v>
      </c>
    </row>
    <row r="2108" spans="1:4" x14ac:dyDescent="0.25">
      <c r="A2108" s="12">
        <v>5412</v>
      </c>
      <c r="B2108" s="74" t="s">
        <v>431</v>
      </c>
      <c r="C2108" s="8"/>
      <c r="D2108" s="8"/>
    </row>
    <row r="2109" spans="1:4" x14ac:dyDescent="0.25">
      <c r="A2109" s="6">
        <v>541201</v>
      </c>
      <c r="B2109" s="71" t="s">
        <v>94</v>
      </c>
      <c r="C2109" s="8"/>
      <c r="D2109" s="8"/>
    </row>
    <row r="2110" spans="1:4" x14ac:dyDescent="0.25">
      <c r="A2110" s="6">
        <v>541202</v>
      </c>
      <c r="B2110" s="71" t="s">
        <v>95</v>
      </c>
      <c r="C2110" s="8"/>
      <c r="D2110" s="8"/>
    </row>
    <row r="2111" spans="1:4" x14ac:dyDescent="0.25">
      <c r="A2111" s="6">
        <v>541203</v>
      </c>
      <c r="B2111" s="71" t="s">
        <v>96</v>
      </c>
      <c r="C2111" s="8"/>
      <c r="D2111" s="8"/>
    </row>
    <row r="2112" spans="1:4" x14ac:dyDescent="0.25">
      <c r="A2112" s="6">
        <v>541204</v>
      </c>
      <c r="B2112" s="71" t="s">
        <v>97</v>
      </c>
      <c r="C2112" s="8"/>
      <c r="D2112" s="8"/>
    </row>
    <row r="2113" spans="1:4" x14ac:dyDescent="0.25">
      <c r="A2113" s="6">
        <v>541205</v>
      </c>
      <c r="B2113" s="71" t="s">
        <v>98</v>
      </c>
      <c r="C2113" s="8"/>
      <c r="D2113" s="8"/>
    </row>
    <row r="2114" spans="1:4" x14ac:dyDescent="0.25">
      <c r="A2114" s="6">
        <v>541206</v>
      </c>
      <c r="B2114" s="71" t="s">
        <v>99</v>
      </c>
      <c r="C2114" s="8"/>
      <c r="D2114" s="8"/>
    </row>
    <row r="2115" spans="1:4" x14ac:dyDescent="0.25">
      <c r="A2115" s="6">
        <v>541207</v>
      </c>
      <c r="B2115" s="71" t="s">
        <v>100</v>
      </c>
      <c r="C2115" s="8"/>
      <c r="D2115" s="8"/>
    </row>
    <row r="2116" spans="1:4" x14ac:dyDescent="0.25">
      <c r="A2116" s="6">
        <v>541208</v>
      </c>
      <c r="B2116" s="71" t="s">
        <v>101</v>
      </c>
      <c r="C2116" s="8"/>
      <c r="D2116" s="8"/>
    </row>
    <row r="2117" spans="1:4" x14ac:dyDescent="0.25">
      <c r="A2117" s="6">
        <v>541209</v>
      </c>
      <c r="B2117" s="71" t="s">
        <v>102</v>
      </c>
      <c r="C2117" s="8"/>
      <c r="D2117" s="8"/>
    </row>
    <row r="2118" spans="1:4" x14ac:dyDescent="0.25">
      <c r="A2118" s="6">
        <v>541210</v>
      </c>
      <c r="B2118" s="71" t="s">
        <v>103</v>
      </c>
      <c r="C2118" s="8"/>
      <c r="D2118" s="8"/>
    </row>
    <row r="2119" spans="1:4" x14ac:dyDescent="0.25">
      <c r="A2119" s="6">
        <v>541211</v>
      </c>
      <c r="B2119" s="71" t="s">
        <v>104</v>
      </c>
      <c r="C2119" s="8"/>
      <c r="D2119" s="8"/>
    </row>
    <row r="2120" spans="1:4" x14ac:dyDescent="0.25">
      <c r="A2120" s="6">
        <v>541212</v>
      </c>
      <c r="B2120" s="71" t="s">
        <v>105</v>
      </c>
      <c r="C2120" s="8"/>
      <c r="D2120" s="8"/>
    </row>
    <row r="2121" spans="1:4" x14ac:dyDescent="0.25">
      <c r="A2121" s="6">
        <v>541213</v>
      </c>
      <c r="B2121" s="71" t="s">
        <v>106</v>
      </c>
      <c r="C2121" s="8"/>
      <c r="D2121" s="8"/>
    </row>
    <row r="2122" spans="1:4" x14ac:dyDescent="0.25">
      <c r="A2122" s="6">
        <v>541214</v>
      </c>
      <c r="B2122" s="71" t="s">
        <v>107</v>
      </c>
      <c r="C2122" s="8"/>
      <c r="D2122" s="8"/>
    </row>
    <row r="2123" spans="1:4" ht="15.75" thickBot="1" x14ac:dyDescent="0.3">
      <c r="A2123" s="19">
        <v>541215</v>
      </c>
      <c r="B2123" s="76" t="s">
        <v>108</v>
      </c>
      <c r="C2123" s="8"/>
      <c r="D2123" s="8"/>
    </row>
    <row r="2124" spans="1:4" ht="15.75" thickBot="1" x14ac:dyDescent="0.3">
      <c r="A2124" s="9" t="s">
        <v>18</v>
      </c>
      <c r="B2124" s="72"/>
      <c r="C2124" s="73">
        <f>SUM(C2109:C2123)</f>
        <v>0</v>
      </c>
      <c r="D2124" s="73">
        <f>SUM(D2109:D2123)</f>
        <v>0</v>
      </c>
    </row>
    <row r="2125" spans="1:4" x14ac:dyDescent="0.25">
      <c r="A2125" s="12">
        <v>5413</v>
      </c>
      <c r="B2125" s="74" t="s">
        <v>409</v>
      </c>
      <c r="C2125" s="8"/>
      <c r="D2125" s="8"/>
    </row>
    <row r="2126" spans="1:4" x14ac:dyDescent="0.25">
      <c r="A2126" s="6">
        <v>541301</v>
      </c>
      <c r="B2126" s="71" t="s">
        <v>94</v>
      </c>
      <c r="C2126" s="8"/>
      <c r="D2126" s="8"/>
    </row>
    <row r="2127" spans="1:4" x14ac:dyDescent="0.25">
      <c r="A2127" s="6">
        <v>541302</v>
      </c>
      <c r="B2127" s="71" t="s">
        <v>95</v>
      </c>
      <c r="C2127" s="8"/>
      <c r="D2127" s="8"/>
    </row>
    <row r="2128" spans="1:4" x14ac:dyDescent="0.25">
      <c r="A2128" s="6">
        <v>541303</v>
      </c>
      <c r="B2128" s="71" t="s">
        <v>96</v>
      </c>
      <c r="C2128" s="8"/>
      <c r="D2128" s="8"/>
    </row>
    <row r="2129" spans="1:4" x14ac:dyDescent="0.25">
      <c r="A2129" s="6">
        <v>541304</v>
      </c>
      <c r="B2129" s="71" t="s">
        <v>97</v>
      </c>
      <c r="C2129" s="8"/>
      <c r="D2129" s="8"/>
    </row>
    <row r="2130" spans="1:4" x14ac:dyDescent="0.25">
      <c r="A2130" s="6">
        <v>541305</v>
      </c>
      <c r="B2130" s="71" t="s">
        <v>98</v>
      </c>
      <c r="C2130" s="8"/>
      <c r="D2130" s="8"/>
    </row>
    <row r="2131" spans="1:4" x14ac:dyDescent="0.25">
      <c r="A2131" s="6">
        <v>541306</v>
      </c>
      <c r="B2131" s="71" t="s">
        <v>99</v>
      </c>
      <c r="C2131" s="8"/>
      <c r="D2131" s="8"/>
    </row>
    <row r="2132" spans="1:4" x14ac:dyDescent="0.25">
      <c r="A2132" s="6">
        <v>541307</v>
      </c>
      <c r="B2132" s="71" t="s">
        <v>100</v>
      </c>
      <c r="C2132" s="8"/>
      <c r="D2132" s="8"/>
    </row>
    <row r="2133" spans="1:4" x14ac:dyDescent="0.25">
      <c r="A2133" s="6">
        <v>541308</v>
      </c>
      <c r="B2133" s="71" t="s">
        <v>101</v>
      </c>
      <c r="C2133" s="8"/>
      <c r="D2133" s="8"/>
    </row>
    <row r="2134" spans="1:4" x14ac:dyDescent="0.25">
      <c r="A2134" s="6">
        <v>541309</v>
      </c>
      <c r="B2134" s="71" t="s">
        <v>102</v>
      </c>
      <c r="C2134" s="8"/>
      <c r="D2134" s="8"/>
    </row>
    <row r="2135" spans="1:4" x14ac:dyDescent="0.25">
      <c r="A2135" s="6">
        <v>541310</v>
      </c>
      <c r="B2135" s="71" t="s">
        <v>103</v>
      </c>
      <c r="C2135" s="8"/>
      <c r="D2135" s="8"/>
    </row>
    <row r="2136" spans="1:4" x14ac:dyDescent="0.25">
      <c r="A2136" s="6">
        <v>541311</v>
      </c>
      <c r="B2136" s="71" t="s">
        <v>104</v>
      </c>
      <c r="C2136" s="8"/>
      <c r="D2136" s="8"/>
    </row>
    <row r="2137" spans="1:4" x14ac:dyDescent="0.25">
      <c r="A2137" s="6">
        <v>541312</v>
      </c>
      <c r="B2137" s="71" t="s">
        <v>105</v>
      </c>
      <c r="C2137" s="8"/>
      <c r="D2137" s="8"/>
    </row>
    <row r="2138" spans="1:4" x14ac:dyDescent="0.25">
      <c r="A2138" s="6">
        <v>541313</v>
      </c>
      <c r="B2138" s="71" t="s">
        <v>106</v>
      </c>
      <c r="C2138" s="8"/>
      <c r="D2138" s="8"/>
    </row>
    <row r="2139" spans="1:4" x14ac:dyDescent="0.25">
      <c r="A2139" s="6">
        <v>541314</v>
      </c>
      <c r="B2139" s="71" t="s">
        <v>107</v>
      </c>
      <c r="C2139" s="8"/>
      <c r="D2139" s="8"/>
    </row>
    <row r="2140" spans="1:4" ht="15.75" thickBot="1" x14ac:dyDescent="0.3">
      <c r="A2140" s="19">
        <v>541315</v>
      </c>
      <c r="B2140" s="76" t="s">
        <v>108</v>
      </c>
      <c r="C2140" s="8"/>
      <c r="D2140" s="8"/>
    </row>
    <row r="2141" spans="1:4" ht="15.75" thickBot="1" x14ac:dyDescent="0.3">
      <c r="A2141" s="9" t="s">
        <v>18</v>
      </c>
      <c r="B2141" s="72"/>
      <c r="C2141" s="73">
        <f>SUM(C2126:C2140)</f>
        <v>0</v>
      </c>
      <c r="D2141" s="73">
        <f>SUM(D2126:D2140)</f>
        <v>0</v>
      </c>
    </row>
    <row r="2142" spans="1:4" x14ac:dyDescent="0.25">
      <c r="A2142" s="12">
        <v>5414</v>
      </c>
      <c r="B2142" s="74" t="s">
        <v>421</v>
      </c>
      <c r="C2142" s="8"/>
      <c r="D2142" s="8"/>
    </row>
    <row r="2143" spans="1:4" x14ac:dyDescent="0.25">
      <c r="A2143" s="6">
        <v>541401</v>
      </c>
      <c r="B2143" s="71" t="s">
        <v>94</v>
      </c>
      <c r="C2143" s="8"/>
      <c r="D2143" s="8"/>
    </row>
    <row r="2144" spans="1:4" x14ac:dyDescent="0.25">
      <c r="A2144" s="6">
        <v>541402</v>
      </c>
      <c r="B2144" s="71" t="s">
        <v>95</v>
      </c>
      <c r="C2144" s="8"/>
      <c r="D2144" s="8"/>
    </row>
    <row r="2145" spans="1:4" x14ac:dyDescent="0.25">
      <c r="A2145" s="6">
        <v>541403</v>
      </c>
      <c r="B2145" s="71" t="s">
        <v>96</v>
      </c>
      <c r="C2145" s="8"/>
      <c r="D2145" s="8"/>
    </row>
    <row r="2146" spans="1:4" x14ac:dyDescent="0.25">
      <c r="A2146" s="6">
        <v>541404</v>
      </c>
      <c r="B2146" s="71" t="s">
        <v>97</v>
      </c>
      <c r="C2146" s="8"/>
      <c r="D2146" s="8"/>
    </row>
    <row r="2147" spans="1:4" x14ac:dyDescent="0.25">
      <c r="A2147" s="6">
        <v>541405</v>
      </c>
      <c r="B2147" s="71" t="s">
        <v>98</v>
      </c>
      <c r="C2147" s="8"/>
      <c r="D2147" s="8"/>
    </row>
    <row r="2148" spans="1:4" x14ac:dyDescent="0.25">
      <c r="A2148" s="6">
        <v>541406</v>
      </c>
      <c r="B2148" s="71" t="s">
        <v>99</v>
      </c>
      <c r="C2148" s="8"/>
      <c r="D2148" s="8"/>
    </row>
    <row r="2149" spans="1:4" x14ac:dyDescent="0.25">
      <c r="A2149" s="6">
        <v>541407</v>
      </c>
      <c r="B2149" s="71" t="s">
        <v>100</v>
      </c>
      <c r="C2149" s="8"/>
      <c r="D2149" s="8"/>
    </row>
    <row r="2150" spans="1:4" x14ac:dyDescent="0.25">
      <c r="A2150" s="6">
        <v>541408</v>
      </c>
      <c r="B2150" s="71" t="s">
        <v>101</v>
      </c>
      <c r="C2150" s="8"/>
      <c r="D2150" s="8"/>
    </row>
    <row r="2151" spans="1:4" x14ac:dyDescent="0.25">
      <c r="A2151" s="6">
        <v>541409</v>
      </c>
      <c r="B2151" s="71" t="s">
        <v>102</v>
      </c>
      <c r="C2151" s="8"/>
      <c r="D2151" s="8"/>
    </row>
    <row r="2152" spans="1:4" x14ac:dyDescent="0.25">
      <c r="A2152" s="6">
        <v>541410</v>
      </c>
      <c r="B2152" s="71" t="s">
        <v>103</v>
      </c>
      <c r="C2152" s="8"/>
      <c r="D2152" s="8"/>
    </row>
    <row r="2153" spans="1:4" x14ac:dyDescent="0.25">
      <c r="A2153" s="6">
        <v>541411</v>
      </c>
      <c r="B2153" s="71" t="s">
        <v>104</v>
      </c>
      <c r="C2153" s="8"/>
      <c r="D2153" s="8"/>
    </row>
    <row r="2154" spans="1:4" x14ac:dyDescent="0.25">
      <c r="A2154" s="6">
        <v>541412</v>
      </c>
      <c r="B2154" s="71" t="s">
        <v>105</v>
      </c>
      <c r="C2154" s="8"/>
      <c r="D2154" s="8"/>
    </row>
    <row r="2155" spans="1:4" x14ac:dyDescent="0.25">
      <c r="A2155" s="6">
        <v>541413</v>
      </c>
      <c r="B2155" s="71" t="s">
        <v>106</v>
      </c>
      <c r="C2155" s="8"/>
      <c r="D2155" s="8"/>
    </row>
    <row r="2156" spans="1:4" x14ac:dyDescent="0.25">
      <c r="A2156" s="6">
        <v>541414</v>
      </c>
      <c r="B2156" s="71" t="s">
        <v>107</v>
      </c>
      <c r="C2156" s="8"/>
      <c r="D2156" s="8"/>
    </row>
    <row r="2157" spans="1:4" ht="15.75" thickBot="1" x14ac:dyDescent="0.3">
      <c r="A2157" s="19">
        <v>541415</v>
      </c>
      <c r="B2157" s="76" t="s">
        <v>108</v>
      </c>
      <c r="C2157" s="8"/>
      <c r="D2157" s="8"/>
    </row>
    <row r="2158" spans="1:4" ht="15.75" thickBot="1" x14ac:dyDescent="0.3">
      <c r="A2158" s="9" t="s">
        <v>18</v>
      </c>
      <c r="B2158" s="72"/>
      <c r="C2158" s="73">
        <f>SUM(C2143:C2157)</f>
        <v>0</v>
      </c>
      <c r="D2158" s="73">
        <f>SUM(D2143:D2157)</f>
        <v>0</v>
      </c>
    </row>
    <row r="2159" spans="1:4" x14ac:dyDescent="0.25">
      <c r="A2159" s="12">
        <v>5415</v>
      </c>
      <c r="B2159" s="74" t="s">
        <v>432</v>
      </c>
      <c r="C2159" s="8"/>
      <c r="D2159" s="8"/>
    </row>
    <row r="2160" spans="1:4" x14ac:dyDescent="0.25">
      <c r="A2160" s="6">
        <v>541501</v>
      </c>
      <c r="B2160" s="71" t="s">
        <v>94</v>
      </c>
      <c r="C2160" s="8"/>
      <c r="D2160" s="8"/>
    </row>
    <row r="2161" spans="1:4" x14ac:dyDescent="0.25">
      <c r="A2161" s="6">
        <v>541502</v>
      </c>
      <c r="B2161" s="71" t="s">
        <v>95</v>
      </c>
      <c r="C2161" s="8"/>
      <c r="D2161" s="8"/>
    </row>
    <row r="2162" spans="1:4" x14ac:dyDescent="0.25">
      <c r="A2162" s="6">
        <v>541503</v>
      </c>
      <c r="B2162" s="71" t="s">
        <v>96</v>
      </c>
      <c r="C2162" s="8"/>
      <c r="D2162" s="8"/>
    </row>
    <row r="2163" spans="1:4" x14ac:dyDescent="0.25">
      <c r="A2163" s="6">
        <v>541504</v>
      </c>
      <c r="B2163" s="71" t="s">
        <v>97</v>
      </c>
      <c r="C2163" s="8"/>
      <c r="D2163" s="8"/>
    </row>
    <row r="2164" spans="1:4" x14ac:dyDescent="0.25">
      <c r="A2164" s="6">
        <v>541505</v>
      </c>
      <c r="B2164" s="71" t="s">
        <v>98</v>
      </c>
      <c r="C2164" s="8"/>
      <c r="D2164" s="8"/>
    </row>
    <row r="2165" spans="1:4" x14ac:dyDescent="0.25">
      <c r="A2165" s="6">
        <v>541506</v>
      </c>
      <c r="B2165" s="71" t="s">
        <v>99</v>
      </c>
      <c r="C2165" s="8"/>
      <c r="D2165" s="8"/>
    </row>
    <row r="2166" spans="1:4" x14ac:dyDescent="0.25">
      <c r="A2166" s="6">
        <v>541507</v>
      </c>
      <c r="B2166" s="71" t="s">
        <v>100</v>
      </c>
      <c r="C2166" s="8"/>
      <c r="D2166" s="8"/>
    </row>
    <row r="2167" spans="1:4" x14ac:dyDescent="0.25">
      <c r="A2167" s="6">
        <v>541508</v>
      </c>
      <c r="B2167" s="71" t="s">
        <v>101</v>
      </c>
      <c r="C2167" s="8"/>
      <c r="D2167" s="8"/>
    </row>
    <row r="2168" spans="1:4" x14ac:dyDescent="0.25">
      <c r="A2168" s="6">
        <v>541509</v>
      </c>
      <c r="B2168" s="71" t="s">
        <v>102</v>
      </c>
      <c r="C2168" s="8"/>
      <c r="D2168" s="8"/>
    </row>
    <row r="2169" spans="1:4" x14ac:dyDescent="0.25">
      <c r="A2169" s="6">
        <v>541510</v>
      </c>
      <c r="B2169" s="71" t="s">
        <v>103</v>
      </c>
      <c r="C2169" s="8"/>
      <c r="D2169" s="8"/>
    </row>
    <row r="2170" spans="1:4" x14ac:dyDescent="0.25">
      <c r="A2170" s="6">
        <v>541511</v>
      </c>
      <c r="B2170" s="71" t="s">
        <v>104</v>
      </c>
      <c r="C2170" s="8"/>
      <c r="D2170" s="8"/>
    </row>
    <row r="2171" spans="1:4" x14ac:dyDescent="0.25">
      <c r="A2171" s="6">
        <v>541512</v>
      </c>
      <c r="B2171" s="71" t="s">
        <v>105</v>
      </c>
      <c r="C2171" s="8"/>
      <c r="D2171" s="8"/>
    </row>
    <row r="2172" spans="1:4" x14ac:dyDescent="0.25">
      <c r="A2172" s="6">
        <v>541513</v>
      </c>
      <c r="B2172" s="71" t="s">
        <v>106</v>
      </c>
      <c r="C2172" s="8"/>
      <c r="D2172" s="8"/>
    </row>
    <row r="2173" spans="1:4" x14ac:dyDescent="0.25">
      <c r="A2173" s="6">
        <v>541514</v>
      </c>
      <c r="B2173" s="71" t="s">
        <v>107</v>
      </c>
      <c r="C2173" s="8"/>
      <c r="D2173" s="8"/>
    </row>
    <row r="2174" spans="1:4" ht="15.75" thickBot="1" x14ac:dyDescent="0.3">
      <c r="A2174" s="19">
        <v>541515</v>
      </c>
      <c r="B2174" s="76" t="s">
        <v>108</v>
      </c>
      <c r="C2174" s="8"/>
      <c r="D2174" s="8"/>
    </row>
    <row r="2175" spans="1:4" ht="15.75" thickBot="1" x14ac:dyDescent="0.3">
      <c r="A2175" s="9" t="s">
        <v>18</v>
      </c>
      <c r="B2175" s="72"/>
      <c r="C2175" s="73">
        <f>SUM(C2160:C2174)</f>
        <v>0</v>
      </c>
      <c r="D2175" s="73">
        <f>SUM(D2160:D2174)</f>
        <v>0</v>
      </c>
    </row>
    <row r="2176" spans="1:4" x14ac:dyDescent="0.25">
      <c r="A2176" s="12">
        <v>5416</v>
      </c>
      <c r="B2176" s="74" t="s">
        <v>337</v>
      </c>
      <c r="C2176" s="8"/>
      <c r="D2176" s="8"/>
    </row>
    <row r="2177" spans="1:4" x14ac:dyDescent="0.25">
      <c r="A2177" s="6">
        <v>541601</v>
      </c>
      <c r="B2177" s="71" t="s">
        <v>94</v>
      </c>
      <c r="C2177" s="8"/>
      <c r="D2177" s="8"/>
    </row>
    <row r="2178" spans="1:4" x14ac:dyDescent="0.25">
      <c r="A2178" s="6">
        <v>541602</v>
      </c>
      <c r="B2178" s="71" t="s">
        <v>95</v>
      </c>
      <c r="C2178" s="8"/>
      <c r="D2178" s="8"/>
    </row>
    <row r="2179" spans="1:4" x14ac:dyDescent="0.25">
      <c r="A2179" s="6">
        <v>541603</v>
      </c>
      <c r="B2179" s="71" t="s">
        <v>96</v>
      </c>
      <c r="C2179" s="8"/>
      <c r="D2179" s="8"/>
    </row>
    <row r="2180" spans="1:4" x14ac:dyDescent="0.25">
      <c r="A2180" s="6">
        <v>541604</v>
      </c>
      <c r="B2180" s="71" t="s">
        <v>97</v>
      </c>
      <c r="C2180" s="8"/>
      <c r="D2180" s="8"/>
    </row>
    <row r="2181" spans="1:4" x14ac:dyDescent="0.25">
      <c r="A2181" s="6">
        <v>541605</v>
      </c>
      <c r="B2181" s="71" t="s">
        <v>98</v>
      </c>
      <c r="C2181" s="8"/>
      <c r="D2181" s="8"/>
    </row>
    <row r="2182" spans="1:4" x14ac:dyDescent="0.25">
      <c r="A2182" s="6">
        <v>541606</v>
      </c>
      <c r="B2182" s="71" t="s">
        <v>99</v>
      </c>
      <c r="C2182" s="8"/>
      <c r="D2182" s="8"/>
    </row>
    <row r="2183" spans="1:4" x14ac:dyDescent="0.25">
      <c r="A2183" s="6">
        <v>541607</v>
      </c>
      <c r="B2183" s="71" t="s">
        <v>100</v>
      </c>
      <c r="C2183" s="8"/>
      <c r="D2183" s="8"/>
    </row>
    <row r="2184" spans="1:4" x14ac:dyDescent="0.25">
      <c r="A2184" s="6">
        <v>541608</v>
      </c>
      <c r="B2184" s="71" t="s">
        <v>101</v>
      </c>
      <c r="C2184" s="8"/>
      <c r="D2184" s="8"/>
    </row>
    <row r="2185" spans="1:4" x14ac:dyDescent="0.25">
      <c r="A2185" s="6">
        <v>541609</v>
      </c>
      <c r="B2185" s="71" t="s">
        <v>102</v>
      </c>
      <c r="C2185" s="8"/>
      <c r="D2185" s="8"/>
    </row>
    <row r="2186" spans="1:4" x14ac:dyDescent="0.25">
      <c r="A2186" s="6">
        <v>541610</v>
      </c>
      <c r="B2186" s="71" t="s">
        <v>103</v>
      </c>
      <c r="C2186" s="8"/>
      <c r="D2186" s="8"/>
    </row>
    <row r="2187" spans="1:4" x14ac:dyDescent="0.25">
      <c r="A2187" s="6">
        <v>541611</v>
      </c>
      <c r="B2187" s="71" t="s">
        <v>104</v>
      </c>
      <c r="C2187" s="8"/>
      <c r="D2187" s="8"/>
    </row>
    <row r="2188" spans="1:4" x14ac:dyDescent="0.25">
      <c r="A2188" s="6">
        <v>541612</v>
      </c>
      <c r="B2188" s="71" t="s">
        <v>105</v>
      </c>
      <c r="C2188" s="8"/>
      <c r="D2188" s="8"/>
    </row>
    <row r="2189" spans="1:4" x14ac:dyDescent="0.25">
      <c r="A2189" s="6">
        <v>541613</v>
      </c>
      <c r="B2189" s="71" t="s">
        <v>106</v>
      </c>
      <c r="C2189" s="8"/>
      <c r="D2189" s="8"/>
    </row>
    <row r="2190" spans="1:4" x14ac:dyDescent="0.25">
      <c r="A2190" s="6">
        <v>541614</v>
      </c>
      <c r="B2190" s="71" t="s">
        <v>107</v>
      </c>
      <c r="C2190" s="8"/>
      <c r="D2190" s="8"/>
    </row>
    <row r="2191" spans="1:4" ht="15.75" thickBot="1" x14ac:dyDescent="0.3">
      <c r="A2191" s="19">
        <v>541615</v>
      </c>
      <c r="B2191" s="76" t="s">
        <v>108</v>
      </c>
      <c r="C2191" s="8"/>
      <c r="D2191" s="8"/>
    </row>
    <row r="2192" spans="1:4" ht="15.75" thickBot="1" x14ac:dyDescent="0.3">
      <c r="A2192" s="9" t="s">
        <v>18</v>
      </c>
      <c r="B2192" s="72"/>
      <c r="C2192" s="73">
        <f>SUM(C2177:C2191)</f>
        <v>0</v>
      </c>
      <c r="D2192" s="73">
        <f>SUM(D2177:D2191)</f>
        <v>0</v>
      </c>
    </row>
    <row r="2193" spans="1:4" x14ac:dyDescent="0.25">
      <c r="A2193" s="12">
        <v>5417</v>
      </c>
      <c r="B2193" s="74" t="s">
        <v>433</v>
      </c>
      <c r="C2193" s="8"/>
      <c r="D2193" s="8"/>
    </row>
    <row r="2194" spans="1:4" x14ac:dyDescent="0.25">
      <c r="A2194" s="6">
        <v>541701</v>
      </c>
      <c r="B2194" s="71" t="s">
        <v>94</v>
      </c>
      <c r="C2194" s="8"/>
      <c r="D2194" s="8"/>
    </row>
    <row r="2195" spans="1:4" x14ac:dyDescent="0.25">
      <c r="A2195" s="6">
        <v>541702</v>
      </c>
      <c r="B2195" s="71" t="s">
        <v>95</v>
      </c>
      <c r="C2195" s="8"/>
      <c r="D2195" s="8"/>
    </row>
    <row r="2196" spans="1:4" x14ac:dyDescent="0.25">
      <c r="A2196" s="6">
        <v>541703</v>
      </c>
      <c r="B2196" s="71" t="s">
        <v>96</v>
      </c>
      <c r="C2196" s="8"/>
      <c r="D2196" s="8"/>
    </row>
    <row r="2197" spans="1:4" x14ac:dyDescent="0.25">
      <c r="A2197" s="6">
        <v>541704</v>
      </c>
      <c r="B2197" s="71" t="s">
        <v>97</v>
      </c>
      <c r="C2197" s="8"/>
      <c r="D2197" s="8"/>
    </row>
    <row r="2198" spans="1:4" x14ac:dyDescent="0.25">
      <c r="A2198" s="6">
        <v>541705</v>
      </c>
      <c r="B2198" s="71" t="s">
        <v>98</v>
      </c>
      <c r="C2198" s="8"/>
      <c r="D2198" s="8"/>
    </row>
    <row r="2199" spans="1:4" x14ac:dyDescent="0.25">
      <c r="A2199" s="6">
        <v>541706</v>
      </c>
      <c r="B2199" s="71" t="s">
        <v>99</v>
      </c>
      <c r="C2199" s="8"/>
      <c r="D2199" s="8"/>
    </row>
    <row r="2200" spans="1:4" x14ac:dyDescent="0.25">
      <c r="A2200" s="6">
        <v>541707</v>
      </c>
      <c r="B2200" s="71" t="s">
        <v>100</v>
      </c>
      <c r="C2200" s="8"/>
      <c r="D2200" s="8"/>
    </row>
    <row r="2201" spans="1:4" x14ac:dyDescent="0.25">
      <c r="A2201" s="6">
        <v>541708</v>
      </c>
      <c r="B2201" s="71" t="s">
        <v>101</v>
      </c>
      <c r="C2201" s="8"/>
      <c r="D2201" s="8"/>
    </row>
    <row r="2202" spans="1:4" x14ac:dyDescent="0.25">
      <c r="A2202" s="6">
        <v>541709</v>
      </c>
      <c r="B2202" s="71" t="s">
        <v>102</v>
      </c>
      <c r="C2202" s="8"/>
      <c r="D2202" s="8"/>
    </row>
    <row r="2203" spans="1:4" x14ac:dyDescent="0.25">
      <c r="A2203" s="6">
        <v>541710</v>
      </c>
      <c r="B2203" s="71" t="s">
        <v>103</v>
      </c>
      <c r="C2203" s="8"/>
      <c r="D2203" s="8"/>
    </row>
    <row r="2204" spans="1:4" x14ac:dyDescent="0.25">
      <c r="A2204" s="6">
        <v>541711</v>
      </c>
      <c r="B2204" s="71" t="s">
        <v>104</v>
      </c>
      <c r="C2204" s="8"/>
      <c r="D2204" s="8"/>
    </row>
    <row r="2205" spans="1:4" x14ac:dyDescent="0.25">
      <c r="A2205" s="6">
        <v>541712</v>
      </c>
      <c r="B2205" s="71" t="s">
        <v>105</v>
      </c>
      <c r="C2205" s="8"/>
      <c r="D2205" s="8"/>
    </row>
    <row r="2206" spans="1:4" x14ac:dyDescent="0.25">
      <c r="A2206" s="6">
        <v>541713</v>
      </c>
      <c r="B2206" s="71" t="s">
        <v>106</v>
      </c>
      <c r="C2206" s="8"/>
      <c r="D2206" s="8"/>
    </row>
    <row r="2207" spans="1:4" x14ac:dyDescent="0.25">
      <c r="A2207" s="6">
        <v>541714</v>
      </c>
      <c r="B2207" s="71" t="s">
        <v>107</v>
      </c>
      <c r="C2207" s="8"/>
      <c r="D2207" s="8"/>
    </row>
    <row r="2208" spans="1:4" ht="15.75" thickBot="1" x14ac:dyDescent="0.3">
      <c r="A2208" s="19">
        <v>541715</v>
      </c>
      <c r="B2208" s="76" t="s">
        <v>108</v>
      </c>
      <c r="C2208" s="8"/>
      <c r="D2208" s="8"/>
    </row>
    <row r="2209" spans="1:4" ht="15.75" thickBot="1" x14ac:dyDescent="0.3">
      <c r="A2209" s="9" t="s">
        <v>18</v>
      </c>
      <c r="B2209" s="72"/>
      <c r="C2209" s="73">
        <f>SUM(C2194:C2208)</f>
        <v>0</v>
      </c>
      <c r="D2209" s="73">
        <f>SUM(D2194:D2208)</f>
        <v>0</v>
      </c>
    </row>
    <row r="2210" spans="1:4" x14ac:dyDescent="0.25">
      <c r="A2210" s="12">
        <v>5418</v>
      </c>
      <c r="B2210" s="74" t="s">
        <v>434</v>
      </c>
      <c r="C2210" s="8"/>
      <c r="D2210" s="8"/>
    </row>
    <row r="2211" spans="1:4" x14ac:dyDescent="0.25">
      <c r="A2211" s="6">
        <v>541801</v>
      </c>
      <c r="B2211" s="71" t="s">
        <v>94</v>
      </c>
      <c r="C2211" s="8"/>
      <c r="D2211" s="8"/>
    </row>
    <row r="2212" spans="1:4" x14ac:dyDescent="0.25">
      <c r="A2212" s="6">
        <v>541802</v>
      </c>
      <c r="B2212" s="71" t="s">
        <v>95</v>
      </c>
      <c r="C2212" s="8"/>
      <c r="D2212" s="8"/>
    </row>
    <row r="2213" spans="1:4" x14ac:dyDescent="0.25">
      <c r="A2213" s="6">
        <v>541803</v>
      </c>
      <c r="B2213" s="71" t="s">
        <v>96</v>
      </c>
      <c r="C2213" s="8"/>
      <c r="D2213" s="8"/>
    </row>
    <row r="2214" spans="1:4" x14ac:dyDescent="0.25">
      <c r="A2214" s="6">
        <v>541804</v>
      </c>
      <c r="B2214" s="71" t="s">
        <v>97</v>
      </c>
      <c r="C2214" s="8"/>
      <c r="D2214" s="8"/>
    </row>
    <row r="2215" spans="1:4" x14ac:dyDescent="0.25">
      <c r="A2215" s="6">
        <v>541805</v>
      </c>
      <c r="B2215" s="71" t="s">
        <v>98</v>
      </c>
      <c r="C2215" s="8"/>
      <c r="D2215" s="8"/>
    </row>
    <row r="2216" spans="1:4" x14ac:dyDescent="0.25">
      <c r="A2216" s="6">
        <v>541806</v>
      </c>
      <c r="B2216" s="71" t="s">
        <v>99</v>
      </c>
      <c r="C2216" s="8"/>
      <c r="D2216" s="8"/>
    </row>
    <row r="2217" spans="1:4" x14ac:dyDescent="0.25">
      <c r="A2217" s="6">
        <v>541807</v>
      </c>
      <c r="B2217" s="71" t="s">
        <v>100</v>
      </c>
      <c r="C2217" s="8"/>
      <c r="D2217" s="8"/>
    </row>
    <row r="2218" spans="1:4" x14ac:dyDescent="0.25">
      <c r="A2218" s="6">
        <v>541808</v>
      </c>
      <c r="B2218" s="71" t="s">
        <v>101</v>
      </c>
      <c r="C2218" s="8"/>
      <c r="D2218" s="8"/>
    </row>
    <row r="2219" spans="1:4" x14ac:dyDescent="0.25">
      <c r="A2219" s="6">
        <v>541809</v>
      </c>
      <c r="B2219" s="71" t="s">
        <v>102</v>
      </c>
      <c r="C2219" s="8"/>
      <c r="D2219" s="8"/>
    </row>
    <row r="2220" spans="1:4" x14ac:dyDescent="0.25">
      <c r="A2220" s="6">
        <v>541810</v>
      </c>
      <c r="B2220" s="71" t="s">
        <v>103</v>
      </c>
      <c r="C2220" s="8"/>
      <c r="D2220" s="8"/>
    </row>
    <row r="2221" spans="1:4" x14ac:dyDescent="0.25">
      <c r="A2221" s="6">
        <v>541811</v>
      </c>
      <c r="B2221" s="71" t="s">
        <v>104</v>
      </c>
      <c r="C2221" s="8"/>
      <c r="D2221" s="8"/>
    </row>
    <row r="2222" spans="1:4" x14ac:dyDescent="0.25">
      <c r="A2222" s="6">
        <v>541812</v>
      </c>
      <c r="B2222" s="71" t="s">
        <v>105</v>
      </c>
      <c r="C2222" s="8"/>
      <c r="D2222" s="8"/>
    </row>
    <row r="2223" spans="1:4" x14ac:dyDescent="0.25">
      <c r="A2223" s="6">
        <v>541813</v>
      </c>
      <c r="B2223" s="71" t="s">
        <v>106</v>
      </c>
      <c r="C2223" s="8"/>
      <c r="D2223" s="8"/>
    </row>
    <row r="2224" spans="1:4" x14ac:dyDescent="0.25">
      <c r="A2224" s="6">
        <v>541814</v>
      </c>
      <c r="B2224" s="71" t="s">
        <v>107</v>
      </c>
      <c r="C2224" s="8"/>
      <c r="D2224" s="8"/>
    </row>
    <row r="2225" spans="1:4" ht="15.75" thickBot="1" x14ac:dyDescent="0.3">
      <c r="A2225" s="19">
        <v>541815</v>
      </c>
      <c r="B2225" s="76" t="s">
        <v>108</v>
      </c>
      <c r="C2225" s="8"/>
      <c r="D2225" s="8"/>
    </row>
    <row r="2226" spans="1:4" ht="15.75" thickBot="1" x14ac:dyDescent="0.3">
      <c r="A2226" s="9" t="s">
        <v>18</v>
      </c>
      <c r="B2226" s="72"/>
      <c r="C2226" s="73">
        <f>SUM(C2211:C2225)</f>
        <v>0</v>
      </c>
      <c r="D2226" s="73">
        <f>SUM(D2211:D2225)</f>
        <v>0</v>
      </c>
    </row>
    <row r="2227" spans="1:4" x14ac:dyDescent="0.25">
      <c r="A2227" s="12">
        <v>5419</v>
      </c>
      <c r="B2227" s="74" t="s">
        <v>346</v>
      </c>
      <c r="C2227" s="8"/>
      <c r="D2227" s="8"/>
    </row>
    <row r="2228" spans="1:4" x14ac:dyDescent="0.25">
      <c r="A2228" s="6">
        <v>541901</v>
      </c>
      <c r="B2228" s="71" t="s">
        <v>435</v>
      </c>
      <c r="C2228" s="8"/>
      <c r="D2228" s="8"/>
    </row>
    <row r="2229" spans="1:4" x14ac:dyDescent="0.25">
      <c r="A2229" s="6">
        <v>541902</v>
      </c>
      <c r="B2229" s="71" t="s">
        <v>351</v>
      </c>
      <c r="C2229" s="8"/>
      <c r="D2229" s="8"/>
    </row>
    <row r="2230" spans="1:4" x14ac:dyDescent="0.25">
      <c r="A2230" s="6">
        <v>541903</v>
      </c>
      <c r="B2230" s="71" t="s">
        <v>352</v>
      </c>
      <c r="C2230" s="8"/>
      <c r="D2230" s="8"/>
    </row>
    <row r="2231" spans="1:4" x14ac:dyDescent="0.25">
      <c r="A2231" s="6">
        <v>541904</v>
      </c>
      <c r="B2231" s="71" t="s">
        <v>353</v>
      </c>
      <c r="C2231" s="8"/>
      <c r="D2231" s="8"/>
    </row>
    <row r="2232" spans="1:4" x14ac:dyDescent="0.25">
      <c r="A2232" s="6">
        <v>541905</v>
      </c>
      <c r="B2232" s="71" t="s">
        <v>354</v>
      </c>
      <c r="C2232" s="8"/>
      <c r="D2232" s="8"/>
    </row>
    <row r="2233" spans="1:4" x14ac:dyDescent="0.25">
      <c r="A2233" s="6">
        <v>541906</v>
      </c>
      <c r="B2233" s="71" t="s">
        <v>355</v>
      </c>
      <c r="C2233" s="8"/>
      <c r="D2233" s="8"/>
    </row>
    <row r="2234" spans="1:4" x14ac:dyDescent="0.25">
      <c r="A2234" s="6">
        <v>541907</v>
      </c>
      <c r="B2234" s="71" t="s">
        <v>356</v>
      </c>
      <c r="C2234" s="8"/>
      <c r="D2234" s="8"/>
    </row>
    <row r="2235" spans="1:4" x14ac:dyDescent="0.25">
      <c r="A2235" s="6">
        <v>541908</v>
      </c>
      <c r="B2235" s="71" t="s">
        <v>357</v>
      </c>
      <c r="C2235" s="8"/>
      <c r="D2235" s="8"/>
    </row>
    <row r="2236" spans="1:4" x14ac:dyDescent="0.25">
      <c r="A2236" s="6">
        <v>541909</v>
      </c>
      <c r="B2236" s="71" t="s">
        <v>360</v>
      </c>
      <c r="C2236" s="8"/>
      <c r="D2236" s="8"/>
    </row>
    <row r="2237" spans="1:4" x14ac:dyDescent="0.25">
      <c r="A2237" s="6">
        <v>541910</v>
      </c>
      <c r="B2237" s="71" t="s">
        <v>361</v>
      </c>
      <c r="C2237" s="8"/>
      <c r="D2237" s="8"/>
    </row>
    <row r="2238" spans="1:4" x14ac:dyDescent="0.25">
      <c r="A2238" s="6">
        <v>541911</v>
      </c>
      <c r="B2238" s="71" t="s">
        <v>362</v>
      </c>
      <c r="C2238" s="8"/>
      <c r="D2238" s="8"/>
    </row>
    <row r="2239" spans="1:4" x14ac:dyDescent="0.25">
      <c r="A2239" s="6">
        <v>541912</v>
      </c>
      <c r="B2239" s="71" t="s">
        <v>363</v>
      </c>
      <c r="C2239" s="8"/>
      <c r="D2239" s="8"/>
    </row>
    <row r="2240" spans="1:4" x14ac:dyDescent="0.25">
      <c r="A2240" s="6">
        <v>541913</v>
      </c>
      <c r="B2240" s="71" t="s">
        <v>364</v>
      </c>
      <c r="C2240" s="8"/>
      <c r="D2240" s="8"/>
    </row>
    <row r="2241" spans="1:4" x14ac:dyDescent="0.25">
      <c r="A2241" s="6">
        <v>541914</v>
      </c>
      <c r="B2241" s="71" t="s">
        <v>365</v>
      </c>
      <c r="C2241" s="8"/>
      <c r="D2241" s="8"/>
    </row>
    <row r="2242" spans="1:4" x14ac:dyDescent="0.25">
      <c r="A2242" s="6">
        <v>541915</v>
      </c>
      <c r="B2242" s="71" t="s">
        <v>366</v>
      </c>
      <c r="C2242" s="8"/>
      <c r="D2242" s="8"/>
    </row>
    <row r="2243" spans="1:4" x14ac:dyDescent="0.25">
      <c r="A2243" s="6">
        <v>541916</v>
      </c>
      <c r="B2243" s="71" t="s">
        <v>368</v>
      </c>
      <c r="C2243" s="8"/>
      <c r="D2243" s="8"/>
    </row>
    <row r="2244" spans="1:4" x14ac:dyDescent="0.25">
      <c r="A2244" s="6">
        <v>541917</v>
      </c>
      <c r="B2244" s="71" t="s">
        <v>369</v>
      </c>
      <c r="C2244" s="8"/>
      <c r="D2244" s="8"/>
    </row>
    <row r="2245" spans="1:4" x14ac:dyDescent="0.25">
      <c r="A2245" s="6">
        <v>541918</v>
      </c>
      <c r="B2245" s="71" t="s">
        <v>370</v>
      </c>
      <c r="C2245" s="8"/>
      <c r="D2245" s="8"/>
    </row>
    <row r="2246" spans="1:4" x14ac:dyDescent="0.25">
      <c r="A2246" s="6">
        <v>541919</v>
      </c>
      <c r="B2246" s="71" t="s">
        <v>371</v>
      </c>
      <c r="C2246" s="8"/>
      <c r="D2246" s="8"/>
    </row>
    <row r="2247" spans="1:4" x14ac:dyDescent="0.25">
      <c r="A2247" s="6">
        <v>541920</v>
      </c>
      <c r="B2247" s="71" t="s">
        <v>372</v>
      </c>
      <c r="C2247" s="8"/>
      <c r="D2247" s="8"/>
    </row>
    <row r="2248" spans="1:4" x14ac:dyDescent="0.25">
      <c r="A2248" s="6">
        <v>541921</v>
      </c>
      <c r="B2248" s="71" t="s">
        <v>373</v>
      </c>
      <c r="C2248" s="8"/>
      <c r="D2248" s="8"/>
    </row>
    <row r="2249" spans="1:4" x14ac:dyDescent="0.25">
      <c r="A2249" s="6">
        <v>541922</v>
      </c>
      <c r="B2249" s="71" t="s">
        <v>374</v>
      </c>
      <c r="C2249" s="8"/>
      <c r="D2249" s="8"/>
    </row>
    <row r="2250" spans="1:4" x14ac:dyDescent="0.25">
      <c r="A2250" s="6">
        <v>541923</v>
      </c>
      <c r="B2250" s="71" t="s">
        <v>436</v>
      </c>
      <c r="C2250" s="8"/>
      <c r="D2250" s="8"/>
    </row>
    <row r="2251" spans="1:4" x14ac:dyDescent="0.25">
      <c r="A2251" s="6">
        <v>541924</v>
      </c>
      <c r="B2251" s="71" t="s">
        <v>378</v>
      </c>
      <c r="C2251" s="8"/>
      <c r="D2251" s="8"/>
    </row>
    <row r="2252" spans="1:4" x14ac:dyDescent="0.25">
      <c r="A2252" s="6">
        <v>541925</v>
      </c>
      <c r="B2252" s="71" t="s">
        <v>379</v>
      </c>
      <c r="C2252" s="8"/>
      <c r="D2252" s="8"/>
    </row>
    <row r="2253" spans="1:4" x14ac:dyDescent="0.25">
      <c r="A2253" s="6">
        <v>541926</v>
      </c>
      <c r="B2253" s="71" t="s">
        <v>380</v>
      </c>
      <c r="C2253" s="8"/>
      <c r="D2253" s="8"/>
    </row>
    <row r="2254" spans="1:4" x14ac:dyDescent="0.25">
      <c r="A2254" s="6">
        <v>541927</v>
      </c>
      <c r="B2254" s="71" t="s">
        <v>381</v>
      </c>
      <c r="C2254" s="8"/>
      <c r="D2254" s="8"/>
    </row>
    <row r="2255" spans="1:4" x14ac:dyDescent="0.25">
      <c r="A2255" s="6">
        <v>541928</v>
      </c>
      <c r="B2255" s="71" t="s">
        <v>412</v>
      </c>
      <c r="C2255" s="8"/>
      <c r="D2255" s="8"/>
    </row>
    <row r="2256" spans="1:4" x14ac:dyDescent="0.25">
      <c r="A2256" s="6">
        <v>541929</v>
      </c>
      <c r="B2256" s="71" t="s">
        <v>384</v>
      </c>
      <c r="C2256" s="8"/>
      <c r="D2256" s="8"/>
    </row>
    <row r="2257" spans="1:4" x14ac:dyDescent="0.25">
      <c r="A2257" s="6">
        <v>541930</v>
      </c>
      <c r="B2257" s="71" t="s">
        <v>413</v>
      </c>
      <c r="C2257" s="8"/>
      <c r="D2257" s="8"/>
    </row>
    <row r="2258" spans="1:4" x14ac:dyDescent="0.25">
      <c r="A2258" s="6">
        <v>541931</v>
      </c>
      <c r="B2258" s="71" t="s">
        <v>414</v>
      </c>
      <c r="C2258" s="8"/>
      <c r="D2258" s="8"/>
    </row>
    <row r="2259" spans="1:4" x14ac:dyDescent="0.25">
      <c r="A2259" s="6">
        <v>541932</v>
      </c>
      <c r="B2259" s="71" t="s">
        <v>358</v>
      </c>
      <c r="C2259" s="8"/>
      <c r="D2259" s="8"/>
    </row>
    <row r="2260" spans="1:4" x14ac:dyDescent="0.25">
      <c r="A2260" s="6">
        <v>541933</v>
      </c>
      <c r="B2260" s="71" t="s">
        <v>387</v>
      </c>
      <c r="C2260" s="8"/>
      <c r="D2260" s="8"/>
    </row>
    <row r="2261" spans="1:4" x14ac:dyDescent="0.25">
      <c r="A2261" s="16">
        <v>541934</v>
      </c>
      <c r="B2261" s="75" t="s">
        <v>388</v>
      </c>
      <c r="C2261" s="8"/>
      <c r="D2261" s="8"/>
    </row>
    <row r="2262" spans="1:4" x14ac:dyDescent="0.25">
      <c r="A2262" s="16">
        <v>541935</v>
      </c>
      <c r="B2262" s="75" t="s">
        <v>167</v>
      </c>
      <c r="C2262" s="8"/>
      <c r="D2262" s="8"/>
    </row>
    <row r="2263" spans="1:4" x14ac:dyDescent="0.25">
      <c r="A2263" s="16">
        <v>541936</v>
      </c>
      <c r="B2263" s="75" t="s">
        <v>159</v>
      </c>
      <c r="C2263" s="8"/>
      <c r="D2263" s="8"/>
    </row>
    <row r="2264" spans="1:4" x14ac:dyDescent="0.25">
      <c r="A2264" s="16">
        <v>541937</v>
      </c>
      <c r="B2264" s="75" t="s">
        <v>169</v>
      </c>
      <c r="C2264" s="8"/>
      <c r="D2264" s="8"/>
    </row>
    <row r="2265" spans="1:4" x14ac:dyDescent="0.25">
      <c r="A2265" s="16">
        <v>541938</v>
      </c>
      <c r="B2265" s="75" t="s">
        <v>170</v>
      </c>
      <c r="C2265" s="8"/>
      <c r="D2265" s="8"/>
    </row>
    <row r="2266" spans="1:4" x14ac:dyDescent="0.25">
      <c r="A2266" s="16">
        <v>541939</v>
      </c>
      <c r="B2266" s="75" t="s">
        <v>171</v>
      </c>
      <c r="C2266" s="8"/>
      <c r="D2266" s="8"/>
    </row>
    <row r="2267" spans="1:4" x14ac:dyDescent="0.25">
      <c r="A2267" s="16">
        <v>541940</v>
      </c>
      <c r="B2267" s="75" t="s">
        <v>390</v>
      </c>
      <c r="C2267" s="8"/>
      <c r="D2267" s="8"/>
    </row>
    <row r="2268" spans="1:4" ht="15.75" thickBot="1" x14ac:dyDescent="0.3">
      <c r="A2268" s="16">
        <v>541960</v>
      </c>
      <c r="B2268" s="75" t="s">
        <v>38</v>
      </c>
      <c r="C2268" s="8"/>
      <c r="D2268" s="8"/>
    </row>
    <row r="2269" spans="1:4" ht="15.75" thickBot="1" x14ac:dyDescent="0.3">
      <c r="A2269" s="9" t="s">
        <v>18</v>
      </c>
      <c r="B2269" s="72"/>
      <c r="C2269" s="73">
        <f>SUM(C2228:C2268)</f>
        <v>0</v>
      </c>
      <c r="D2269" s="73">
        <f>SUM(D2228:D2268)</f>
        <v>0</v>
      </c>
    </row>
    <row r="2270" spans="1:4" x14ac:dyDescent="0.25">
      <c r="A2270" s="42">
        <v>5420</v>
      </c>
      <c r="B2270" s="84" t="s">
        <v>281</v>
      </c>
      <c r="C2270" s="38"/>
      <c r="D2270" s="38"/>
    </row>
    <row r="2271" spans="1:4" ht="15.75" thickBot="1" x14ac:dyDescent="0.3">
      <c r="A2271" s="52">
        <v>542001</v>
      </c>
      <c r="B2271" s="89" t="s">
        <v>282</v>
      </c>
      <c r="C2271" s="38"/>
      <c r="D2271" s="38"/>
    </row>
    <row r="2272" spans="1:4" ht="15.75" thickBot="1" x14ac:dyDescent="0.3">
      <c r="A2272" s="9" t="s">
        <v>18</v>
      </c>
      <c r="B2272" s="72"/>
      <c r="C2272" s="73">
        <f>SUM(C2271)</f>
        <v>0</v>
      </c>
      <c r="D2272" s="73">
        <f>SUM(D2271)</f>
        <v>0</v>
      </c>
    </row>
    <row r="2273" spans="1:4" x14ac:dyDescent="0.25">
      <c r="A2273" s="12">
        <v>55</v>
      </c>
      <c r="B2273" s="74" t="s">
        <v>437</v>
      </c>
      <c r="C2273" s="8"/>
      <c r="D2273" s="8"/>
    </row>
    <row r="2274" spans="1:4" x14ac:dyDescent="0.25">
      <c r="A2274" s="3">
        <v>5501</v>
      </c>
      <c r="B2274" s="70" t="s">
        <v>438</v>
      </c>
      <c r="C2274" s="8"/>
      <c r="D2274" s="8"/>
    </row>
    <row r="2275" spans="1:4" x14ac:dyDescent="0.25">
      <c r="A2275" s="6">
        <v>550101</v>
      </c>
      <c r="B2275" s="71" t="s">
        <v>439</v>
      </c>
      <c r="C2275" s="8"/>
      <c r="D2275" s="8">
        <v>73938791</v>
      </c>
    </row>
    <row r="2276" spans="1:4" x14ac:dyDescent="0.25">
      <c r="A2276" s="6">
        <v>550102</v>
      </c>
      <c r="B2276" s="71" t="s">
        <v>440</v>
      </c>
      <c r="C2276" s="8">
        <v>11046650</v>
      </c>
      <c r="D2276" s="8">
        <v>10763474</v>
      </c>
    </row>
    <row r="2277" spans="1:4" x14ac:dyDescent="0.25">
      <c r="A2277" s="16">
        <v>550103</v>
      </c>
      <c r="B2277" s="75" t="s">
        <v>441</v>
      </c>
      <c r="C2277" s="8"/>
      <c r="D2277" s="8"/>
    </row>
    <row r="2278" spans="1:4" ht="15.75" thickBot="1" x14ac:dyDescent="0.3">
      <c r="A2278" s="16">
        <v>550110</v>
      </c>
      <c r="B2278" s="75" t="s">
        <v>38</v>
      </c>
      <c r="C2278" s="8">
        <v>10325247</v>
      </c>
      <c r="D2278" s="8">
        <v>13609850</v>
      </c>
    </row>
    <row r="2279" spans="1:4" ht="15.75" thickBot="1" x14ac:dyDescent="0.3">
      <c r="A2279" s="9" t="s">
        <v>18</v>
      </c>
      <c r="B2279" s="72"/>
      <c r="C2279" s="73">
        <f>SUM(C2275:C2278)</f>
        <v>21371897</v>
      </c>
      <c r="D2279" s="73">
        <f>SUM(D2275:D2278)</f>
        <v>98312115</v>
      </c>
    </row>
    <row r="2280" spans="1:4" x14ac:dyDescent="0.25">
      <c r="A2280" s="12">
        <v>5502</v>
      </c>
      <c r="B2280" s="74" t="s">
        <v>442</v>
      </c>
      <c r="C2280" s="8"/>
      <c r="D2280" s="8"/>
    </row>
    <row r="2281" spans="1:4" x14ac:dyDescent="0.25">
      <c r="A2281" s="6">
        <v>550201</v>
      </c>
      <c r="B2281" s="71" t="s">
        <v>443</v>
      </c>
      <c r="C2281" s="8"/>
      <c r="D2281" s="8"/>
    </row>
    <row r="2282" spans="1:4" x14ac:dyDescent="0.25">
      <c r="A2282" s="16">
        <v>550202</v>
      </c>
      <c r="B2282" s="75" t="s">
        <v>314</v>
      </c>
      <c r="C2282" s="8">
        <v>12473506</v>
      </c>
      <c r="D2282" s="8">
        <v>8139744</v>
      </c>
    </row>
    <row r="2283" spans="1:4" x14ac:dyDescent="0.25">
      <c r="A2283" s="16">
        <v>550203</v>
      </c>
      <c r="B2283" s="75" t="s">
        <v>444</v>
      </c>
      <c r="C2283" s="8"/>
      <c r="D2283" s="8"/>
    </row>
    <row r="2284" spans="1:4" ht="15.75" thickBot="1" x14ac:dyDescent="0.3">
      <c r="A2284" s="16">
        <v>550210</v>
      </c>
      <c r="B2284" s="75" t="s">
        <v>38</v>
      </c>
      <c r="C2284" s="8">
        <v>47189439</v>
      </c>
      <c r="D2284" s="8">
        <v>36180757</v>
      </c>
    </row>
    <row r="2285" spans="1:4" ht="15.75" thickBot="1" x14ac:dyDescent="0.3">
      <c r="A2285" s="9" t="s">
        <v>18</v>
      </c>
      <c r="B2285" s="72"/>
      <c r="C2285" s="73">
        <f>SUM(C2281:C2284)</f>
        <v>59662945</v>
      </c>
      <c r="D2285" s="73">
        <f>SUM(D2281:D2284)</f>
        <v>44320501</v>
      </c>
    </row>
    <row r="2286" spans="1:4" x14ac:dyDescent="0.25">
      <c r="A2286" s="56"/>
      <c r="B2286" s="85"/>
      <c r="C2286" s="38"/>
      <c r="D2286" s="38"/>
    </row>
    <row r="2287" spans="1:4" x14ac:dyDescent="0.25">
      <c r="A2287" s="3">
        <v>6</v>
      </c>
      <c r="B2287" s="70" t="s">
        <v>445</v>
      </c>
      <c r="C2287" s="8"/>
      <c r="D2287" s="8"/>
    </row>
    <row r="2288" spans="1:4" x14ac:dyDescent="0.25">
      <c r="A2288" s="3">
        <v>61</v>
      </c>
      <c r="B2288" s="70" t="s">
        <v>446</v>
      </c>
      <c r="C2288" s="8"/>
      <c r="D2288" s="8"/>
    </row>
    <row r="2289" spans="1:4" x14ac:dyDescent="0.25">
      <c r="A2289" s="3">
        <v>6101</v>
      </c>
      <c r="B2289" s="70" t="s">
        <v>201</v>
      </c>
      <c r="C2289" s="8"/>
      <c r="D2289" s="8"/>
    </row>
    <row r="2290" spans="1:4" x14ac:dyDescent="0.25">
      <c r="A2290" s="6">
        <v>610101</v>
      </c>
      <c r="B2290" s="71" t="s">
        <v>86</v>
      </c>
      <c r="C2290" s="8"/>
      <c r="D2290" s="8"/>
    </row>
    <row r="2291" spans="1:4" x14ac:dyDescent="0.25">
      <c r="A2291" s="6">
        <v>610102</v>
      </c>
      <c r="B2291" s="71" t="s">
        <v>87</v>
      </c>
      <c r="C2291" s="8"/>
      <c r="D2291" s="8"/>
    </row>
    <row r="2292" spans="1:4" x14ac:dyDescent="0.25">
      <c r="A2292" s="6">
        <v>610103</v>
      </c>
      <c r="B2292" s="71" t="s">
        <v>88</v>
      </c>
      <c r="C2292" s="8"/>
      <c r="D2292" s="8"/>
    </row>
    <row r="2293" spans="1:4" x14ac:dyDescent="0.25">
      <c r="A2293" s="6">
        <v>610104</v>
      </c>
      <c r="B2293" s="71" t="s">
        <v>89</v>
      </c>
      <c r="C2293" s="8"/>
      <c r="D2293" s="8"/>
    </row>
    <row r="2294" spans="1:4" x14ac:dyDescent="0.25">
      <c r="A2294" s="6">
        <v>610105</v>
      </c>
      <c r="B2294" s="71" t="s">
        <v>206</v>
      </c>
      <c r="C2294" s="8"/>
      <c r="D2294" s="8"/>
    </row>
    <row r="2295" spans="1:4" x14ac:dyDescent="0.25">
      <c r="A2295" s="6"/>
      <c r="B2295" s="71" t="s">
        <v>207</v>
      </c>
      <c r="C2295" s="8"/>
      <c r="D2295" s="8"/>
    </row>
    <row r="2296" spans="1:4" x14ac:dyDescent="0.25">
      <c r="A2296" s="6"/>
      <c r="B2296" s="71" t="s">
        <v>208</v>
      </c>
      <c r="C2296" s="8"/>
      <c r="D2296" s="8"/>
    </row>
    <row r="2297" spans="1:4" x14ac:dyDescent="0.25">
      <c r="A2297" s="6"/>
      <c r="B2297" s="71" t="s">
        <v>209</v>
      </c>
      <c r="C2297" s="8"/>
      <c r="D2297" s="8"/>
    </row>
    <row r="2298" spans="1:4" x14ac:dyDescent="0.25">
      <c r="A2298" s="6">
        <v>610106</v>
      </c>
      <c r="B2298" s="71" t="s">
        <v>91</v>
      </c>
      <c r="C2298" s="8"/>
      <c r="D2298" s="8"/>
    </row>
    <row r="2299" spans="1:4" ht="15.75" thickBot="1" x14ac:dyDescent="0.3">
      <c r="A2299" s="19">
        <v>610107</v>
      </c>
      <c r="B2299" s="76" t="s">
        <v>210</v>
      </c>
      <c r="C2299" s="8"/>
      <c r="D2299" s="8"/>
    </row>
    <row r="2300" spans="1:4" ht="15.75" thickBot="1" x14ac:dyDescent="0.3">
      <c r="A2300" s="9" t="s">
        <v>18</v>
      </c>
      <c r="B2300" s="87"/>
      <c r="C2300" s="73">
        <f>SUM(C2290:C2299)</f>
        <v>0</v>
      </c>
      <c r="D2300" s="73">
        <f>SUM(D2290:D2299)</f>
        <v>0</v>
      </c>
    </row>
    <row r="2301" spans="1:4" x14ac:dyDescent="0.25">
      <c r="A2301" s="12">
        <v>6102</v>
      </c>
      <c r="B2301" s="74" t="s">
        <v>447</v>
      </c>
      <c r="C2301" s="8"/>
      <c r="D2301" s="8"/>
    </row>
    <row r="2302" spans="1:4" x14ac:dyDescent="0.25">
      <c r="A2302" s="6">
        <v>610201</v>
      </c>
      <c r="B2302" s="71" t="s">
        <v>86</v>
      </c>
      <c r="C2302" s="8"/>
      <c r="D2302" s="8"/>
    </row>
    <row r="2303" spans="1:4" x14ac:dyDescent="0.25">
      <c r="A2303" s="6">
        <v>610202</v>
      </c>
      <c r="B2303" s="71" t="s">
        <v>87</v>
      </c>
      <c r="C2303" s="8"/>
      <c r="D2303" s="8"/>
    </row>
    <row r="2304" spans="1:4" x14ac:dyDescent="0.25">
      <c r="A2304" s="6">
        <v>610203</v>
      </c>
      <c r="B2304" s="71" t="s">
        <v>88</v>
      </c>
      <c r="C2304" s="8"/>
      <c r="D2304" s="8"/>
    </row>
    <row r="2305" spans="1:4" x14ac:dyDescent="0.25">
      <c r="A2305" s="6">
        <v>610204</v>
      </c>
      <c r="B2305" s="71" t="s">
        <v>89</v>
      </c>
      <c r="C2305" s="8"/>
      <c r="D2305" s="8"/>
    </row>
    <row r="2306" spans="1:4" x14ac:dyDescent="0.25">
      <c r="A2306" s="6">
        <v>610205</v>
      </c>
      <c r="B2306" s="71" t="s">
        <v>206</v>
      </c>
      <c r="C2306" s="8"/>
      <c r="D2306" s="8"/>
    </row>
    <row r="2307" spans="1:4" x14ac:dyDescent="0.25">
      <c r="A2307" s="6"/>
      <c r="B2307" s="71" t="s">
        <v>207</v>
      </c>
      <c r="C2307" s="8"/>
      <c r="D2307" s="8"/>
    </row>
    <row r="2308" spans="1:4" x14ac:dyDescent="0.25">
      <c r="A2308" s="6"/>
      <c r="B2308" s="71" t="s">
        <v>208</v>
      </c>
      <c r="C2308" s="8"/>
      <c r="D2308" s="8"/>
    </row>
    <row r="2309" spans="1:4" x14ac:dyDescent="0.25">
      <c r="A2309" s="6"/>
      <c r="B2309" s="71" t="s">
        <v>209</v>
      </c>
      <c r="C2309" s="8"/>
      <c r="D2309" s="8"/>
    </row>
    <row r="2310" spans="1:4" x14ac:dyDescent="0.25">
      <c r="A2310" s="6">
        <v>610206</v>
      </c>
      <c r="B2310" s="71" t="s">
        <v>91</v>
      </c>
      <c r="C2310" s="8"/>
      <c r="D2310" s="8"/>
    </row>
    <row r="2311" spans="1:4" ht="15.75" thickBot="1" x14ac:dyDescent="0.3">
      <c r="A2311" s="19">
        <v>610207</v>
      </c>
      <c r="B2311" s="76" t="s">
        <v>210</v>
      </c>
      <c r="C2311" s="8"/>
      <c r="D2311" s="8"/>
    </row>
    <row r="2312" spans="1:4" ht="15.75" thickBot="1" x14ac:dyDescent="0.3">
      <c r="A2312" s="9" t="s">
        <v>18</v>
      </c>
      <c r="B2312" s="72"/>
      <c r="C2312" s="73">
        <f>SUM(C2302:C2311)</f>
        <v>0</v>
      </c>
      <c r="D2312" s="73">
        <f>SUM(D2302:D2311)</f>
        <v>0</v>
      </c>
    </row>
    <row r="2313" spans="1:4" x14ac:dyDescent="0.25">
      <c r="A2313" s="12">
        <v>6103</v>
      </c>
      <c r="B2313" s="74" t="s">
        <v>448</v>
      </c>
      <c r="C2313" s="8"/>
      <c r="D2313" s="8"/>
    </row>
    <row r="2314" spans="1:4" x14ac:dyDescent="0.25">
      <c r="A2314" s="6">
        <v>610301</v>
      </c>
      <c r="B2314" s="71" t="s">
        <v>86</v>
      </c>
      <c r="C2314" s="8"/>
      <c r="D2314" s="8"/>
    </row>
    <row r="2315" spans="1:4" x14ac:dyDescent="0.25">
      <c r="A2315" s="6">
        <v>610302</v>
      </c>
      <c r="B2315" s="71" t="s">
        <v>87</v>
      </c>
      <c r="C2315" s="8"/>
      <c r="D2315" s="8"/>
    </row>
    <row r="2316" spans="1:4" x14ac:dyDescent="0.25">
      <c r="A2316" s="6">
        <v>610303</v>
      </c>
      <c r="B2316" s="71" t="s">
        <v>88</v>
      </c>
      <c r="C2316" s="8"/>
      <c r="D2316" s="8"/>
    </row>
    <row r="2317" spans="1:4" x14ac:dyDescent="0.25">
      <c r="A2317" s="6">
        <v>610304</v>
      </c>
      <c r="B2317" s="71" t="s">
        <v>89</v>
      </c>
      <c r="C2317" s="8"/>
      <c r="D2317" s="8"/>
    </row>
    <row r="2318" spans="1:4" x14ac:dyDescent="0.25">
      <c r="A2318" s="6">
        <v>610305</v>
      </c>
      <c r="B2318" s="71" t="s">
        <v>206</v>
      </c>
      <c r="C2318" s="8"/>
      <c r="D2318" s="8"/>
    </row>
    <row r="2319" spans="1:4" x14ac:dyDescent="0.25">
      <c r="A2319" s="6"/>
      <c r="B2319" s="71" t="s">
        <v>207</v>
      </c>
      <c r="C2319" s="8"/>
      <c r="D2319" s="8"/>
    </row>
    <row r="2320" spans="1:4" x14ac:dyDescent="0.25">
      <c r="A2320" s="6"/>
      <c r="B2320" s="71" t="s">
        <v>208</v>
      </c>
      <c r="C2320" s="8"/>
      <c r="D2320" s="8"/>
    </row>
    <row r="2321" spans="1:4" x14ac:dyDescent="0.25">
      <c r="A2321" s="6"/>
      <c r="B2321" s="71" t="s">
        <v>209</v>
      </c>
      <c r="C2321" s="8"/>
      <c r="D2321" s="8"/>
    </row>
    <row r="2322" spans="1:4" x14ac:dyDescent="0.25">
      <c r="A2322" s="6">
        <v>610306</v>
      </c>
      <c r="B2322" s="71" t="s">
        <v>91</v>
      </c>
      <c r="C2322" s="8"/>
      <c r="D2322" s="8"/>
    </row>
    <row r="2323" spans="1:4" ht="15.75" thickBot="1" x14ac:dyDescent="0.3">
      <c r="A2323" s="19">
        <v>610307</v>
      </c>
      <c r="B2323" s="76" t="s">
        <v>210</v>
      </c>
      <c r="C2323" s="8"/>
      <c r="D2323" s="8"/>
    </row>
    <row r="2324" spans="1:4" ht="15.75" thickBot="1" x14ac:dyDescent="0.3">
      <c r="A2324" s="9" t="s">
        <v>18</v>
      </c>
      <c r="B2324" s="72"/>
      <c r="C2324" s="73">
        <f>SUM(C2314:C2323)</f>
        <v>0</v>
      </c>
      <c r="D2324" s="73">
        <f>SUM(D2314:D2323)</f>
        <v>0</v>
      </c>
    </row>
    <row r="2325" spans="1:4" x14ac:dyDescent="0.25">
      <c r="A2325" s="12">
        <v>6104</v>
      </c>
      <c r="B2325" s="74" t="s">
        <v>270</v>
      </c>
      <c r="C2325" s="8"/>
      <c r="D2325" s="8"/>
    </row>
    <row r="2326" spans="1:4" x14ac:dyDescent="0.25">
      <c r="A2326" s="6">
        <v>610401</v>
      </c>
      <c r="B2326" s="71" t="s">
        <v>94</v>
      </c>
      <c r="C2326" s="8"/>
      <c r="D2326" s="8"/>
    </row>
    <row r="2327" spans="1:4" x14ac:dyDescent="0.25">
      <c r="A2327" s="6">
        <v>610402</v>
      </c>
      <c r="B2327" s="71" t="s">
        <v>95</v>
      </c>
      <c r="C2327" s="8"/>
      <c r="D2327" s="8"/>
    </row>
    <row r="2328" spans="1:4" x14ac:dyDescent="0.25">
      <c r="A2328" s="6">
        <v>610403</v>
      </c>
      <c r="B2328" s="71" t="s">
        <v>96</v>
      </c>
      <c r="C2328" s="8"/>
      <c r="D2328" s="8"/>
    </row>
    <row r="2329" spans="1:4" x14ac:dyDescent="0.25">
      <c r="A2329" s="6">
        <v>610404</v>
      </c>
      <c r="B2329" s="71" t="s">
        <v>97</v>
      </c>
      <c r="C2329" s="8"/>
      <c r="D2329" s="8"/>
    </row>
    <row r="2330" spans="1:4" x14ac:dyDescent="0.25">
      <c r="A2330" s="6">
        <v>610405</v>
      </c>
      <c r="B2330" s="71" t="s">
        <v>98</v>
      </c>
      <c r="C2330" s="8"/>
      <c r="D2330" s="8"/>
    </row>
    <row r="2331" spans="1:4" x14ac:dyDescent="0.25">
      <c r="A2331" s="6">
        <v>610406</v>
      </c>
      <c r="B2331" s="71" t="s">
        <v>99</v>
      </c>
      <c r="C2331" s="8"/>
      <c r="D2331" s="8"/>
    </row>
    <row r="2332" spans="1:4" x14ac:dyDescent="0.25">
      <c r="A2332" s="6">
        <v>610407</v>
      </c>
      <c r="B2332" s="71" t="s">
        <v>100</v>
      </c>
      <c r="C2332" s="8"/>
      <c r="D2332" s="8"/>
    </row>
    <row r="2333" spans="1:4" x14ac:dyDescent="0.25">
      <c r="A2333" s="6">
        <v>610408</v>
      </c>
      <c r="B2333" s="71" t="s">
        <v>101</v>
      </c>
      <c r="C2333" s="8"/>
      <c r="D2333" s="8"/>
    </row>
    <row r="2334" spans="1:4" x14ac:dyDescent="0.25">
      <c r="A2334" s="6">
        <v>610409</v>
      </c>
      <c r="B2334" s="71" t="s">
        <v>102</v>
      </c>
      <c r="C2334" s="8"/>
      <c r="D2334" s="8"/>
    </row>
    <row r="2335" spans="1:4" x14ac:dyDescent="0.25">
      <c r="A2335" s="6">
        <v>610410</v>
      </c>
      <c r="B2335" s="71" t="s">
        <v>103</v>
      </c>
      <c r="C2335" s="8"/>
      <c r="D2335" s="8"/>
    </row>
    <row r="2336" spans="1:4" x14ac:dyDescent="0.25">
      <c r="A2336" s="6">
        <v>610411</v>
      </c>
      <c r="B2336" s="71" t="s">
        <v>104</v>
      </c>
      <c r="C2336" s="8"/>
      <c r="D2336" s="8"/>
    </row>
    <row r="2337" spans="1:4" x14ac:dyDescent="0.25">
      <c r="A2337" s="6">
        <v>610412</v>
      </c>
      <c r="B2337" s="71" t="s">
        <v>105</v>
      </c>
      <c r="C2337" s="8"/>
      <c r="D2337" s="8"/>
    </row>
    <row r="2338" spans="1:4" x14ac:dyDescent="0.25">
      <c r="A2338" s="6">
        <v>610413</v>
      </c>
      <c r="B2338" s="71" t="s">
        <v>106</v>
      </c>
      <c r="C2338" s="8"/>
      <c r="D2338" s="8"/>
    </row>
    <row r="2339" spans="1:4" x14ac:dyDescent="0.25">
      <c r="A2339" s="6">
        <v>610414</v>
      </c>
      <c r="B2339" s="71" t="s">
        <v>107</v>
      </c>
      <c r="C2339" s="8"/>
      <c r="D2339" s="8"/>
    </row>
    <row r="2340" spans="1:4" ht="15.75" thickBot="1" x14ac:dyDescent="0.3">
      <c r="A2340" s="19">
        <v>610415</v>
      </c>
      <c r="B2340" s="76" t="s">
        <v>108</v>
      </c>
      <c r="C2340" s="8"/>
      <c r="D2340" s="8"/>
    </row>
    <row r="2341" spans="1:4" ht="15.75" thickBot="1" x14ac:dyDescent="0.3">
      <c r="A2341" s="9" t="s">
        <v>18</v>
      </c>
      <c r="B2341" s="72"/>
      <c r="C2341" s="73">
        <f>SUM(C2326:C2340)</f>
        <v>0</v>
      </c>
      <c r="D2341" s="73">
        <f>SUM(D2326:D2340)</f>
        <v>0</v>
      </c>
    </row>
    <row r="2342" spans="1:4" x14ac:dyDescent="0.25">
      <c r="A2342" s="12">
        <v>6105</v>
      </c>
      <c r="B2342" s="74" t="s">
        <v>283</v>
      </c>
      <c r="C2342" s="8"/>
      <c r="D2342" s="8"/>
    </row>
    <row r="2343" spans="1:4" x14ac:dyDescent="0.25">
      <c r="A2343" s="6">
        <v>610501</v>
      </c>
      <c r="B2343" s="71" t="s">
        <v>94</v>
      </c>
      <c r="C2343" s="8"/>
      <c r="D2343" s="8"/>
    </row>
    <row r="2344" spans="1:4" x14ac:dyDescent="0.25">
      <c r="A2344" s="6">
        <v>610502</v>
      </c>
      <c r="B2344" s="71" t="s">
        <v>95</v>
      </c>
      <c r="C2344" s="8"/>
      <c r="D2344" s="8"/>
    </row>
    <row r="2345" spans="1:4" x14ac:dyDescent="0.25">
      <c r="A2345" s="6">
        <v>610503</v>
      </c>
      <c r="B2345" s="71" t="s">
        <v>96</v>
      </c>
      <c r="C2345" s="8"/>
      <c r="D2345" s="8"/>
    </row>
    <row r="2346" spans="1:4" x14ac:dyDescent="0.25">
      <c r="A2346" s="6">
        <v>610504</v>
      </c>
      <c r="B2346" s="71" t="s">
        <v>97</v>
      </c>
      <c r="C2346" s="8"/>
      <c r="D2346" s="8"/>
    </row>
    <row r="2347" spans="1:4" x14ac:dyDescent="0.25">
      <c r="A2347" s="6">
        <v>610505</v>
      </c>
      <c r="B2347" s="71" t="s">
        <v>98</v>
      </c>
      <c r="C2347" s="8"/>
      <c r="D2347" s="8"/>
    </row>
    <row r="2348" spans="1:4" x14ac:dyDescent="0.25">
      <c r="A2348" s="6">
        <v>610506</v>
      </c>
      <c r="B2348" s="71" t="s">
        <v>99</v>
      </c>
      <c r="C2348" s="8"/>
      <c r="D2348" s="8"/>
    </row>
    <row r="2349" spans="1:4" x14ac:dyDescent="0.25">
      <c r="A2349" s="6">
        <v>610507</v>
      </c>
      <c r="B2349" s="71" t="s">
        <v>100</v>
      </c>
      <c r="C2349" s="8"/>
      <c r="D2349" s="8"/>
    </row>
    <row r="2350" spans="1:4" x14ac:dyDescent="0.25">
      <c r="A2350" s="6">
        <v>610508</v>
      </c>
      <c r="B2350" s="71" t="s">
        <v>101</v>
      </c>
      <c r="C2350" s="8"/>
      <c r="D2350" s="8"/>
    </row>
    <row r="2351" spans="1:4" x14ac:dyDescent="0.25">
      <c r="A2351" s="6">
        <v>610509</v>
      </c>
      <c r="B2351" s="71" t="s">
        <v>102</v>
      </c>
      <c r="C2351" s="8"/>
      <c r="D2351" s="8"/>
    </row>
    <row r="2352" spans="1:4" x14ac:dyDescent="0.25">
      <c r="A2352" s="6">
        <v>610510</v>
      </c>
      <c r="B2352" s="71" t="s">
        <v>103</v>
      </c>
      <c r="C2352" s="8"/>
      <c r="D2352" s="8"/>
    </row>
    <row r="2353" spans="1:4" x14ac:dyDescent="0.25">
      <c r="A2353" s="6">
        <v>610511</v>
      </c>
      <c r="B2353" s="71" t="s">
        <v>104</v>
      </c>
      <c r="C2353" s="8"/>
      <c r="D2353" s="8"/>
    </row>
    <row r="2354" spans="1:4" x14ac:dyDescent="0.25">
      <c r="A2354" s="6">
        <v>610512</v>
      </c>
      <c r="B2354" s="71" t="s">
        <v>105</v>
      </c>
      <c r="C2354" s="8"/>
      <c r="D2354" s="8"/>
    </row>
    <row r="2355" spans="1:4" x14ac:dyDescent="0.25">
      <c r="A2355" s="6">
        <v>610513</v>
      </c>
      <c r="B2355" s="71" t="s">
        <v>106</v>
      </c>
      <c r="C2355" s="8"/>
      <c r="D2355" s="8"/>
    </row>
    <row r="2356" spans="1:4" x14ac:dyDescent="0.25">
      <c r="A2356" s="6">
        <v>610514</v>
      </c>
      <c r="B2356" s="71" t="s">
        <v>107</v>
      </c>
      <c r="C2356" s="8"/>
      <c r="D2356" s="8"/>
    </row>
    <row r="2357" spans="1:4" ht="15.75" thickBot="1" x14ac:dyDescent="0.3">
      <c r="A2357" s="19">
        <v>610515</v>
      </c>
      <c r="B2357" s="76" t="s">
        <v>108</v>
      </c>
      <c r="C2357" s="8"/>
      <c r="D2357" s="8"/>
    </row>
    <row r="2358" spans="1:4" ht="15.75" thickBot="1" x14ac:dyDescent="0.3">
      <c r="A2358" s="9" t="s">
        <v>18</v>
      </c>
      <c r="B2358" s="72"/>
      <c r="C2358" s="73">
        <f>SUM(C2343:C2357)</f>
        <v>0</v>
      </c>
      <c r="D2358" s="73">
        <f>SUM(D2343:D2357)</f>
        <v>0</v>
      </c>
    </row>
    <row r="2359" spans="1:4" x14ac:dyDescent="0.25">
      <c r="A2359" s="12">
        <v>6106</v>
      </c>
      <c r="B2359" s="74" t="s">
        <v>449</v>
      </c>
      <c r="C2359" s="8"/>
      <c r="D2359" s="8"/>
    </row>
    <row r="2360" spans="1:4" x14ac:dyDescent="0.25">
      <c r="A2360" s="6">
        <v>610601</v>
      </c>
      <c r="B2360" s="71" t="s">
        <v>94</v>
      </c>
      <c r="C2360" s="8"/>
      <c r="D2360" s="8"/>
    </row>
    <row r="2361" spans="1:4" x14ac:dyDescent="0.25">
      <c r="A2361" s="6">
        <v>610602</v>
      </c>
      <c r="B2361" s="71" t="s">
        <v>95</v>
      </c>
      <c r="C2361" s="8"/>
      <c r="D2361" s="8"/>
    </row>
    <row r="2362" spans="1:4" x14ac:dyDescent="0.25">
      <c r="A2362" s="6">
        <v>610603</v>
      </c>
      <c r="B2362" s="71" t="s">
        <v>96</v>
      </c>
      <c r="C2362" s="8"/>
      <c r="D2362" s="8"/>
    </row>
    <row r="2363" spans="1:4" x14ac:dyDescent="0.25">
      <c r="A2363" s="6">
        <v>610604</v>
      </c>
      <c r="B2363" s="71" t="s">
        <v>97</v>
      </c>
      <c r="C2363" s="8"/>
      <c r="D2363" s="8"/>
    </row>
    <row r="2364" spans="1:4" x14ac:dyDescent="0.25">
      <c r="A2364" s="6">
        <v>610605</v>
      </c>
      <c r="B2364" s="71" t="s">
        <v>98</v>
      </c>
      <c r="C2364" s="8"/>
      <c r="D2364" s="8"/>
    </row>
    <row r="2365" spans="1:4" x14ac:dyDescent="0.25">
      <c r="A2365" s="6">
        <v>610606</v>
      </c>
      <c r="B2365" s="71" t="s">
        <v>99</v>
      </c>
      <c r="C2365" s="8"/>
      <c r="D2365" s="8"/>
    </row>
    <row r="2366" spans="1:4" x14ac:dyDescent="0.25">
      <c r="A2366" s="6">
        <v>610607</v>
      </c>
      <c r="B2366" s="71" t="s">
        <v>100</v>
      </c>
      <c r="C2366" s="8"/>
      <c r="D2366" s="8"/>
    </row>
    <row r="2367" spans="1:4" x14ac:dyDescent="0.25">
      <c r="A2367" s="6">
        <v>610608</v>
      </c>
      <c r="B2367" s="71" t="s">
        <v>101</v>
      </c>
      <c r="C2367" s="8"/>
      <c r="D2367" s="8"/>
    </row>
    <row r="2368" spans="1:4" x14ac:dyDescent="0.25">
      <c r="A2368" s="6">
        <v>610609</v>
      </c>
      <c r="B2368" s="71" t="s">
        <v>102</v>
      </c>
      <c r="C2368" s="8"/>
      <c r="D2368" s="8"/>
    </row>
    <row r="2369" spans="1:4" x14ac:dyDescent="0.25">
      <c r="A2369" s="6">
        <v>610610</v>
      </c>
      <c r="B2369" s="71" t="s">
        <v>103</v>
      </c>
      <c r="C2369" s="8"/>
      <c r="D2369" s="8"/>
    </row>
    <row r="2370" spans="1:4" x14ac:dyDescent="0.25">
      <c r="A2370" s="6">
        <v>610611</v>
      </c>
      <c r="B2370" s="71" t="s">
        <v>104</v>
      </c>
      <c r="C2370" s="8"/>
      <c r="D2370" s="8"/>
    </row>
    <row r="2371" spans="1:4" x14ac:dyDescent="0.25">
      <c r="A2371" s="6">
        <v>610612</v>
      </c>
      <c r="B2371" s="71" t="s">
        <v>105</v>
      </c>
      <c r="C2371" s="8"/>
      <c r="D2371" s="8"/>
    </row>
    <row r="2372" spans="1:4" x14ac:dyDescent="0.25">
      <c r="A2372" s="6">
        <v>610613</v>
      </c>
      <c r="B2372" s="71" t="s">
        <v>106</v>
      </c>
      <c r="C2372" s="8"/>
      <c r="D2372" s="8"/>
    </row>
    <row r="2373" spans="1:4" x14ac:dyDescent="0.25">
      <c r="A2373" s="6">
        <v>610614</v>
      </c>
      <c r="B2373" s="71" t="s">
        <v>107</v>
      </c>
      <c r="C2373" s="8"/>
      <c r="D2373" s="8"/>
    </row>
    <row r="2374" spans="1:4" ht="15.75" thickBot="1" x14ac:dyDescent="0.3">
      <c r="A2374" s="19">
        <v>610615</v>
      </c>
      <c r="B2374" s="76" t="s">
        <v>108</v>
      </c>
      <c r="C2374" s="8"/>
      <c r="D2374" s="8"/>
    </row>
    <row r="2375" spans="1:4" ht="15.75" thickBot="1" x14ac:dyDescent="0.3">
      <c r="A2375" s="9" t="s">
        <v>18</v>
      </c>
      <c r="B2375" s="72"/>
      <c r="C2375" s="73">
        <f>SUM(C2360:C2374)</f>
        <v>0</v>
      </c>
      <c r="D2375" s="73">
        <f>SUM(D2360:D2374)</f>
        <v>0</v>
      </c>
    </row>
    <row r="2376" spans="1:4" x14ac:dyDescent="0.25">
      <c r="A2376" s="12">
        <v>62</v>
      </c>
      <c r="B2376" s="74" t="s">
        <v>450</v>
      </c>
      <c r="C2376" s="8"/>
      <c r="D2376" s="8"/>
    </row>
    <row r="2377" spans="1:4" x14ac:dyDescent="0.25">
      <c r="A2377" s="3">
        <v>6201</v>
      </c>
      <c r="B2377" s="70" t="s">
        <v>451</v>
      </c>
      <c r="C2377" s="8"/>
      <c r="D2377" s="8"/>
    </row>
    <row r="2378" spans="1:4" x14ac:dyDescent="0.25">
      <c r="A2378" s="6">
        <v>620101</v>
      </c>
      <c r="B2378" s="71" t="s">
        <v>94</v>
      </c>
      <c r="C2378" s="8"/>
      <c r="D2378" s="8"/>
    </row>
    <row r="2379" spans="1:4" x14ac:dyDescent="0.25">
      <c r="A2379" s="6">
        <v>620102</v>
      </c>
      <c r="B2379" s="71" t="s">
        <v>95</v>
      </c>
      <c r="C2379" s="8"/>
      <c r="D2379" s="8"/>
    </row>
    <row r="2380" spans="1:4" x14ac:dyDescent="0.25">
      <c r="A2380" s="6">
        <v>620103</v>
      </c>
      <c r="B2380" s="71" t="s">
        <v>96</v>
      </c>
      <c r="C2380" s="8"/>
      <c r="D2380" s="8"/>
    </row>
    <row r="2381" spans="1:4" x14ac:dyDescent="0.25">
      <c r="A2381" s="6">
        <v>620104</v>
      </c>
      <c r="B2381" s="71" t="s">
        <v>97</v>
      </c>
      <c r="C2381" s="8"/>
      <c r="D2381" s="8"/>
    </row>
    <row r="2382" spans="1:4" x14ac:dyDescent="0.25">
      <c r="A2382" s="6">
        <v>620105</v>
      </c>
      <c r="B2382" s="71" t="s">
        <v>98</v>
      </c>
      <c r="C2382" s="8"/>
      <c r="D2382" s="8"/>
    </row>
    <row r="2383" spans="1:4" x14ac:dyDescent="0.25">
      <c r="A2383" s="6">
        <v>620106</v>
      </c>
      <c r="B2383" s="71" t="s">
        <v>99</v>
      </c>
      <c r="C2383" s="8"/>
      <c r="D2383" s="8"/>
    </row>
    <row r="2384" spans="1:4" x14ac:dyDescent="0.25">
      <c r="A2384" s="6">
        <v>620107</v>
      </c>
      <c r="B2384" s="71" t="s">
        <v>100</v>
      </c>
      <c r="C2384" s="8"/>
      <c r="D2384" s="8"/>
    </row>
    <row r="2385" spans="1:4" x14ac:dyDescent="0.25">
      <c r="A2385" s="6">
        <v>620108</v>
      </c>
      <c r="B2385" s="71" t="s">
        <v>101</v>
      </c>
      <c r="C2385" s="8"/>
      <c r="D2385" s="8"/>
    </row>
    <row r="2386" spans="1:4" x14ac:dyDescent="0.25">
      <c r="A2386" s="6">
        <v>620109</v>
      </c>
      <c r="B2386" s="71" t="s">
        <v>102</v>
      </c>
      <c r="C2386" s="8"/>
      <c r="D2386" s="8"/>
    </row>
    <row r="2387" spans="1:4" x14ac:dyDescent="0.25">
      <c r="A2387" s="6">
        <v>620110</v>
      </c>
      <c r="B2387" s="71" t="s">
        <v>103</v>
      </c>
      <c r="C2387" s="8"/>
      <c r="D2387" s="8"/>
    </row>
    <row r="2388" spans="1:4" x14ac:dyDescent="0.25">
      <c r="A2388" s="6">
        <v>620111</v>
      </c>
      <c r="B2388" s="71" t="s">
        <v>104</v>
      </c>
      <c r="C2388" s="8"/>
      <c r="D2388" s="8"/>
    </row>
    <row r="2389" spans="1:4" x14ac:dyDescent="0.25">
      <c r="A2389" s="6">
        <v>620112</v>
      </c>
      <c r="B2389" s="71" t="s">
        <v>105</v>
      </c>
      <c r="C2389" s="8"/>
      <c r="D2389" s="8"/>
    </row>
    <row r="2390" spans="1:4" x14ac:dyDescent="0.25">
      <c r="A2390" s="6">
        <v>620113</v>
      </c>
      <c r="B2390" s="71" t="s">
        <v>106</v>
      </c>
      <c r="C2390" s="8"/>
      <c r="D2390" s="8"/>
    </row>
    <row r="2391" spans="1:4" x14ac:dyDescent="0.25">
      <c r="A2391" s="6">
        <v>620114</v>
      </c>
      <c r="B2391" s="71" t="s">
        <v>107</v>
      </c>
      <c r="C2391" s="8"/>
      <c r="D2391" s="8"/>
    </row>
    <row r="2392" spans="1:4" ht="15.75" thickBot="1" x14ac:dyDescent="0.3">
      <c r="A2392" s="58">
        <v>620115</v>
      </c>
      <c r="B2392" s="76" t="s">
        <v>108</v>
      </c>
      <c r="C2392" s="8"/>
      <c r="D2392" s="8"/>
    </row>
    <row r="2393" spans="1:4" ht="15.75" thickBot="1" x14ac:dyDescent="0.3">
      <c r="A2393" s="9" t="s">
        <v>18</v>
      </c>
      <c r="B2393" s="72"/>
      <c r="C2393" s="73">
        <f>SUM(C2378:C2392)</f>
        <v>0</v>
      </c>
      <c r="D2393" s="73">
        <f>SUM(D2378:D2392)</f>
        <v>0</v>
      </c>
    </row>
    <row r="2394" spans="1:4" x14ac:dyDescent="0.25">
      <c r="A2394" s="12">
        <v>69</v>
      </c>
      <c r="B2394" s="74" t="s">
        <v>452</v>
      </c>
      <c r="C2394" s="8"/>
      <c r="D2394" s="8"/>
    </row>
    <row r="2395" spans="1:4" ht="15.75" thickBot="1" x14ac:dyDescent="0.3">
      <c r="A2395" s="3">
        <v>6901</v>
      </c>
      <c r="B2395" s="70" t="s">
        <v>453</v>
      </c>
      <c r="C2395" s="8"/>
      <c r="D2395" s="8"/>
    </row>
    <row r="2396" spans="1:4" ht="15.75" thickBot="1" x14ac:dyDescent="0.3">
      <c r="A2396" s="9" t="s">
        <v>18</v>
      </c>
      <c r="B2396" s="72"/>
      <c r="C2396" s="73">
        <f>SUM(C2395)</f>
        <v>0</v>
      </c>
      <c r="D2396" s="73">
        <f>SUM(D2395)</f>
        <v>0</v>
      </c>
    </row>
    <row r="2397" spans="1:4" ht="15.75" thickBot="1" x14ac:dyDescent="0.3">
      <c r="A2397" s="12">
        <v>6902</v>
      </c>
      <c r="B2397" s="74" t="s">
        <v>450</v>
      </c>
      <c r="C2397" s="8"/>
      <c r="D2397" s="8"/>
    </row>
    <row r="2398" spans="1:4" ht="15.75" thickBot="1" x14ac:dyDescent="0.3">
      <c r="A2398" s="9" t="s">
        <v>18</v>
      </c>
      <c r="B2398" s="72"/>
      <c r="C2398" s="73">
        <f>SUM(C2397)</f>
        <v>0</v>
      </c>
      <c r="D2398" s="73">
        <f>SUM(D2397)</f>
        <v>0</v>
      </c>
    </row>
    <row r="2399" spans="1:4" x14ac:dyDescent="0.25">
      <c r="A2399" s="49"/>
      <c r="B2399" s="79"/>
      <c r="C2399" s="8"/>
      <c r="D2399" s="8"/>
    </row>
    <row r="2400" spans="1:4" x14ac:dyDescent="0.25">
      <c r="A2400" s="59" t="s">
        <v>454</v>
      </c>
      <c r="B2400" s="9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6960072735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6294311111</v>
      </c>
    </row>
    <row r="2401" spans="1:4" x14ac:dyDescent="0.25">
      <c r="A2401" s="62"/>
      <c r="B2401" s="71"/>
      <c r="C2401" s="63"/>
      <c r="D2401" s="63"/>
    </row>
    <row r="2402" spans="1:4" x14ac:dyDescent="0.25">
      <c r="A2402" s="59" t="s">
        <v>455</v>
      </c>
      <c r="B2402" s="90"/>
      <c r="C2402" s="61">
        <f>C1115-C2400</f>
        <v>381527735</v>
      </c>
      <c r="D2402" s="61">
        <f>D1115-D2400</f>
        <v>371121293</v>
      </c>
    </row>
    <row r="2405" spans="1:4" x14ac:dyDescent="0.25">
      <c r="C2405" s="92"/>
    </row>
    <row r="2406" spans="1:4" x14ac:dyDescent="0.25">
      <c r="C2406" s="9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67B24-088B-4ABD-9375-DC811468231E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2465500</v>
      </c>
      <c r="D6" s="8">
        <v>2465500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13974054</v>
      </c>
      <c r="D8" s="8">
        <v>13974054</v>
      </c>
    </row>
    <row r="9" spans="1:4" x14ac:dyDescent="0.25">
      <c r="A9" s="6">
        <v>1105</v>
      </c>
      <c r="B9" s="7" t="s">
        <v>9</v>
      </c>
      <c r="C9" s="8">
        <v>-4093223</v>
      </c>
      <c r="D9" s="8">
        <v>-3759878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327238058</v>
      </c>
      <c r="D11" s="8">
        <v>292383731</v>
      </c>
    </row>
    <row r="12" spans="1:4" x14ac:dyDescent="0.25">
      <c r="A12" s="6">
        <v>1108</v>
      </c>
      <c r="B12" s="7" t="s">
        <v>12</v>
      </c>
      <c r="C12" s="8">
        <v>164507324</v>
      </c>
      <c r="D12" s="8">
        <v>142218324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4920000</v>
      </c>
      <c r="D17" s="8">
        <v>4920000</v>
      </c>
    </row>
    <row r="18" spans="1:4" ht="15.75" thickBot="1" x14ac:dyDescent="0.3">
      <c r="A18" s="9" t="s">
        <v>18</v>
      </c>
      <c r="B18" s="10"/>
      <c r="C18" s="11">
        <f>SUM(C4:C17)</f>
        <v>509011713</v>
      </c>
      <c r="D18" s="11">
        <f>SUM(D4:D17)</f>
        <v>452201731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45488</v>
      </c>
      <c r="D20" s="8">
        <v>980260</v>
      </c>
    </row>
    <row r="21" spans="1:4" x14ac:dyDescent="0.25">
      <c r="A21" s="6">
        <v>1202</v>
      </c>
      <c r="B21" s="7" t="s">
        <v>21</v>
      </c>
      <c r="C21" s="8">
        <v>81000</v>
      </c>
      <c r="D21" s="8">
        <v>81000</v>
      </c>
    </row>
    <row r="22" spans="1:4" x14ac:dyDescent="0.25">
      <c r="A22" s="6">
        <v>1203</v>
      </c>
      <c r="B22" s="7" t="s">
        <v>22</v>
      </c>
      <c r="C22" s="8">
        <v>7995703</v>
      </c>
      <c r="D22" s="8">
        <v>12802246</v>
      </c>
    </row>
    <row r="23" spans="1:4" x14ac:dyDescent="0.25">
      <c r="A23" s="6">
        <v>1204</v>
      </c>
      <c r="B23" s="7" t="s">
        <v>23</v>
      </c>
      <c r="C23" s="8">
        <v>20782153</v>
      </c>
      <c r="D23" s="8">
        <v>36722939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28904344</v>
      </c>
      <c r="D25" s="11">
        <f>SUM(D20:D24)</f>
        <v>50586445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145660457</v>
      </c>
      <c r="D28" s="8">
        <v>117935456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3107500</v>
      </c>
      <c r="D32" s="8">
        <v>8289353</v>
      </c>
    </row>
    <row r="33" spans="1:4" x14ac:dyDescent="0.25">
      <c r="A33" s="6">
        <v>1307</v>
      </c>
      <c r="B33" s="7" t="s">
        <v>32</v>
      </c>
      <c r="C33" s="8">
        <v>5239910</v>
      </c>
      <c r="D33" s="8">
        <v>10308771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11000504</v>
      </c>
      <c r="D35" s="8">
        <v>9589714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1000000</v>
      </c>
      <c r="D38" s="8">
        <v>600000</v>
      </c>
    </row>
    <row r="39" spans="1:4" ht="15.75" thickBot="1" x14ac:dyDescent="0.3">
      <c r="A39" s="16">
        <v>1320</v>
      </c>
      <c r="B39" s="17" t="s">
        <v>38</v>
      </c>
      <c r="C39" s="8">
        <v>1685363</v>
      </c>
      <c r="D39" s="8">
        <v>2669307</v>
      </c>
    </row>
    <row r="40" spans="1:4" ht="15.75" thickBot="1" x14ac:dyDescent="0.3">
      <c r="A40" s="9" t="s">
        <v>18</v>
      </c>
      <c r="B40" s="10"/>
      <c r="C40" s="11">
        <f>SUM(C27:C39)</f>
        <v>167693734</v>
      </c>
      <c r="D40" s="11">
        <f>SUM(D27:D39)</f>
        <v>149392601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405865</v>
      </c>
      <c r="D42" s="8">
        <v>2068679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960442</v>
      </c>
      <c r="D45" s="8">
        <v>1709356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1366307</v>
      </c>
      <c r="D51" s="21">
        <f>SUM(D42:D50)</f>
        <v>3778035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17390419</v>
      </c>
      <c r="D57" s="8">
        <v>22327422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17390419</v>
      </c>
      <c r="D62" s="24">
        <f>SUM(D53:D61)</f>
        <v>22327422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1395932</v>
      </c>
      <c r="D64" s="8">
        <v>1395932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1395932</v>
      </c>
      <c r="D69" s="11">
        <f>SUM(D64:D68)</f>
        <v>1395932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20460000</v>
      </c>
      <c r="D71" s="8">
        <v>20460000</v>
      </c>
    </row>
    <row r="72" spans="1:4" x14ac:dyDescent="0.25">
      <c r="A72" s="6">
        <v>1702</v>
      </c>
      <c r="B72" s="7" t="s">
        <v>66</v>
      </c>
      <c r="C72" s="8">
        <v>-10364918</v>
      </c>
      <c r="D72" s="8">
        <v>-9603009</v>
      </c>
    </row>
    <row r="73" spans="1:4" x14ac:dyDescent="0.25">
      <c r="A73" s="6">
        <v>1703</v>
      </c>
      <c r="B73" s="7" t="s">
        <v>67</v>
      </c>
      <c r="C73" s="8">
        <v>19019592</v>
      </c>
      <c r="D73" s="8">
        <v>18979626</v>
      </c>
    </row>
    <row r="74" spans="1:4" x14ac:dyDescent="0.25">
      <c r="A74" s="6">
        <v>1704</v>
      </c>
      <c r="B74" s="7" t="s">
        <v>68</v>
      </c>
      <c r="C74" s="8">
        <v>-15432038</v>
      </c>
      <c r="D74" s="8">
        <v>-15122930</v>
      </c>
    </row>
    <row r="75" spans="1:4" x14ac:dyDescent="0.25">
      <c r="A75" s="6">
        <v>1705</v>
      </c>
      <c r="B75" s="7" t="s">
        <v>69</v>
      </c>
      <c r="C75" s="8">
        <v>70289</v>
      </c>
      <c r="D75" s="8">
        <v>70289</v>
      </c>
    </row>
    <row r="76" spans="1:4" ht="15.75" thickBot="1" x14ac:dyDescent="0.3">
      <c r="A76" s="6">
        <v>1706</v>
      </c>
      <c r="B76" s="7" t="s">
        <v>70</v>
      </c>
      <c r="C76" s="8">
        <v>-70289</v>
      </c>
      <c r="D76" s="8">
        <v>-70289</v>
      </c>
    </row>
    <row r="77" spans="1:4" ht="15.75" thickBot="1" x14ac:dyDescent="0.3">
      <c r="A77" s="9" t="s">
        <v>18</v>
      </c>
      <c r="B77" s="10"/>
      <c r="C77" s="11">
        <f>SUM(C71:C76)</f>
        <v>13682636</v>
      </c>
      <c r="D77" s="11">
        <f>SUM(D71:D76)</f>
        <v>14713687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510391</v>
      </c>
      <c r="D85" s="8">
        <v>510391</v>
      </c>
    </row>
    <row r="86" spans="1:4" x14ac:dyDescent="0.25">
      <c r="A86" s="6">
        <v>1904</v>
      </c>
      <c r="B86" s="7" t="s">
        <v>77</v>
      </c>
      <c r="C86" s="8">
        <v>11464466</v>
      </c>
      <c r="D86" s="8">
        <v>6234268</v>
      </c>
    </row>
    <row r="87" spans="1:4" x14ac:dyDescent="0.25">
      <c r="A87" s="6">
        <v>1905</v>
      </c>
      <c r="B87" s="7" t="s">
        <v>78</v>
      </c>
      <c r="C87" s="8">
        <v>1337011</v>
      </c>
      <c r="D87" s="8">
        <v>1337011</v>
      </c>
    </row>
    <row r="88" spans="1:4" x14ac:dyDescent="0.25">
      <c r="A88" s="6">
        <v>1906</v>
      </c>
      <c r="B88" s="7" t="s">
        <v>79</v>
      </c>
      <c r="C88" s="8">
        <v>-529293</v>
      </c>
      <c r="D88" s="8">
        <v>-513832</v>
      </c>
    </row>
    <row r="89" spans="1:4" x14ac:dyDescent="0.25">
      <c r="A89" s="6">
        <v>1907</v>
      </c>
      <c r="B89" s="7" t="s">
        <v>80</v>
      </c>
      <c r="C89" s="8">
        <v>621224</v>
      </c>
      <c r="D89" s="8">
        <v>621224</v>
      </c>
    </row>
    <row r="90" spans="1:4" x14ac:dyDescent="0.25">
      <c r="A90" s="6">
        <v>1908</v>
      </c>
      <c r="B90" s="7" t="s">
        <v>81</v>
      </c>
      <c r="C90" s="8">
        <v>-519263</v>
      </c>
      <c r="D90" s="8">
        <v>-501665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12884536</v>
      </c>
      <c r="D92" s="11">
        <f>SUM(D83:D91)</f>
        <v>7687397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752329621</v>
      </c>
      <c r="D94" s="29">
        <f>D18+D25+D40+D51+D62+D69+D77+D81+D92</f>
        <v>702083250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995</v>
      </c>
      <c r="D98" s="8">
        <v>633</v>
      </c>
    </row>
    <row r="99" spans="1:4" x14ac:dyDescent="0.25">
      <c r="A99" s="6">
        <v>2102</v>
      </c>
      <c r="B99" s="7" t="s">
        <v>87</v>
      </c>
      <c r="C99" s="8">
        <v>5997292</v>
      </c>
      <c r="D99" s="8">
        <v>1816242</v>
      </c>
    </row>
    <row r="100" spans="1:4" x14ac:dyDescent="0.25">
      <c r="A100" s="6">
        <v>2103</v>
      </c>
      <c r="B100" s="7" t="s">
        <v>88</v>
      </c>
      <c r="C100" s="8">
        <v>30</v>
      </c>
      <c r="D100" s="8">
        <v>-76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-135253</v>
      </c>
      <c r="D103" s="8">
        <v>527697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5863064</v>
      </c>
      <c r="D105" s="11">
        <f>SUM(D98:D104)</f>
        <v>2344496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3989550</v>
      </c>
      <c r="D107" s="8">
        <v>4154258</v>
      </c>
    </row>
    <row r="108" spans="1:4" x14ac:dyDescent="0.25">
      <c r="A108" s="6">
        <v>2202</v>
      </c>
      <c r="B108" s="7" t="s">
        <v>95</v>
      </c>
      <c r="C108" s="8">
        <v>2307472</v>
      </c>
      <c r="D108" s="8">
        <v>2676514</v>
      </c>
    </row>
    <row r="109" spans="1:4" x14ac:dyDescent="0.25">
      <c r="A109" s="6">
        <v>2203</v>
      </c>
      <c r="B109" s="33" t="s">
        <v>96</v>
      </c>
      <c r="C109" s="8">
        <v>235651</v>
      </c>
      <c r="D109" s="8">
        <v>1224722</v>
      </c>
    </row>
    <row r="110" spans="1:4" x14ac:dyDescent="0.25">
      <c r="A110" s="6">
        <v>2204</v>
      </c>
      <c r="B110" s="7" t="s">
        <v>97</v>
      </c>
      <c r="C110" s="8">
        <v>120430</v>
      </c>
      <c r="D110" s="8">
        <v>107183</v>
      </c>
    </row>
    <row r="111" spans="1:4" x14ac:dyDescent="0.25">
      <c r="A111" s="6">
        <v>2205</v>
      </c>
      <c r="B111" s="7" t="s">
        <v>98</v>
      </c>
      <c r="C111" s="8">
        <v>78320</v>
      </c>
      <c r="D111" s="8">
        <v>66941</v>
      </c>
    </row>
    <row r="112" spans="1:4" x14ac:dyDescent="0.25">
      <c r="A112" s="6">
        <v>2206</v>
      </c>
      <c r="B112" s="7" t="s">
        <v>99</v>
      </c>
      <c r="C112" s="8">
        <v>-6854682</v>
      </c>
      <c r="D112" s="8">
        <v>65096985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7785921</v>
      </c>
      <c r="D114" s="8">
        <v>6564165</v>
      </c>
    </row>
    <row r="115" spans="1:4" x14ac:dyDescent="0.25">
      <c r="A115" s="6">
        <v>2209</v>
      </c>
      <c r="B115" s="7" t="s">
        <v>102</v>
      </c>
      <c r="C115" s="8">
        <v>1066778</v>
      </c>
      <c r="D115" s="8">
        <v>851163</v>
      </c>
    </row>
    <row r="116" spans="1:4" x14ac:dyDescent="0.25">
      <c r="A116" s="6">
        <v>2210</v>
      </c>
      <c r="B116" s="7" t="s">
        <v>103</v>
      </c>
      <c r="C116" s="8">
        <v>36104</v>
      </c>
      <c r="D116" s="8">
        <v>5749</v>
      </c>
    </row>
    <row r="117" spans="1:4" x14ac:dyDescent="0.25">
      <c r="A117" s="6">
        <v>2211</v>
      </c>
      <c r="B117" s="7" t="s">
        <v>104</v>
      </c>
      <c r="C117" s="8">
        <v>1177340</v>
      </c>
      <c r="D117" s="8">
        <v>1426704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3750105</v>
      </c>
      <c r="D121" s="8">
        <v>5383457</v>
      </c>
    </row>
    <row r="122" spans="1:4" ht="15.75" thickBot="1" x14ac:dyDescent="0.3">
      <c r="A122" s="19">
        <v>2216</v>
      </c>
      <c r="B122" s="20" t="s">
        <v>109</v>
      </c>
      <c r="C122" s="8">
        <v>167672</v>
      </c>
      <c r="D122" s="8">
        <v>167672</v>
      </c>
    </row>
    <row r="123" spans="1:4" ht="15.75" thickBot="1" x14ac:dyDescent="0.3">
      <c r="A123" s="9" t="s">
        <v>18</v>
      </c>
      <c r="B123" s="10"/>
      <c r="C123" s="11">
        <f>SUM(C107:C122)</f>
        <v>13860661</v>
      </c>
      <c r="D123" s="11">
        <f>SUM(D107:D122)</f>
        <v>87725513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85087014</v>
      </c>
      <c r="D126" s="8">
        <v>11250689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-36427653</v>
      </c>
      <c r="D136" s="8">
        <v>-7104097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365293457</v>
      </c>
      <c r="D138" s="8">
        <v>320300178</v>
      </c>
    </row>
    <row r="139" spans="1:4" x14ac:dyDescent="0.25">
      <c r="A139" s="6">
        <v>2314</v>
      </c>
      <c r="B139" s="7" t="s">
        <v>125</v>
      </c>
      <c r="C139" s="8">
        <v>-225651063</v>
      </c>
      <c r="D139" s="8">
        <v>-180488839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188301755</v>
      </c>
      <c r="D141" s="11">
        <f>SUM(D125:D140)</f>
        <v>143957931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29990902</v>
      </c>
      <c r="D143" s="8">
        <v>17963684</v>
      </c>
    </row>
    <row r="144" spans="1:4" x14ac:dyDescent="0.25">
      <c r="A144" s="6">
        <v>2402</v>
      </c>
      <c r="B144" s="7" t="s">
        <v>129</v>
      </c>
      <c r="C144" s="8">
        <v>256861358</v>
      </c>
      <c r="D144" s="8">
        <v>175923477</v>
      </c>
    </row>
    <row r="145" spans="1:4" x14ac:dyDescent="0.25">
      <c r="A145" s="6">
        <v>2403</v>
      </c>
      <c r="B145" s="7" t="s">
        <v>130</v>
      </c>
      <c r="C145" s="8">
        <v>36371200</v>
      </c>
      <c r="D145" s="8">
        <v>43185335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1817220</v>
      </c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325040680</v>
      </c>
      <c r="D149" s="11">
        <f>SUM(D143:D148)</f>
        <v>237072496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707322</v>
      </c>
      <c r="D151" s="8">
        <v>1567518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2435070</v>
      </c>
      <c r="D155" s="8">
        <v>13323209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3142392</v>
      </c>
      <c r="D157" s="11">
        <f>SUM(D151:D156)</f>
        <v>14890727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5767331</v>
      </c>
      <c r="D162" s="8">
        <v>5079495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2149621</v>
      </c>
      <c r="D164" s="8">
        <v>5759575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7916952</v>
      </c>
      <c r="D167" s="11">
        <f>SUM(D159:D166)</f>
        <v>10839070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3637822</v>
      </c>
      <c r="D169" s="8">
        <v>19261002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7120183</v>
      </c>
      <c r="D172" s="8">
        <v>5164857</v>
      </c>
    </row>
    <row r="173" spans="1:4" x14ac:dyDescent="0.25">
      <c r="A173" s="6">
        <v>2705</v>
      </c>
      <c r="B173" s="7" t="s">
        <v>155</v>
      </c>
      <c r="C173" s="8"/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9163614</v>
      </c>
      <c r="D178" s="8">
        <v>12289085</v>
      </c>
    </row>
    <row r="179" spans="1:4" x14ac:dyDescent="0.25">
      <c r="A179" s="6">
        <v>2711</v>
      </c>
      <c r="B179" s="7" t="s">
        <v>161</v>
      </c>
      <c r="C179" s="8">
        <v>2107</v>
      </c>
      <c r="D179" s="8">
        <v>26379</v>
      </c>
    </row>
    <row r="180" spans="1:4" x14ac:dyDescent="0.25">
      <c r="A180" s="6">
        <v>2712</v>
      </c>
      <c r="B180" s="7" t="s">
        <v>162</v>
      </c>
      <c r="C180" s="8">
        <v>16011</v>
      </c>
      <c r="D180" s="8">
        <v>52180</v>
      </c>
    </row>
    <row r="181" spans="1:4" x14ac:dyDescent="0.25">
      <c r="A181" s="6">
        <v>2713</v>
      </c>
      <c r="B181" s="7" t="s">
        <v>163</v>
      </c>
      <c r="C181" s="8">
        <v>367018</v>
      </c>
      <c r="D181" s="8">
        <v>636728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76184</v>
      </c>
      <c r="D185" s="8">
        <v>73056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95245</v>
      </c>
      <c r="D189" s="8">
        <v>86849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58038</v>
      </c>
      <c r="D191" s="8">
        <v>108746</v>
      </c>
    </row>
    <row r="192" spans="1:4" ht="15.75" thickBot="1" x14ac:dyDescent="0.3">
      <c r="A192" s="9" t="s">
        <v>18</v>
      </c>
      <c r="B192" s="10"/>
      <c r="C192" s="21">
        <f>SUM(C169:C191)</f>
        <v>20536222</v>
      </c>
      <c r="D192" s="21">
        <f>SUM(D169:D191)</f>
        <v>37698882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20417536</v>
      </c>
      <c r="D202" s="8">
        <v>21797800</v>
      </c>
    </row>
    <row r="203" spans="1:4" x14ac:dyDescent="0.25">
      <c r="A203" s="6">
        <v>2902</v>
      </c>
      <c r="B203" s="7" t="s">
        <v>182</v>
      </c>
      <c r="C203" s="8">
        <v>3363612</v>
      </c>
      <c r="D203" s="8">
        <v>3363612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23781148</v>
      </c>
      <c r="D207" s="11">
        <f>SUM(D202:D206)</f>
        <v>25161412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588442874</v>
      </c>
      <c r="D209" s="29">
        <f>D105+D123+D141+D149+D157+D167+D192+D200+D207</f>
        <v>559690527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10601778</v>
      </c>
      <c r="D221" s="8">
        <v>8746485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107739754</v>
      </c>
      <c r="D223" s="8">
        <v>88101022</v>
      </c>
    </row>
    <row r="224" spans="1:4" ht="15.75" thickBot="1" x14ac:dyDescent="0.3">
      <c r="A224" s="6">
        <v>3304</v>
      </c>
      <c r="B224" s="7" t="s">
        <v>197</v>
      </c>
      <c r="C224" s="8">
        <v>15545216</v>
      </c>
      <c r="D224" s="8">
        <v>15545216</v>
      </c>
    </row>
    <row r="225" spans="1:4" ht="15.75" thickBot="1" x14ac:dyDescent="0.3">
      <c r="A225" s="9" t="s">
        <v>18</v>
      </c>
      <c r="B225" s="10"/>
      <c r="C225" s="11">
        <f>SUM(C221:C224)</f>
        <v>133886748</v>
      </c>
      <c r="D225" s="11">
        <f>SUM(D221:D224)</f>
        <v>112392723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163886748</v>
      </c>
      <c r="D227" s="29">
        <f>D216+D219+D225</f>
        <v>142392723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752329622</v>
      </c>
      <c r="D229" s="29">
        <f>D209+D227</f>
        <v>702083250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40750</v>
      </c>
      <c r="D235" s="8">
        <v>30000</v>
      </c>
    </row>
    <row r="236" spans="1:4" x14ac:dyDescent="0.25">
      <c r="A236" s="6">
        <v>410103</v>
      </c>
      <c r="B236" s="7" t="s">
        <v>87</v>
      </c>
      <c r="C236" s="8">
        <v>7329963</v>
      </c>
      <c r="D236" s="8">
        <v>11365734</v>
      </c>
    </row>
    <row r="237" spans="1:4" x14ac:dyDescent="0.25">
      <c r="A237" s="6">
        <v>410104</v>
      </c>
      <c r="B237" s="7" t="s">
        <v>205</v>
      </c>
      <c r="C237" s="8">
        <v>1327</v>
      </c>
      <c r="D237" s="8">
        <v>-100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-2705052</v>
      </c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4666988</v>
      </c>
      <c r="D245" s="21">
        <f>SUM(D234:D244)</f>
        <v>11395634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-18921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-18921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79664</v>
      </c>
      <c r="D294" s="8">
        <v>75419</v>
      </c>
    </row>
    <row r="295" spans="1:4" x14ac:dyDescent="0.25">
      <c r="A295" s="6">
        <v>410602</v>
      </c>
      <c r="B295" s="7" t="s">
        <v>88</v>
      </c>
      <c r="C295" s="8">
        <v>145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79809</v>
      </c>
      <c r="D303" s="11">
        <f>SUM(D294:D302)</f>
        <v>75419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2584440</v>
      </c>
      <c r="D306" s="8">
        <v>5646746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2584440</v>
      </c>
      <c r="D317" s="11">
        <f>SUM(D305:D316)</f>
        <v>5646746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1500</v>
      </c>
      <c r="D333" s="8"/>
    </row>
    <row r="334" spans="1:4" x14ac:dyDescent="0.25">
      <c r="A334" s="6">
        <v>410902</v>
      </c>
      <c r="B334" s="7" t="s">
        <v>87</v>
      </c>
      <c r="C334" s="8">
        <v>568287</v>
      </c>
      <c r="D334" s="8">
        <v>313794</v>
      </c>
    </row>
    <row r="335" spans="1:4" x14ac:dyDescent="0.25">
      <c r="A335" s="6">
        <v>410903</v>
      </c>
      <c r="B335" s="7" t="s">
        <v>88</v>
      </c>
      <c r="C335" s="8">
        <v>-5</v>
      </c>
      <c r="D335" s="8">
        <v>90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>
        <v>541010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569782</v>
      </c>
      <c r="D344" s="11">
        <f>SUM(D333:D343)</f>
        <v>854894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1457</v>
      </c>
      <c r="D346" s="8">
        <v>1128</v>
      </c>
    </row>
    <row r="347" spans="1:4" x14ac:dyDescent="0.25">
      <c r="A347" s="6">
        <v>411002</v>
      </c>
      <c r="B347" s="7" t="s">
        <v>87</v>
      </c>
      <c r="C347" s="8">
        <v>70980</v>
      </c>
      <c r="D347" s="8">
        <v>127451</v>
      </c>
    </row>
    <row r="348" spans="1:4" x14ac:dyDescent="0.25">
      <c r="A348" s="6">
        <v>411003</v>
      </c>
      <c r="B348" s="7" t="s">
        <v>88</v>
      </c>
      <c r="C348" s="8">
        <v>36</v>
      </c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72473</v>
      </c>
      <c r="D356" s="11">
        <f>SUM(D346:D355)</f>
        <v>128579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9370000</v>
      </c>
      <c r="D358" s="8"/>
    </row>
    <row r="359" spans="1:4" x14ac:dyDescent="0.25">
      <c r="A359" s="6">
        <v>411102</v>
      </c>
      <c r="B359" s="7" t="s">
        <v>238</v>
      </c>
      <c r="C359" s="8">
        <v>13592266</v>
      </c>
      <c r="D359" s="8">
        <v>8317889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>
        <v>20000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22962266</v>
      </c>
      <c r="D372" s="11">
        <f>SUM(D358:D371)</f>
        <v>8337889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36427653</v>
      </c>
      <c r="D375" s="8">
        <v>7088297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>
        <v>15800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36427653</v>
      </c>
      <c r="D388" s="11">
        <f>SUM(D374:D387)</f>
        <v>7104097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-319</v>
      </c>
      <c r="D393" s="8">
        <v>398</v>
      </c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-319</v>
      </c>
      <c r="D402" s="11">
        <f>SUM(D391:D401)</f>
        <v>398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-5</v>
      </c>
      <c r="D479" s="18">
        <v>6</v>
      </c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-5</v>
      </c>
      <c r="D488" s="11">
        <f>SUM(D479:D487)</f>
        <v>6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20</v>
      </c>
      <c r="D530" s="8">
        <v>315</v>
      </c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20</v>
      </c>
      <c r="D539" s="11">
        <f>SUM(D529:D538)</f>
        <v>315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3841665</v>
      </c>
      <c r="D586" s="8">
        <v>7050814</v>
      </c>
    </row>
    <row r="587" spans="1:4" x14ac:dyDescent="0.25">
      <c r="A587" s="6">
        <v>430102</v>
      </c>
      <c r="B587" s="7" t="s">
        <v>95</v>
      </c>
      <c r="C587" s="8">
        <v>3841665</v>
      </c>
      <c r="D587" s="8">
        <v>7050814</v>
      </c>
    </row>
    <row r="588" spans="1:4" x14ac:dyDescent="0.25">
      <c r="A588" s="6">
        <v>430103</v>
      </c>
      <c r="B588" s="7" t="s">
        <v>96</v>
      </c>
      <c r="C588" s="8">
        <v>32903</v>
      </c>
      <c r="D588" s="8">
        <v>2368692</v>
      </c>
    </row>
    <row r="589" spans="1:4" x14ac:dyDescent="0.25">
      <c r="A589" s="6">
        <v>430104</v>
      </c>
      <c r="B589" s="7" t="s">
        <v>97</v>
      </c>
      <c r="C589" s="8">
        <v>373525</v>
      </c>
      <c r="D589" s="8">
        <v>330639</v>
      </c>
    </row>
    <row r="590" spans="1:4" x14ac:dyDescent="0.25">
      <c r="A590" s="6">
        <v>430105</v>
      </c>
      <c r="B590" s="7" t="s">
        <v>98</v>
      </c>
      <c r="C590" s="8">
        <v>78750</v>
      </c>
      <c r="D590" s="8">
        <v>66211</v>
      </c>
    </row>
    <row r="591" spans="1:4" x14ac:dyDescent="0.25">
      <c r="A591" s="6">
        <v>430106</v>
      </c>
      <c r="B591" s="7" t="s">
        <v>271</v>
      </c>
      <c r="C591" s="8">
        <v>52749595</v>
      </c>
      <c r="D591" s="8">
        <v>184178126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5105351</v>
      </c>
      <c r="D593" s="8">
        <v>15340332</v>
      </c>
    </row>
    <row r="594" spans="1:4" x14ac:dyDescent="0.25">
      <c r="A594" s="6">
        <v>430109</v>
      </c>
      <c r="B594" s="7" t="s">
        <v>102</v>
      </c>
      <c r="C594" s="8">
        <v>1702202</v>
      </c>
      <c r="D594" s="8">
        <v>937003</v>
      </c>
    </row>
    <row r="595" spans="1:4" x14ac:dyDescent="0.25">
      <c r="A595" s="6">
        <v>430110</v>
      </c>
      <c r="B595" s="7" t="s">
        <v>103</v>
      </c>
      <c r="C595" s="8">
        <v>202876</v>
      </c>
      <c r="D595" s="8">
        <v>178178</v>
      </c>
    </row>
    <row r="596" spans="1:4" x14ac:dyDescent="0.25">
      <c r="A596" s="6">
        <v>430111</v>
      </c>
      <c r="B596" s="7" t="s">
        <v>104</v>
      </c>
      <c r="C596" s="8">
        <v>4128902</v>
      </c>
      <c r="D596" s="8">
        <v>3220197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4736595</v>
      </c>
      <c r="D600" s="8">
        <v>2179970</v>
      </c>
    </row>
    <row r="601" spans="1:4" ht="15.75" thickBot="1" x14ac:dyDescent="0.3">
      <c r="A601" s="9" t="s">
        <v>18</v>
      </c>
      <c r="B601" s="10"/>
      <c r="C601" s="11">
        <f>SUM(C586:C600)</f>
        <v>76794029</v>
      </c>
      <c r="D601" s="11">
        <f>SUM(D586:D600)</f>
        <v>222900976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775775</v>
      </c>
      <c r="D603" s="8">
        <v>1130664</v>
      </c>
    </row>
    <row r="604" spans="1:4" x14ac:dyDescent="0.25">
      <c r="A604" s="6">
        <v>430202</v>
      </c>
      <c r="B604" s="7" t="s">
        <v>95</v>
      </c>
      <c r="C604" s="8">
        <v>415407</v>
      </c>
      <c r="D604" s="8">
        <v>605442</v>
      </c>
    </row>
    <row r="605" spans="1:4" x14ac:dyDescent="0.25">
      <c r="A605" s="6">
        <v>430203</v>
      </c>
      <c r="B605" s="7" t="s">
        <v>96</v>
      </c>
      <c r="C605" s="8">
        <v>6974</v>
      </c>
      <c r="D605" s="8">
        <v>383407</v>
      </c>
    </row>
    <row r="606" spans="1:4" x14ac:dyDescent="0.25">
      <c r="A606" s="6">
        <v>430204</v>
      </c>
      <c r="B606" s="7" t="s">
        <v>97</v>
      </c>
      <c r="C606" s="8">
        <v>90471</v>
      </c>
      <c r="D606" s="8">
        <v>54751</v>
      </c>
    </row>
    <row r="607" spans="1:4" x14ac:dyDescent="0.25">
      <c r="A607" s="6">
        <v>430205</v>
      </c>
      <c r="B607" s="7" t="s">
        <v>98</v>
      </c>
      <c r="C607" s="8">
        <v>16691</v>
      </c>
      <c r="D607" s="8">
        <v>10915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521864</v>
      </c>
      <c r="D610" s="8">
        <v>1374011</v>
      </c>
    </row>
    <row r="611" spans="1:4" x14ac:dyDescent="0.25">
      <c r="A611" s="6">
        <v>430209</v>
      </c>
      <c r="B611" s="7" t="s">
        <v>102</v>
      </c>
      <c r="C611" s="8">
        <v>351690</v>
      </c>
      <c r="D611" s="8">
        <v>259261</v>
      </c>
    </row>
    <row r="612" spans="1:4" x14ac:dyDescent="0.25">
      <c r="A612" s="6">
        <v>430210</v>
      </c>
      <c r="B612" s="7" t="s">
        <v>103</v>
      </c>
      <c r="C612" s="8">
        <v>49702</v>
      </c>
      <c r="D612" s="8">
        <v>40932</v>
      </c>
    </row>
    <row r="613" spans="1:4" x14ac:dyDescent="0.25">
      <c r="A613" s="6">
        <v>430211</v>
      </c>
      <c r="B613" s="7" t="s">
        <v>104</v>
      </c>
      <c r="C613" s="8">
        <v>77919</v>
      </c>
      <c r="D613" s="8">
        <v>63499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641912</v>
      </c>
      <c r="D617" s="8">
        <v>372988</v>
      </c>
    </row>
    <row r="618" spans="1:4" ht="15.75" thickBot="1" x14ac:dyDescent="0.3">
      <c r="A618" s="9" t="s">
        <v>18</v>
      </c>
      <c r="B618" s="10"/>
      <c r="C618" s="11">
        <f>SUM(C603:C617)</f>
        <v>2948405</v>
      </c>
      <c r="D618" s="11">
        <f>SUM(D603:D617)</f>
        <v>4295870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3648</v>
      </c>
      <c r="D620" s="8">
        <v>571721</v>
      </c>
    </row>
    <row r="621" spans="1:4" x14ac:dyDescent="0.25">
      <c r="A621" s="6">
        <v>430302</v>
      </c>
      <c r="B621" s="7" t="s">
        <v>95</v>
      </c>
      <c r="C621" s="8">
        <v>3648</v>
      </c>
      <c r="D621" s="8">
        <v>571721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>
        <v>1349446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>
        <v>7394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>
        <v>64034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25651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32947</v>
      </c>
      <c r="D635" s="11">
        <f>SUM(D620:D634)</f>
        <v>2564316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-28293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>
        <v>23048175</v>
      </c>
      <c r="D642" s="8">
        <v>18508176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>
        <v>129348</v>
      </c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23019882</v>
      </c>
      <c r="D652" s="11">
        <f>SUM(D637:D651)</f>
        <v>18637524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680954</v>
      </c>
      <c r="D654" s="8">
        <v>365041</v>
      </c>
    </row>
    <row r="655" spans="1:4" x14ac:dyDescent="0.25">
      <c r="A655" s="6">
        <v>430502</v>
      </c>
      <c r="B655" s="7" t="s">
        <v>95</v>
      </c>
      <c r="C655" s="8">
        <v>470865</v>
      </c>
      <c r="D655" s="8">
        <v>161845</v>
      </c>
    </row>
    <row r="656" spans="1:4" x14ac:dyDescent="0.25">
      <c r="A656" s="6">
        <v>430503</v>
      </c>
      <c r="B656" s="7" t="s">
        <v>96</v>
      </c>
      <c r="C656" s="8">
        <v>153363</v>
      </c>
      <c r="D656" s="8">
        <v>36159</v>
      </c>
    </row>
    <row r="657" spans="1:4" x14ac:dyDescent="0.25">
      <c r="A657" s="6">
        <v>430504</v>
      </c>
      <c r="B657" s="7" t="s">
        <v>97</v>
      </c>
      <c r="C657" s="8">
        <v>21900</v>
      </c>
      <c r="D657" s="8">
        <v>7032</v>
      </c>
    </row>
    <row r="658" spans="1:4" x14ac:dyDescent="0.25">
      <c r="A658" s="6">
        <v>430505</v>
      </c>
      <c r="B658" s="7" t="s">
        <v>98</v>
      </c>
      <c r="C658" s="8">
        <v>1637</v>
      </c>
      <c r="D658" s="8"/>
    </row>
    <row r="659" spans="1:4" x14ac:dyDescent="0.25">
      <c r="A659" s="6">
        <v>430506</v>
      </c>
      <c r="B659" s="7" t="s">
        <v>99</v>
      </c>
      <c r="C659" s="8">
        <v>7943049</v>
      </c>
      <c r="D659" s="8">
        <v>10126330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552562</v>
      </c>
      <c r="D661" s="8">
        <v>848891</v>
      </c>
    </row>
    <row r="662" spans="1:4" x14ac:dyDescent="0.25">
      <c r="A662" s="6">
        <v>430509</v>
      </c>
      <c r="B662" s="7" t="s">
        <v>102</v>
      </c>
      <c r="C662" s="8">
        <v>103704</v>
      </c>
      <c r="D662" s="8">
        <v>39528</v>
      </c>
    </row>
    <row r="663" spans="1:4" x14ac:dyDescent="0.25">
      <c r="A663" s="6">
        <v>430510</v>
      </c>
      <c r="B663" s="7" t="s">
        <v>103</v>
      </c>
      <c r="C663" s="8">
        <v>16373</v>
      </c>
      <c r="D663" s="8">
        <v>16526</v>
      </c>
    </row>
    <row r="664" spans="1:4" x14ac:dyDescent="0.25">
      <c r="A664" s="6">
        <v>430511</v>
      </c>
      <c r="B664" s="7" t="s">
        <v>104</v>
      </c>
      <c r="C664" s="8">
        <v>102753</v>
      </c>
      <c r="D664" s="8">
        <v>25915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149195</v>
      </c>
      <c r="D668" s="8">
        <v>133340</v>
      </c>
    </row>
    <row r="669" spans="1:4" ht="15.75" thickBot="1" x14ac:dyDescent="0.3">
      <c r="A669" s="9" t="s">
        <v>18</v>
      </c>
      <c r="B669" s="10"/>
      <c r="C669" s="11">
        <f>SUM(C654:C668)</f>
        <v>10196355</v>
      </c>
      <c r="D669" s="11">
        <f>SUM(D654:D668)</f>
        <v>11760607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248791</v>
      </c>
      <c r="D671" s="8">
        <v>253281</v>
      </c>
    </row>
    <row r="672" spans="1:4" x14ac:dyDescent="0.25">
      <c r="A672" s="6">
        <v>430602</v>
      </c>
      <c r="B672" s="7" t="s">
        <v>95</v>
      </c>
      <c r="C672" s="8">
        <v>248791</v>
      </c>
      <c r="D672" s="8">
        <v>253281</v>
      </c>
    </row>
    <row r="673" spans="1:4" x14ac:dyDescent="0.25">
      <c r="A673" s="6">
        <v>430603</v>
      </c>
      <c r="B673" s="7" t="s">
        <v>274</v>
      </c>
      <c r="C673" s="8">
        <v>16197</v>
      </c>
      <c r="D673" s="8">
        <v>15357</v>
      </c>
    </row>
    <row r="674" spans="1:4" x14ac:dyDescent="0.25">
      <c r="A674" s="6">
        <v>430604</v>
      </c>
      <c r="B674" s="7" t="s">
        <v>97</v>
      </c>
      <c r="C674" s="8">
        <v>3979</v>
      </c>
      <c r="D674" s="8">
        <v>5837</v>
      </c>
    </row>
    <row r="675" spans="1:4" x14ac:dyDescent="0.25">
      <c r="A675" s="6">
        <v>430605</v>
      </c>
      <c r="B675" s="7" t="s">
        <v>98</v>
      </c>
      <c r="C675" s="8"/>
      <c r="D675" s="8">
        <v>89</v>
      </c>
    </row>
    <row r="676" spans="1:4" x14ac:dyDescent="0.25">
      <c r="A676" s="6">
        <v>430606</v>
      </c>
      <c r="B676" s="7" t="s">
        <v>271</v>
      </c>
      <c r="C676" s="8">
        <v>2621287</v>
      </c>
      <c r="D676" s="8">
        <v>7805016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780023</v>
      </c>
      <c r="D678" s="8">
        <v>714991</v>
      </c>
    </row>
    <row r="679" spans="1:4" x14ac:dyDescent="0.25">
      <c r="A679" s="6">
        <v>430609</v>
      </c>
      <c r="B679" s="7" t="s">
        <v>102</v>
      </c>
      <c r="C679" s="8">
        <v>13653</v>
      </c>
      <c r="D679" s="8">
        <v>60434</v>
      </c>
    </row>
    <row r="680" spans="1:4" x14ac:dyDescent="0.25">
      <c r="A680" s="6">
        <v>430610</v>
      </c>
      <c r="B680" s="7" t="s">
        <v>103</v>
      </c>
      <c r="C680" s="8">
        <v>2081</v>
      </c>
      <c r="D680" s="8">
        <v>8053</v>
      </c>
    </row>
    <row r="681" spans="1:4" x14ac:dyDescent="0.25">
      <c r="A681" s="6">
        <v>430611</v>
      </c>
      <c r="B681" s="7" t="s">
        <v>104</v>
      </c>
      <c r="C681" s="8">
        <v>186211</v>
      </c>
      <c r="D681" s="8">
        <v>23799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230152</v>
      </c>
      <c r="D685" s="8">
        <v>192121</v>
      </c>
    </row>
    <row r="686" spans="1:4" ht="15.75" thickBot="1" x14ac:dyDescent="0.3">
      <c r="A686" s="9" t="s">
        <v>18</v>
      </c>
      <c r="B686" s="10"/>
      <c r="C686" s="11">
        <f>SUM(C671:C685)</f>
        <v>4351165</v>
      </c>
      <c r="D686" s="11">
        <f>SUM(D671:D685)</f>
        <v>9332259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432700</v>
      </c>
      <c r="D688" s="8">
        <v>3906530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>
        <v>596805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87804</v>
      </c>
    </row>
    <row r="693" spans="1:4" x14ac:dyDescent="0.25">
      <c r="A693" s="6">
        <v>430706</v>
      </c>
      <c r="B693" s="7" t="s">
        <v>99</v>
      </c>
      <c r="C693" s="8">
        <v>12464708</v>
      </c>
      <c r="D693" s="8">
        <v>13401202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326608</v>
      </c>
      <c r="D695" s="8">
        <v>600898</v>
      </c>
    </row>
    <row r="696" spans="1:4" x14ac:dyDescent="0.25">
      <c r="A696" s="6">
        <v>430709</v>
      </c>
      <c r="B696" s="7" t="s">
        <v>102</v>
      </c>
      <c r="C696" s="8"/>
      <c r="D696" s="8">
        <v>203724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31093</v>
      </c>
      <c r="D702" s="8">
        <v>-1587092</v>
      </c>
    </row>
    <row r="703" spans="1:4" ht="15.75" thickBot="1" x14ac:dyDescent="0.3">
      <c r="A703" s="9" t="s">
        <v>18</v>
      </c>
      <c r="B703" s="10"/>
      <c r="C703" s="11">
        <f>SUM(C688:C702)</f>
        <v>13255109</v>
      </c>
      <c r="D703" s="11">
        <f>SUM(D688:D702)</f>
        <v>17209871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529661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529661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2820326</v>
      </c>
      <c r="D739" s="8">
        <v>1394224</v>
      </c>
    </row>
    <row r="740" spans="1:4" x14ac:dyDescent="0.25">
      <c r="A740" s="6">
        <v>431002</v>
      </c>
      <c r="B740" s="7" t="s">
        <v>95</v>
      </c>
      <c r="C740" s="8">
        <v>2820326</v>
      </c>
      <c r="D740" s="8">
        <v>1394224</v>
      </c>
    </row>
    <row r="741" spans="1:4" x14ac:dyDescent="0.25">
      <c r="A741" s="6">
        <v>431003</v>
      </c>
      <c r="B741" s="7" t="s">
        <v>274</v>
      </c>
      <c r="C741" s="8">
        <v>947477</v>
      </c>
      <c r="D741" s="8">
        <v>219711</v>
      </c>
    </row>
    <row r="742" spans="1:4" x14ac:dyDescent="0.25">
      <c r="A742" s="6">
        <v>431004</v>
      </c>
      <c r="B742" s="7" t="s">
        <v>97</v>
      </c>
      <c r="C742" s="8">
        <v>132255</v>
      </c>
      <c r="D742" s="8">
        <v>42749</v>
      </c>
    </row>
    <row r="743" spans="1:4" x14ac:dyDescent="0.25">
      <c r="A743" s="6">
        <v>431005</v>
      </c>
      <c r="B743" s="7" t="s">
        <v>98</v>
      </c>
      <c r="C743" s="8">
        <v>9932</v>
      </c>
      <c r="D743" s="8"/>
    </row>
    <row r="744" spans="1:4" x14ac:dyDescent="0.25">
      <c r="A744" s="6">
        <v>431006</v>
      </c>
      <c r="B744" s="7" t="s">
        <v>99</v>
      </c>
      <c r="C744" s="8">
        <v>73671250</v>
      </c>
      <c r="D744" s="8">
        <v>22394381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6136133</v>
      </c>
      <c r="D746" s="8">
        <v>3461832</v>
      </c>
    </row>
    <row r="747" spans="1:4" x14ac:dyDescent="0.25">
      <c r="A747" s="6">
        <v>431009</v>
      </c>
      <c r="B747" s="7" t="s">
        <v>102</v>
      </c>
      <c r="C747" s="8">
        <v>374801</v>
      </c>
      <c r="D747" s="8">
        <v>303945</v>
      </c>
    </row>
    <row r="748" spans="1:4" x14ac:dyDescent="0.25">
      <c r="A748" s="6">
        <v>431010</v>
      </c>
      <c r="B748" s="7" t="s">
        <v>103</v>
      </c>
      <c r="C748" s="8">
        <v>71271</v>
      </c>
      <c r="D748" s="8">
        <v>74946</v>
      </c>
    </row>
    <row r="749" spans="1:4" x14ac:dyDescent="0.25">
      <c r="A749" s="6">
        <v>431011</v>
      </c>
      <c r="B749" s="7" t="s">
        <v>104</v>
      </c>
      <c r="C749" s="8">
        <v>1288079</v>
      </c>
      <c r="D749" s="8">
        <v>-134191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871988</v>
      </c>
      <c r="D753" s="8">
        <v>610893</v>
      </c>
    </row>
    <row r="754" spans="1:4" ht="15.75" thickBot="1" x14ac:dyDescent="0.3">
      <c r="A754" s="9" t="s">
        <v>18</v>
      </c>
      <c r="B754" s="10"/>
      <c r="C754" s="11">
        <f>SUM(C739:C753)</f>
        <v>89143838</v>
      </c>
      <c r="D754" s="11">
        <f>SUM(D739:D753)</f>
        <v>29762714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931854</v>
      </c>
      <c r="D756" s="8">
        <v>2410424</v>
      </c>
    </row>
    <row r="757" spans="1:4" x14ac:dyDescent="0.25">
      <c r="A757" s="6">
        <v>431102</v>
      </c>
      <c r="B757" s="7" t="s">
        <v>95</v>
      </c>
      <c r="C757" s="8">
        <v>1343254</v>
      </c>
      <c r="D757" s="8">
        <v>2864324</v>
      </c>
    </row>
    <row r="758" spans="1:4" x14ac:dyDescent="0.25">
      <c r="A758" s="6">
        <v>431103</v>
      </c>
      <c r="B758" s="7" t="s">
        <v>274</v>
      </c>
      <c r="C758" s="8">
        <v>9298</v>
      </c>
      <c r="D758" s="8">
        <v>511209</v>
      </c>
    </row>
    <row r="759" spans="1:4" x14ac:dyDescent="0.25">
      <c r="A759" s="6">
        <v>431104</v>
      </c>
      <c r="B759" s="7" t="s">
        <v>97</v>
      </c>
      <c r="C759" s="8">
        <v>120628</v>
      </c>
      <c r="D759" s="8">
        <v>73000</v>
      </c>
    </row>
    <row r="760" spans="1:4" x14ac:dyDescent="0.25">
      <c r="A760" s="6">
        <v>431105</v>
      </c>
      <c r="B760" s="7" t="s">
        <v>98</v>
      </c>
      <c r="C760" s="8">
        <v>8346</v>
      </c>
      <c r="D760" s="8">
        <v>5457</v>
      </c>
    </row>
    <row r="761" spans="1:4" x14ac:dyDescent="0.25">
      <c r="A761" s="6">
        <v>431106</v>
      </c>
      <c r="B761" s="7" t="s">
        <v>99</v>
      </c>
      <c r="C761" s="8">
        <v>15325560</v>
      </c>
      <c r="D761" s="8">
        <v>29863921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695818</v>
      </c>
      <c r="D763" s="8">
        <v>1843846</v>
      </c>
    </row>
    <row r="764" spans="1:4" x14ac:dyDescent="0.25">
      <c r="A764" s="6">
        <v>431109</v>
      </c>
      <c r="B764" s="7" t="s">
        <v>102</v>
      </c>
      <c r="C764" s="8">
        <v>451971</v>
      </c>
      <c r="D764" s="8">
        <v>333187</v>
      </c>
    </row>
    <row r="765" spans="1:4" x14ac:dyDescent="0.25">
      <c r="A765" s="6">
        <v>431110</v>
      </c>
      <c r="B765" s="7" t="s">
        <v>103</v>
      </c>
      <c r="C765" s="8">
        <v>66270</v>
      </c>
      <c r="D765" s="8">
        <v>54576</v>
      </c>
    </row>
    <row r="766" spans="1:4" x14ac:dyDescent="0.25">
      <c r="A766" s="6">
        <v>431111</v>
      </c>
      <c r="B766" s="7" t="s">
        <v>104</v>
      </c>
      <c r="C766" s="8">
        <v>638460</v>
      </c>
      <c r="D766" s="8">
        <v>497319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890084</v>
      </c>
      <c r="D770" s="8">
        <v>611500</v>
      </c>
    </row>
    <row r="771" spans="1:4" ht="15.75" thickBot="1" x14ac:dyDescent="0.3">
      <c r="A771" s="9" t="s">
        <v>18</v>
      </c>
      <c r="B771" s="10"/>
      <c r="C771" s="11">
        <f>SUM(C756:C770)</f>
        <v>20481543</v>
      </c>
      <c r="D771" s="11">
        <f>SUM(D756:D770)</f>
        <v>39068763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2829892</v>
      </c>
      <c r="D773" s="8">
        <v>1170110</v>
      </c>
    </row>
    <row r="774" spans="1:4" x14ac:dyDescent="0.25">
      <c r="A774" s="6">
        <v>431202</v>
      </c>
      <c r="B774" s="7" t="s">
        <v>95</v>
      </c>
      <c r="C774" s="8"/>
      <c r="D774" s="8">
        <v>1134460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>
        <v>1234460</v>
      </c>
      <c r="D776" s="8">
        <v>25927</v>
      </c>
    </row>
    <row r="777" spans="1:4" x14ac:dyDescent="0.25">
      <c r="A777" s="6">
        <v>431205</v>
      </c>
      <c r="B777" s="7" t="s">
        <v>98</v>
      </c>
      <c r="C777" s="8">
        <v>25927</v>
      </c>
      <c r="D777" s="8">
        <v>85029304</v>
      </c>
    </row>
    <row r="778" spans="1:4" x14ac:dyDescent="0.25">
      <c r="A778" s="6">
        <v>431206</v>
      </c>
      <c r="B778" s="7" t="s">
        <v>99</v>
      </c>
      <c r="C778" s="8">
        <v>238343677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53816413</v>
      </c>
      <c r="D780" s="8">
        <v>56441760</v>
      </c>
    </row>
    <row r="781" spans="1:4" x14ac:dyDescent="0.25">
      <c r="A781" s="6">
        <v>431209</v>
      </c>
      <c r="B781" s="7" t="s">
        <v>102</v>
      </c>
      <c r="C781" s="8"/>
      <c r="D781" s="8">
        <v>260000</v>
      </c>
    </row>
    <row r="782" spans="1:4" x14ac:dyDescent="0.25">
      <c r="A782" s="6">
        <v>431210</v>
      </c>
      <c r="B782" s="7" t="s">
        <v>103</v>
      </c>
      <c r="C782" s="8">
        <v>545000</v>
      </c>
      <c r="D782" s="8"/>
    </row>
    <row r="783" spans="1:4" x14ac:dyDescent="0.25">
      <c r="A783" s="6">
        <v>431211</v>
      </c>
      <c r="B783" s="7" t="s">
        <v>104</v>
      </c>
      <c r="C783" s="8">
        <v>195970</v>
      </c>
      <c r="D783" s="8">
        <v>414246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45046046</v>
      </c>
      <c r="D787" s="8">
        <v>4454172</v>
      </c>
    </row>
    <row r="788" spans="1:4" ht="15.75" thickBot="1" x14ac:dyDescent="0.3">
      <c r="A788" s="9" t="s">
        <v>18</v>
      </c>
      <c r="B788" s="10"/>
      <c r="C788" s="11">
        <f>SUM(C773:C787)</f>
        <v>342037385</v>
      </c>
      <c r="D788" s="11">
        <f>SUM(D773:D787)</f>
        <v>148929979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2610557</v>
      </c>
      <c r="D790" s="8">
        <v>1873569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35000</v>
      </c>
      <c r="D792" s="8">
        <v>2948</v>
      </c>
    </row>
    <row r="793" spans="1:4" x14ac:dyDescent="0.25">
      <c r="A793" s="6">
        <v>431304</v>
      </c>
      <c r="B793" s="7" t="s">
        <v>97</v>
      </c>
      <c r="C793" s="8">
        <v>1091014</v>
      </c>
      <c r="D793" s="8">
        <v>1021014</v>
      </c>
    </row>
    <row r="794" spans="1:4" x14ac:dyDescent="0.25">
      <c r="A794" s="6">
        <v>431305</v>
      </c>
      <c r="B794" s="7" t="s">
        <v>98</v>
      </c>
      <c r="C794" s="8">
        <v>18149</v>
      </c>
      <c r="D794" s="8">
        <v>18149</v>
      </c>
    </row>
    <row r="795" spans="1:4" x14ac:dyDescent="0.25">
      <c r="A795" s="6">
        <v>431306</v>
      </c>
      <c r="B795" s="7" t="s">
        <v>99</v>
      </c>
      <c r="C795" s="8">
        <v>153638583</v>
      </c>
      <c r="D795" s="8">
        <v>149856277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17599086</v>
      </c>
      <c r="D797" s="8">
        <v>15488623</v>
      </c>
    </row>
    <row r="798" spans="1:4" x14ac:dyDescent="0.25">
      <c r="A798" s="6">
        <v>431309</v>
      </c>
      <c r="B798" s="7" t="s">
        <v>102</v>
      </c>
      <c r="C798" s="8">
        <v>454250</v>
      </c>
      <c r="D798" s="8">
        <v>190750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1487179</v>
      </c>
      <c r="D800" s="8">
        <v>137179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48717245</v>
      </c>
      <c r="D804" s="8">
        <v>11900330</v>
      </c>
    </row>
    <row r="805" spans="1:4" x14ac:dyDescent="0.25">
      <c r="A805" s="22" t="s">
        <v>18</v>
      </c>
      <c r="B805" s="23"/>
      <c r="C805" s="24">
        <f>SUM(C790:C804)</f>
        <v>225651063</v>
      </c>
      <c r="D805" s="24">
        <f>SUM(D790:D804)</f>
        <v>180488839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165249</v>
      </c>
      <c r="D811" s="8">
        <v>1206445</v>
      </c>
    </row>
    <row r="812" spans="1:4" x14ac:dyDescent="0.25">
      <c r="A812" s="6">
        <v>440102</v>
      </c>
      <c r="B812" s="7" t="s">
        <v>95</v>
      </c>
      <c r="C812" s="8">
        <v>165249</v>
      </c>
      <c r="D812" s="8">
        <v>1206445</v>
      </c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>
        <v>8503</v>
      </c>
      <c r="D814" s="8">
        <v>8310</v>
      </c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42678</v>
      </c>
      <c r="D818" s="8">
        <v>413547</v>
      </c>
    </row>
    <row r="819" spans="1:4" x14ac:dyDescent="0.25">
      <c r="A819" s="6">
        <v>440109</v>
      </c>
      <c r="B819" s="7" t="s">
        <v>102</v>
      </c>
      <c r="C819" s="8">
        <v>443226</v>
      </c>
      <c r="D819" s="8">
        <v>246344</v>
      </c>
    </row>
    <row r="820" spans="1:4" x14ac:dyDescent="0.25">
      <c r="A820" s="6">
        <v>440110</v>
      </c>
      <c r="B820" s="7" t="s">
        <v>103</v>
      </c>
      <c r="C820" s="8">
        <v>-153</v>
      </c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229935</v>
      </c>
      <c r="D825" s="34">
        <v>19585</v>
      </c>
    </row>
    <row r="826" spans="1:4" ht="15.75" thickBot="1" x14ac:dyDescent="0.3">
      <c r="A826" s="9" t="s">
        <v>18</v>
      </c>
      <c r="B826" s="10"/>
      <c r="C826" s="11">
        <f>SUM(C811:C825)</f>
        <v>1054687</v>
      </c>
      <c r="D826" s="11">
        <f>SUM(D811:D825)</f>
        <v>3100676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19830</v>
      </c>
      <c r="D947" s="8">
        <v>144773</v>
      </c>
    </row>
    <row r="948" spans="1:4" x14ac:dyDescent="0.25">
      <c r="A948" s="6">
        <v>440902</v>
      </c>
      <c r="B948" s="7" t="s">
        <v>95</v>
      </c>
      <c r="C948" s="8">
        <v>19830</v>
      </c>
      <c r="D948" s="8">
        <v>144773</v>
      </c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>
        <v>1020</v>
      </c>
      <c r="D950" s="8">
        <v>449</v>
      </c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24683</v>
      </c>
      <c r="D954" s="8">
        <v>49626</v>
      </c>
    </row>
    <row r="955" spans="1:4" x14ac:dyDescent="0.25">
      <c r="A955" s="6">
        <v>440909</v>
      </c>
      <c r="B955" s="7" t="s">
        <v>102</v>
      </c>
      <c r="C955" s="8">
        <v>33626</v>
      </c>
      <c r="D955" s="8">
        <v>29561</v>
      </c>
    </row>
    <row r="956" spans="1:4" x14ac:dyDescent="0.25">
      <c r="A956" s="6">
        <v>440910</v>
      </c>
      <c r="B956" s="7" t="s">
        <v>103</v>
      </c>
      <c r="C956" s="8">
        <v>-18</v>
      </c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>
        <v>27592</v>
      </c>
      <c r="D961" s="34">
        <v>2350</v>
      </c>
    </row>
    <row r="962" spans="1:4" ht="15.75" thickBot="1" x14ac:dyDescent="0.3">
      <c r="A962" s="41" t="s">
        <v>18</v>
      </c>
      <c r="B962" s="10"/>
      <c r="C962" s="11">
        <f>SUM(C947:C961)</f>
        <v>126563</v>
      </c>
      <c r="D962" s="11">
        <f>SUM(D947:D961)</f>
        <v>371532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482578</v>
      </c>
      <c r="D1015" s="8">
        <v>392102</v>
      </c>
    </row>
    <row r="1016" spans="1:4" x14ac:dyDescent="0.25">
      <c r="A1016" s="6">
        <v>441302</v>
      </c>
      <c r="B1016" s="7" t="s">
        <v>95</v>
      </c>
      <c r="C1016" s="8">
        <v>482578</v>
      </c>
      <c r="D1016" s="8">
        <v>392102</v>
      </c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>
        <v>3324</v>
      </c>
      <c r="D1018" s="8">
        <v>1170</v>
      </c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165419</v>
      </c>
      <c r="D1022" s="8">
        <v>33464</v>
      </c>
    </row>
    <row r="1023" spans="1:4" x14ac:dyDescent="0.25">
      <c r="A1023" s="6">
        <v>441309</v>
      </c>
      <c r="B1023" s="7" t="s">
        <v>102</v>
      </c>
      <c r="C1023" s="8">
        <v>98538</v>
      </c>
      <c r="D1023" s="8">
        <v>-56264</v>
      </c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7834</v>
      </c>
      <c r="D1029" s="34">
        <v>8805</v>
      </c>
    </row>
    <row r="1030" spans="1:4" ht="15.75" thickBot="1" x14ac:dyDescent="0.3">
      <c r="A1030" s="9" t="s">
        <v>18</v>
      </c>
      <c r="B1030" s="10"/>
      <c r="C1030" s="11">
        <f>SUM(C1015:C1029)</f>
        <v>1240271</v>
      </c>
      <c r="D1030" s="11">
        <f>SUM(D1015:D1029)</f>
        <v>771379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7121002</v>
      </c>
      <c r="D1093" s="8">
        <v>6113334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>
        <v>3825132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7121002</v>
      </c>
      <c r="D1102" s="11">
        <f>SUM(D1087:D1101)</f>
        <v>9938466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159</v>
      </c>
      <c r="D1109" s="8">
        <v>2196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145173</v>
      </c>
    </row>
    <row r="1112" spans="1:4" ht="15.75" thickBot="1" x14ac:dyDescent="0.3">
      <c r="A1112" s="16">
        <v>450310</v>
      </c>
      <c r="B1112" s="17" t="s">
        <v>38</v>
      </c>
      <c r="C1112" s="8">
        <v>1491958</v>
      </c>
      <c r="D1112" s="8">
        <v>3565513</v>
      </c>
    </row>
    <row r="1113" spans="1:4" ht="15.75" thickBot="1" x14ac:dyDescent="0.3">
      <c r="A1113" s="9" t="s">
        <v>18</v>
      </c>
      <c r="B1113" s="10"/>
      <c r="C1113" s="11">
        <f>SUM(C1108:C1112)</f>
        <v>1492117</v>
      </c>
      <c r="D1113" s="11">
        <f>SUM(D1108:D1112)</f>
        <v>3712882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886309468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736901370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3490000</v>
      </c>
      <c r="D1120" s="8"/>
    </row>
    <row r="1121" spans="1:4" x14ac:dyDescent="0.25">
      <c r="A1121" s="6">
        <v>510102</v>
      </c>
      <c r="B1121" s="7" t="s">
        <v>319</v>
      </c>
      <c r="C1121" s="8">
        <v>3467726</v>
      </c>
      <c r="D1121" s="8">
        <v>5666126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>
        <v>805146</v>
      </c>
    </row>
    <row r="1125" spans="1:4" ht="15.75" thickBot="1" x14ac:dyDescent="0.3">
      <c r="A1125" s="9" t="s">
        <v>18</v>
      </c>
      <c r="B1125" s="10"/>
      <c r="C1125" s="11">
        <f>SUM(C1120:C1124)</f>
        <v>6957726</v>
      </c>
      <c r="D1125" s="11">
        <f>SUM(D1120:D1124)</f>
        <v>6471272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2903</v>
      </c>
      <c r="D1137" s="8"/>
    </row>
    <row r="1138" spans="1:4" x14ac:dyDescent="0.25">
      <c r="A1138" s="6">
        <v>510303</v>
      </c>
      <c r="B1138" s="7" t="s">
        <v>87</v>
      </c>
      <c r="C1138" s="8">
        <v>1593276</v>
      </c>
      <c r="D1138" s="8">
        <v>1508389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1596179</v>
      </c>
      <c r="D1147" s="11">
        <f>SUM(D1136:D1146)</f>
        <v>1508389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75419</v>
      </c>
      <c r="D1149" s="8">
        <v>31793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75419</v>
      </c>
      <c r="D1158" s="11">
        <f>SUM(D1149:D1157)</f>
        <v>31793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5827</v>
      </c>
      <c r="D1171" s="8">
        <v>4512</v>
      </c>
    </row>
    <row r="1172" spans="1:4" x14ac:dyDescent="0.25">
      <c r="A1172" s="6">
        <v>510602</v>
      </c>
      <c r="B1172" s="7" t="s">
        <v>87</v>
      </c>
      <c r="C1172" s="8">
        <v>280301</v>
      </c>
      <c r="D1172" s="8">
        <v>503914</v>
      </c>
    </row>
    <row r="1173" spans="1:4" x14ac:dyDescent="0.25">
      <c r="A1173" s="6">
        <v>510603</v>
      </c>
      <c r="B1173" s="7" t="s">
        <v>88</v>
      </c>
      <c r="C1173" s="8">
        <v>146</v>
      </c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286274</v>
      </c>
      <c r="D1181" s="11">
        <f>SUM(D1171:D1180)</f>
        <v>508426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23307</v>
      </c>
      <c r="D1183" s="8">
        <v>18048</v>
      </c>
    </row>
    <row r="1184" spans="1:4" x14ac:dyDescent="0.25">
      <c r="A1184" s="6">
        <v>510702</v>
      </c>
      <c r="B1184" s="7" t="s">
        <v>87</v>
      </c>
      <c r="C1184" s="8">
        <v>1121203</v>
      </c>
      <c r="D1184" s="8">
        <v>2015657</v>
      </c>
    </row>
    <row r="1185" spans="1:4" x14ac:dyDescent="0.25">
      <c r="A1185" s="6">
        <v>510703</v>
      </c>
      <c r="B1185" s="7" t="s">
        <v>88</v>
      </c>
      <c r="C1185" s="8">
        <v>584</v>
      </c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1145094</v>
      </c>
      <c r="D1193" s="11">
        <f>SUM(D1183:D1192)</f>
        <v>2033705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18102</v>
      </c>
      <c r="D1208" s="8">
        <v>29455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18102</v>
      </c>
      <c r="D1217" s="11">
        <f>SUM(D1207:D1216)</f>
        <v>29455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2038</v>
      </c>
      <c r="D1243" s="8">
        <v>1500</v>
      </c>
    </row>
    <row r="1244" spans="1:4" x14ac:dyDescent="0.25">
      <c r="A1244" s="49">
        <v>511202</v>
      </c>
      <c r="B1244" s="7" t="s">
        <v>87</v>
      </c>
      <c r="C1244" s="8">
        <v>366498</v>
      </c>
      <c r="D1244" s="8">
        <v>568287</v>
      </c>
    </row>
    <row r="1245" spans="1:4" x14ac:dyDescent="0.25">
      <c r="A1245" s="49">
        <v>511203</v>
      </c>
      <c r="B1245" s="7" t="s">
        <v>334</v>
      </c>
      <c r="C1245" s="8">
        <v>66</v>
      </c>
      <c r="D1245" s="8">
        <v>-5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-135253</v>
      </c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233349</v>
      </c>
      <c r="D1253" s="11">
        <f>SUM(D1243:D1252)</f>
        <v>569782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1128</v>
      </c>
      <c r="D1255" s="8"/>
    </row>
    <row r="1256" spans="1:4" x14ac:dyDescent="0.25">
      <c r="A1256" s="6">
        <v>511302</v>
      </c>
      <c r="B1256" s="7" t="s">
        <v>87</v>
      </c>
      <c r="C1256" s="8">
        <v>127451</v>
      </c>
      <c r="D1256" s="8">
        <v>4845</v>
      </c>
    </row>
    <row r="1257" spans="1:4" x14ac:dyDescent="0.25">
      <c r="A1257" s="6">
        <v>511303</v>
      </c>
      <c r="B1257" s="7" t="s">
        <v>334</v>
      </c>
      <c r="C1257" s="8"/>
      <c r="D1257" s="8">
        <v>46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128579</v>
      </c>
      <c r="D1265" s="11">
        <f>SUM(D1255:D1264)</f>
        <v>4891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85087013</v>
      </c>
      <c r="D1268" s="8">
        <v>11230689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>
        <v>20000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85087013</v>
      </c>
      <c r="D1281" s="11">
        <f>SUM(D1267:D1280)</f>
        <v>11250689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8285349</v>
      </c>
      <c r="D1284" s="8">
        <v>5194977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>
        <v>15800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8285349</v>
      </c>
      <c r="D1297" s="11">
        <f>SUM(D1283:D1296)</f>
        <v>5210777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-96</v>
      </c>
      <c r="D1381" s="8">
        <v>119</v>
      </c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-96</v>
      </c>
      <c r="D1390" s="11">
        <f>SUM(D1380:D1389)</f>
        <v>119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6</v>
      </c>
      <c r="D1417" s="8">
        <v>94</v>
      </c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6</v>
      </c>
      <c r="D1426" s="11">
        <f>SUM(D1417:D1425)</f>
        <v>94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-16</v>
      </c>
      <c r="D1512" s="8">
        <v>20</v>
      </c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-16</v>
      </c>
      <c r="D1521" s="11">
        <f>SUM(D1511:D1520)</f>
        <v>20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127957</v>
      </c>
      <c r="D1612" s="8">
        <v>1132148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>
        <v>837698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118477</v>
      </c>
    </row>
    <row r="1617" spans="1:4" x14ac:dyDescent="0.25">
      <c r="A1617" s="6">
        <v>530106</v>
      </c>
      <c r="B1617" s="7" t="s">
        <v>99</v>
      </c>
      <c r="C1617" s="8">
        <v>17161986</v>
      </c>
      <c r="D1617" s="8">
        <v>27449462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102450</v>
      </c>
      <c r="D1619" s="8">
        <v>402784</v>
      </c>
    </row>
    <row r="1620" spans="1:4" x14ac:dyDescent="0.25">
      <c r="A1620" s="6">
        <v>530109</v>
      </c>
      <c r="B1620" s="7" t="s">
        <v>102</v>
      </c>
      <c r="C1620" s="8"/>
      <c r="D1620" s="8">
        <v>272594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17392393</v>
      </c>
      <c r="D1627" s="11">
        <f>SUM(D1612:D1626)</f>
        <v>30213163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621978</v>
      </c>
      <c r="D1629" s="8">
        <v>633201</v>
      </c>
    </row>
    <row r="1630" spans="1:4" x14ac:dyDescent="0.25">
      <c r="A1630" s="6">
        <v>530202</v>
      </c>
      <c r="B1630" s="7" t="s">
        <v>95</v>
      </c>
      <c r="C1630" s="8">
        <v>621978</v>
      </c>
      <c r="D1630" s="8">
        <v>633201</v>
      </c>
    </row>
    <row r="1631" spans="1:4" x14ac:dyDescent="0.25">
      <c r="A1631" s="6">
        <v>530203</v>
      </c>
      <c r="B1631" s="7" t="s">
        <v>96</v>
      </c>
      <c r="C1631" s="8">
        <v>40491</v>
      </c>
      <c r="D1631" s="8">
        <v>38394</v>
      </c>
    </row>
    <row r="1632" spans="1:4" x14ac:dyDescent="0.25">
      <c r="A1632" s="6">
        <v>530204</v>
      </c>
      <c r="B1632" s="7" t="s">
        <v>97</v>
      </c>
      <c r="C1632" s="8">
        <v>9947</v>
      </c>
      <c r="D1632" s="8">
        <v>14593</v>
      </c>
    </row>
    <row r="1633" spans="1:4" x14ac:dyDescent="0.25">
      <c r="A1633" s="6">
        <v>530205</v>
      </c>
      <c r="B1633" s="7" t="s">
        <v>98</v>
      </c>
      <c r="C1633" s="8"/>
      <c r="D1633" s="8">
        <v>596</v>
      </c>
    </row>
    <row r="1634" spans="1:4" x14ac:dyDescent="0.25">
      <c r="A1634" s="6">
        <v>530206</v>
      </c>
      <c r="B1634" s="7" t="s">
        <v>99</v>
      </c>
      <c r="C1634" s="8">
        <v>6553217</v>
      </c>
      <c r="D1634" s="8">
        <v>19512541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1950058</v>
      </c>
      <c r="D1636" s="8">
        <v>1787478</v>
      </c>
    </row>
    <row r="1637" spans="1:4" x14ac:dyDescent="0.25">
      <c r="A1637" s="6">
        <v>530209</v>
      </c>
      <c r="B1637" s="7" t="s">
        <v>102</v>
      </c>
      <c r="C1637" s="8">
        <v>34133</v>
      </c>
      <c r="D1637" s="8">
        <v>151085</v>
      </c>
    </row>
    <row r="1638" spans="1:4" x14ac:dyDescent="0.25">
      <c r="A1638" s="6">
        <v>530210</v>
      </c>
      <c r="B1638" s="7" t="s">
        <v>103</v>
      </c>
      <c r="C1638" s="8">
        <v>5203</v>
      </c>
      <c r="D1638" s="8">
        <v>20134</v>
      </c>
    </row>
    <row r="1639" spans="1:4" x14ac:dyDescent="0.25">
      <c r="A1639" s="6">
        <v>530211</v>
      </c>
      <c r="B1639" s="7" t="s">
        <v>104</v>
      </c>
      <c r="C1639" s="8">
        <v>465527</v>
      </c>
      <c r="D1639" s="8">
        <v>59499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575380</v>
      </c>
      <c r="D1643" s="8">
        <v>480303</v>
      </c>
    </row>
    <row r="1644" spans="1:4" ht="15.75" thickBot="1" x14ac:dyDescent="0.3">
      <c r="A1644" s="9" t="s">
        <v>18</v>
      </c>
      <c r="B1644" s="10"/>
      <c r="C1644" s="11">
        <f>SUM(C1629:C1643)</f>
        <v>10877912</v>
      </c>
      <c r="D1644" s="11">
        <f>SUM(D1629:D1643)</f>
        <v>23331025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253281</v>
      </c>
      <c r="D1646" s="8">
        <v>200249</v>
      </c>
    </row>
    <row r="1647" spans="1:4" x14ac:dyDescent="0.25">
      <c r="A1647" s="6">
        <v>530302</v>
      </c>
      <c r="B1647" s="7" t="s">
        <v>95</v>
      </c>
      <c r="C1647" s="8">
        <v>253281</v>
      </c>
      <c r="D1647" s="8">
        <v>200249</v>
      </c>
    </row>
    <row r="1648" spans="1:4" x14ac:dyDescent="0.25">
      <c r="A1648" s="6">
        <v>530303</v>
      </c>
      <c r="B1648" s="7" t="s">
        <v>96</v>
      </c>
      <c r="C1648" s="8">
        <v>15358</v>
      </c>
      <c r="D1648" s="8">
        <v>304</v>
      </c>
    </row>
    <row r="1649" spans="1:4" x14ac:dyDescent="0.25">
      <c r="A1649" s="6">
        <v>530304</v>
      </c>
      <c r="B1649" s="7" t="s">
        <v>97</v>
      </c>
      <c r="C1649" s="8">
        <v>5837</v>
      </c>
      <c r="D1649" s="8">
        <v>3073</v>
      </c>
    </row>
    <row r="1650" spans="1:4" x14ac:dyDescent="0.25">
      <c r="A1650" s="6">
        <v>530305</v>
      </c>
      <c r="B1650" s="7" t="s">
        <v>98</v>
      </c>
      <c r="C1650" s="8">
        <v>89</v>
      </c>
      <c r="D1650" s="8">
        <v>85</v>
      </c>
    </row>
    <row r="1651" spans="1:4" x14ac:dyDescent="0.25">
      <c r="A1651" s="6">
        <v>530306</v>
      </c>
      <c r="B1651" s="7" t="s">
        <v>99</v>
      </c>
      <c r="C1651" s="8">
        <v>7805016</v>
      </c>
      <c r="D1651" s="8">
        <v>2765613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714991</v>
      </c>
      <c r="D1653" s="8">
        <v>435470</v>
      </c>
    </row>
    <row r="1654" spans="1:4" x14ac:dyDescent="0.25">
      <c r="A1654" s="6">
        <v>530309</v>
      </c>
      <c r="B1654" s="7" t="s">
        <v>102</v>
      </c>
      <c r="C1654" s="8">
        <v>60434</v>
      </c>
      <c r="D1654" s="8">
        <v>32150</v>
      </c>
    </row>
    <row r="1655" spans="1:4" x14ac:dyDescent="0.25">
      <c r="A1655" s="6">
        <v>530310</v>
      </c>
      <c r="B1655" s="7" t="s">
        <v>103</v>
      </c>
      <c r="C1655" s="8">
        <v>8054</v>
      </c>
      <c r="D1655" s="8">
        <v>3905</v>
      </c>
    </row>
    <row r="1656" spans="1:4" x14ac:dyDescent="0.25">
      <c r="A1656" s="6">
        <v>530311</v>
      </c>
      <c r="B1656" s="7" t="s">
        <v>104</v>
      </c>
      <c r="C1656" s="8">
        <v>23799</v>
      </c>
      <c r="D1656" s="8">
        <v>198958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192121</v>
      </c>
      <c r="D1660" s="8">
        <v>130493</v>
      </c>
    </row>
    <row r="1661" spans="1:4" ht="15.75" thickBot="1" x14ac:dyDescent="0.3">
      <c r="A1661" s="9" t="s">
        <v>18</v>
      </c>
      <c r="B1661" s="10"/>
      <c r="C1661" s="24">
        <f>SUM(C1646:C1660)</f>
        <v>9332261</v>
      </c>
      <c r="D1661" s="24">
        <f>SUM(D1646:D1660)</f>
        <v>3970549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300452</v>
      </c>
      <c r="D1663" s="8">
        <v>680954</v>
      </c>
    </row>
    <row r="1664" spans="1:4" x14ac:dyDescent="0.25">
      <c r="A1664" s="6">
        <v>530402</v>
      </c>
      <c r="B1664" s="7" t="s">
        <v>95</v>
      </c>
      <c r="C1664" s="8">
        <v>167622</v>
      </c>
      <c r="D1664" s="8">
        <v>470865</v>
      </c>
    </row>
    <row r="1665" spans="1:4" x14ac:dyDescent="0.25">
      <c r="A1665" s="6">
        <v>530403</v>
      </c>
      <c r="B1665" s="7" t="s">
        <v>96</v>
      </c>
      <c r="C1665" s="8">
        <v>2790</v>
      </c>
      <c r="D1665" s="8">
        <v>153363</v>
      </c>
    </row>
    <row r="1666" spans="1:4" x14ac:dyDescent="0.25">
      <c r="A1666" s="6">
        <v>530404</v>
      </c>
      <c r="B1666" s="7" t="s">
        <v>97</v>
      </c>
      <c r="C1666" s="8">
        <v>36188</v>
      </c>
      <c r="D1666" s="8">
        <v>21900</v>
      </c>
    </row>
    <row r="1667" spans="1:4" x14ac:dyDescent="0.25">
      <c r="A1667" s="6">
        <v>530405</v>
      </c>
      <c r="B1667" s="7" t="s">
        <v>98</v>
      </c>
      <c r="C1667" s="8">
        <v>2504</v>
      </c>
      <c r="D1667" s="8">
        <v>1637</v>
      </c>
    </row>
    <row r="1668" spans="1:4" x14ac:dyDescent="0.25">
      <c r="A1668" s="6">
        <v>530406</v>
      </c>
      <c r="B1668" s="7" t="s">
        <v>99</v>
      </c>
      <c r="C1668" s="8">
        <v>9219270</v>
      </c>
      <c r="D1668" s="8">
        <v>7943049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208745</v>
      </c>
      <c r="D1670" s="8">
        <v>552562</v>
      </c>
    </row>
    <row r="1671" spans="1:4" x14ac:dyDescent="0.25">
      <c r="A1671" s="6">
        <v>530409</v>
      </c>
      <c r="B1671" s="7" t="s">
        <v>102</v>
      </c>
      <c r="C1671" s="8">
        <v>140676</v>
      </c>
      <c r="D1671" s="8">
        <v>103704</v>
      </c>
    </row>
    <row r="1672" spans="1:4" x14ac:dyDescent="0.25">
      <c r="A1672" s="6">
        <v>530410</v>
      </c>
      <c r="B1672" s="7" t="s">
        <v>103</v>
      </c>
      <c r="C1672" s="8">
        <v>19881</v>
      </c>
      <c r="D1672" s="8">
        <v>16373</v>
      </c>
    </row>
    <row r="1673" spans="1:4" x14ac:dyDescent="0.25">
      <c r="A1673" s="6">
        <v>530411</v>
      </c>
      <c r="B1673" s="7" t="s">
        <v>104</v>
      </c>
      <c r="C1673" s="8">
        <v>31168</v>
      </c>
      <c r="D1673" s="8">
        <v>102753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267025</v>
      </c>
      <c r="D1677" s="8">
        <v>149195</v>
      </c>
    </row>
    <row r="1678" spans="1:4" ht="15.75" thickBot="1" x14ac:dyDescent="0.3">
      <c r="A1678" s="9" t="s">
        <v>18</v>
      </c>
      <c r="B1678" s="10"/>
      <c r="C1678" s="51">
        <f>SUM(C1663:C1677)</f>
        <v>10396321</v>
      </c>
      <c r="D1678" s="51">
        <f>SUM(D1663:D1677)</f>
        <v>10196355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33845748</v>
      </c>
      <c r="D1685" s="8">
        <v>35282909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33845748</v>
      </c>
      <c r="D1695" s="21">
        <f>SUM(D1680:D1694)</f>
        <v>35282909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2317476</v>
      </c>
      <c r="D1697" s="8">
        <v>3377637</v>
      </c>
    </row>
    <row r="1698" spans="1:4" x14ac:dyDescent="0.25">
      <c r="A1698" s="6">
        <v>530602</v>
      </c>
      <c r="B1698" s="7" t="s">
        <v>95</v>
      </c>
      <c r="C1698" s="8">
        <v>2317476</v>
      </c>
      <c r="D1698" s="8">
        <v>3377637</v>
      </c>
    </row>
    <row r="1699" spans="1:4" x14ac:dyDescent="0.25">
      <c r="A1699" s="6">
        <v>530603</v>
      </c>
      <c r="B1699" s="7" t="s">
        <v>96</v>
      </c>
      <c r="C1699" s="8">
        <v>23245</v>
      </c>
      <c r="D1699" s="8">
        <v>1278023</v>
      </c>
    </row>
    <row r="1700" spans="1:4" x14ac:dyDescent="0.25">
      <c r="A1700" s="6">
        <v>530604</v>
      </c>
      <c r="B1700" s="7" t="s">
        <v>97</v>
      </c>
      <c r="C1700" s="8">
        <v>301571</v>
      </c>
      <c r="D1700" s="8">
        <v>182501</v>
      </c>
    </row>
    <row r="1701" spans="1:4" x14ac:dyDescent="0.25">
      <c r="A1701" s="6">
        <v>530605</v>
      </c>
      <c r="B1701" s="7" t="s">
        <v>98</v>
      </c>
      <c r="C1701" s="8">
        <v>55637</v>
      </c>
      <c r="D1701" s="8">
        <v>36383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1739546</v>
      </c>
      <c r="D1704" s="8">
        <v>4580038</v>
      </c>
    </row>
    <row r="1705" spans="1:4" x14ac:dyDescent="0.25">
      <c r="A1705" s="6">
        <v>530609</v>
      </c>
      <c r="B1705" s="7" t="s">
        <v>102</v>
      </c>
      <c r="C1705" s="8">
        <v>1129926</v>
      </c>
      <c r="D1705" s="8">
        <v>832966</v>
      </c>
    </row>
    <row r="1706" spans="1:4" x14ac:dyDescent="0.25">
      <c r="A1706" s="6">
        <v>530610</v>
      </c>
      <c r="B1706" s="7" t="s">
        <v>103</v>
      </c>
      <c r="C1706" s="8">
        <v>165674</v>
      </c>
      <c r="D1706" s="8">
        <v>136440</v>
      </c>
    </row>
    <row r="1707" spans="1:4" x14ac:dyDescent="0.25">
      <c r="A1707" s="6">
        <v>530611</v>
      </c>
      <c r="B1707" s="7" t="s">
        <v>104</v>
      </c>
      <c r="C1707" s="8">
        <v>259731</v>
      </c>
      <c r="D1707" s="8">
        <v>211666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2139706</v>
      </c>
      <c r="D1711" s="8">
        <v>1243297</v>
      </c>
    </row>
    <row r="1712" spans="1:4" ht="15.75" thickBot="1" x14ac:dyDescent="0.3">
      <c r="A1712" s="9" t="s">
        <v>18</v>
      </c>
      <c r="B1712" s="10"/>
      <c r="C1712" s="11">
        <f>SUM(C1697:C1711)</f>
        <v>10449988</v>
      </c>
      <c r="D1712" s="11">
        <f>SUM(D1697:D1711)</f>
        <v>15256588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12159</v>
      </c>
      <c r="D1714" s="8">
        <v>2648423</v>
      </c>
    </row>
    <row r="1715" spans="1:4" x14ac:dyDescent="0.25">
      <c r="A1715" s="6">
        <v>530702</v>
      </c>
      <c r="B1715" s="7" t="s">
        <v>95</v>
      </c>
      <c r="C1715" s="8">
        <v>12159</v>
      </c>
      <c r="D1715" s="8">
        <v>2648423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4468153</v>
      </c>
      <c r="D1719" s="8">
        <v>39376894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29577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85504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4577975</v>
      </c>
      <c r="D1729" s="11">
        <f>SUM(D1714:D1728)</f>
        <v>44703317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1336420</v>
      </c>
      <c r="D1741" s="8">
        <v>1317083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1336420</v>
      </c>
      <c r="D1746" s="24">
        <f>SUM(D1731:D1745)</f>
        <v>1317083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1028500</v>
      </c>
      <c r="D1766" s="8">
        <v>1134750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1028500</v>
      </c>
      <c r="D1780" s="11">
        <f>SUM(D1765:D1779)</f>
        <v>1134750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1536666</v>
      </c>
      <c r="D1782" s="8">
        <v>2820326</v>
      </c>
    </row>
    <row r="1783" spans="1:4" x14ac:dyDescent="0.25">
      <c r="A1783" s="6">
        <v>531102</v>
      </c>
      <c r="B1783" s="7" t="s">
        <v>95</v>
      </c>
      <c r="C1783" s="8">
        <v>1536666</v>
      </c>
      <c r="D1783" s="8">
        <v>2820326</v>
      </c>
    </row>
    <row r="1784" spans="1:4" x14ac:dyDescent="0.25">
      <c r="A1784" s="6">
        <v>531103</v>
      </c>
      <c r="B1784" s="7" t="s">
        <v>96</v>
      </c>
      <c r="C1784" s="8">
        <v>13161</v>
      </c>
      <c r="D1784" s="8">
        <v>947477</v>
      </c>
    </row>
    <row r="1785" spans="1:4" x14ac:dyDescent="0.25">
      <c r="A1785" s="6">
        <v>531104</v>
      </c>
      <c r="B1785" s="7" t="s">
        <v>97</v>
      </c>
      <c r="C1785" s="8">
        <v>149410</v>
      </c>
      <c r="D1785" s="8">
        <v>132255</v>
      </c>
    </row>
    <row r="1786" spans="1:4" x14ac:dyDescent="0.25">
      <c r="A1786" s="6">
        <v>531105</v>
      </c>
      <c r="B1786" s="7" t="s">
        <v>98</v>
      </c>
      <c r="C1786" s="8">
        <v>11813</v>
      </c>
      <c r="D1786" s="8">
        <v>9932</v>
      </c>
    </row>
    <row r="1787" spans="1:4" x14ac:dyDescent="0.25">
      <c r="A1787" s="6">
        <v>531106</v>
      </c>
      <c r="B1787" s="7" t="s">
        <v>99</v>
      </c>
      <c r="C1787" s="8">
        <v>21099838</v>
      </c>
      <c r="D1787" s="8">
        <v>73671251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2042140</v>
      </c>
      <c r="D1789" s="8">
        <v>6136132</v>
      </c>
    </row>
    <row r="1790" spans="1:4" x14ac:dyDescent="0.25">
      <c r="A1790" s="6">
        <v>531109</v>
      </c>
      <c r="B1790" s="7" t="s">
        <v>102</v>
      </c>
      <c r="C1790" s="8">
        <v>680881</v>
      </c>
      <c r="D1790" s="8">
        <v>374801</v>
      </c>
    </row>
    <row r="1791" spans="1:4" x14ac:dyDescent="0.25">
      <c r="A1791" s="6">
        <v>531110</v>
      </c>
      <c r="B1791" s="7" t="s">
        <v>103</v>
      </c>
      <c r="C1791" s="8">
        <v>81150</v>
      </c>
      <c r="D1791" s="8">
        <v>71271</v>
      </c>
    </row>
    <row r="1792" spans="1:4" x14ac:dyDescent="0.25">
      <c r="A1792" s="6">
        <v>531111</v>
      </c>
      <c r="B1792" s="7" t="s">
        <v>104</v>
      </c>
      <c r="C1792" s="8">
        <v>1651561</v>
      </c>
      <c r="D1792" s="8">
        <v>1288079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1894638</v>
      </c>
      <c r="D1796" s="8">
        <v>871988</v>
      </c>
    </row>
    <row r="1797" spans="1:4" ht="15.75" thickBot="1" x14ac:dyDescent="0.3">
      <c r="A1797" s="9" t="s">
        <v>18</v>
      </c>
      <c r="B1797" s="10"/>
      <c r="C1797" s="11">
        <f>SUM(C1782:C1796)</f>
        <v>30697924</v>
      </c>
      <c r="D1797" s="11">
        <f>SUM(D1782:D1796)</f>
        <v>89143838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2410424</v>
      </c>
      <c r="D1799" s="8">
        <v>897182</v>
      </c>
    </row>
    <row r="1800" spans="1:4" x14ac:dyDescent="0.25">
      <c r="A1800" s="6">
        <v>531202</v>
      </c>
      <c r="B1800" s="7" t="s">
        <v>95</v>
      </c>
      <c r="C1800" s="8">
        <v>2864324</v>
      </c>
      <c r="D1800" s="8">
        <v>1218249</v>
      </c>
    </row>
    <row r="1801" spans="1:4" x14ac:dyDescent="0.25">
      <c r="A1801" s="6">
        <v>531203</v>
      </c>
      <c r="B1801" s="7" t="s">
        <v>96</v>
      </c>
      <c r="C1801" s="8">
        <v>511209</v>
      </c>
      <c r="D1801" s="8">
        <v>120529</v>
      </c>
    </row>
    <row r="1802" spans="1:4" x14ac:dyDescent="0.25">
      <c r="A1802" s="6">
        <v>531204</v>
      </c>
      <c r="B1802" s="7" t="s">
        <v>97</v>
      </c>
      <c r="C1802" s="8">
        <v>73001</v>
      </c>
      <c r="D1802" s="8">
        <v>23437</v>
      </c>
    </row>
    <row r="1803" spans="1:4" x14ac:dyDescent="0.25">
      <c r="A1803" s="6">
        <v>531205</v>
      </c>
      <c r="B1803" s="7" t="s">
        <v>98</v>
      </c>
      <c r="C1803" s="8">
        <v>5457</v>
      </c>
      <c r="D1803" s="8"/>
    </row>
    <row r="1804" spans="1:4" x14ac:dyDescent="0.25">
      <c r="A1804" s="6">
        <v>531206</v>
      </c>
      <c r="B1804" s="7" t="s">
        <v>99</v>
      </c>
      <c r="C1804" s="8">
        <v>29863921</v>
      </c>
      <c r="D1804" s="8">
        <v>23640349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1843846</v>
      </c>
      <c r="D1806" s="8">
        <v>148147</v>
      </c>
    </row>
    <row r="1807" spans="1:4" x14ac:dyDescent="0.25">
      <c r="A1807" s="6">
        <v>531209</v>
      </c>
      <c r="B1807" s="7" t="s">
        <v>102</v>
      </c>
      <c r="C1807" s="8">
        <v>333186</v>
      </c>
      <c r="D1807" s="8">
        <v>55088</v>
      </c>
    </row>
    <row r="1808" spans="1:4" x14ac:dyDescent="0.25">
      <c r="A1808" s="6">
        <v>531210</v>
      </c>
      <c r="B1808" s="7" t="s">
        <v>103</v>
      </c>
      <c r="C1808" s="8">
        <v>54576</v>
      </c>
      <c r="D1808" s="8"/>
    </row>
    <row r="1809" spans="1:4" x14ac:dyDescent="0.25">
      <c r="A1809" s="6">
        <v>531211</v>
      </c>
      <c r="B1809" s="7" t="s">
        <v>104</v>
      </c>
      <c r="C1809" s="8">
        <v>497319</v>
      </c>
      <c r="D1809" s="8">
        <v>601956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611500</v>
      </c>
      <c r="D1813" s="8">
        <v>444467</v>
      </c>
    </row>
    <row r="1814" spans="1:4" ht="15.75" thickBot="1" x14ac:dyDescent="0.3">
      <c r="A1814" s="9" t="s">
        <v>18</v>
      </c>
      <c r="B1814" s="10"/>
      <c r="C1814" s="11">
        <f>SUM(C1799:C1813)</f>
        <v>39068763</v>
      </c>
      <c r="D1814" s="11">
        <f>SUM(D1799:D1813)</f>
        <v>27149404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2929892</v>
      </c>
      <c r="D1816" s="8">
        <v>7233241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50000</v>
      </c>
      <c r="D1818" s="8">
        <v>4211</v>
      </c>
    </row>
    <row r="1819" spans="1:4" x14ac:dyDescent="0.25">
      <c r="A1819" s="6">
        <v>531304</v>
      </c>
      <c r="B1819" s="7" t="s">
        <v>97</v>
      </c>
      <c r="C1819" s="8">
        <v>1234460</v>
      </c>
      <c r="D1819" s="8">
        <v>1134460</v>
      </c>
    </row>
    <row r="1820" spans="1:4" x14ac:dyDescent="0.25">
      <c r="A1820" s="6">
        <v>531305</v>
      </c>
      <c r="B1820" s="7" t="s">
        <v>98</v>
      </c>
      <c r="C1820" s="8">
        <v>25927</v>
      </c>
      <c r="D1820" s="8">
        <v>25927</v>
      </c>
    </row>
    <row r="1821" spans="1:4" x14ac:dyDescent="0.25">
      <c r="A1821" s="6">
        <v>531306</v>
      </c>
      <c r="B1821" s="7" t="s">
        <v>99</v>
      </c>
      <c r="C1821" s="8">
        <v>242848142</v>
      </c>
      <c r="D1821" s="8">
        <v>238248155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55637496</v>
      </c>
      <c r="D1823" s="8">
        <v>54768654</v>
      </c>
    </row>
    <row r="1824" spans="1:4" x14ac:dyDescent="0.25">
      <c r="A1824" s="6">
        <v>531309</v>
      </c>
      <c r="B1824" s="7" t="s">
        <v>102</v>
      </c>
      <c r="C1824" s="8">
        <v>545000</v>
      </c>
      <c r="D1824" s="8">
        <v>235000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1695970</v>
      </c>
      <c r="D1826" s="8">
        <v>195970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60326570</v>
      </c>
      <c r="D1830" s="8">
        <v>18454560</v>
      </c>
    </row>
    <row r="1831" spans="1:4" ht="15.75" thickBot="1" x14ac:dyDescent="0.3">
      <c r="A1831" s="9" t="s">
        <v>18</v>
      </c>
      <c r="B1831" s="10"/>
      <c r="C1831" s="11">
        <f>SUM(C1816:C1830)</f>
        <v>365293457</v>
      </c>
      <c r="D1831" s="11">
        <f>SUM(D1816:D1830)</f>
        <v>320300178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2515557</v>
      </c>
      <c r="D1833" s="8">
        <v>954975</v>
      </c>
    </row>
    <row r="1834" spans="1:4" x14ac:dyDescent="0.25">
      <c r="A1834" s="6">
        <v>531402</v>
      </c>
      <c r="B1834" s="7" t="s">
        <v>95</v>
      </c>
      <c r="C1834" s="8"/>
      <c r="D1834" s="8">
        <v>1021014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1091014</v>
      </c>
      <c r="D1836" s="8"/>
    </row>
    <row r="1837" spans="1:4" x14ac:dyDescent="0.25">
      <c r="A1837" s="6">
        <v>531405</v>
      </c>
      <c r="B1837" s="7" t="s">
        <v>98</v>
      </c>
      <c r="C1837" s="8">
        <v>18149</v>
      </c>
      <c r="D1837" s="8">
        <v>18149</v>
      </c>
    </row>
    <row r="1838" spans="1:4" x14ac:dyDescent="0.25">
      <c r="A1838" s="6">
        <v>531406</v>
      </c>
      <c r="B1838" s="7" t="s">
        <v>99</v>
      </c>
      <c r="C1838" s="8">
        <v>150160472</v>
      </c>
      <c r="D1838" s="8">
        <v>42600357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15326162</v>
      </c>
      <c r="D1840" s="8">
        <v>17196396</v>
      </c>
    </row>
    <row r="1841" spans="1:4" x14ac:dyDescent="0.25">
      <c r="A1841" s="6">
        <v>531409</v>
      </c>
      <c r="B1841" s="7" t="s">
        <v>102</v>
      </c>
      <c r="C1841" s="8"/>
      <c r="D1841" s="8">
        <v>208250</v>
      </c>
    </row>
    <row r="1842" spans="1:4" x14ac:dyDescent="0.25">
      <c r="A1842" s="6">
        <v>531410</v>
      </c>
      <c r="B1842" s="7" t="s">
        <v>103</v>
      </c>
      <c r="C1842" s="8">
        <v>454250</v>
      </c>
      <c r="D1842" s="8"/>
    </row>
    <row r="1843" spans="1:4" x14ac:dyDescent="0.25">
      <c r="A1843" s="6">
        <v>531411</v>
      </c>
      <c r="B1843" s="7" t="s">
        <v>104</v>
      </c>
      <c r="C1843" s="8">
        <v>137179</v>
      </c>
      <c r="D1843" s="8">
        <v>311800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34503093</v>
      </c>
      <c r="D1847" s="8"/>
    </row>
    <row r="1848" spans="1:4" ht="15.75" thickBot="1" x14ac:dyDescent="0.3">
      <c r="A1848" s="9" t="s">
        <v>18</v>
      </c>
      <c r="B1848" s="10"/>
      <c r="C1848" s="11">
        <f>SUM(C1833:C1847)</f>
        <v>204205876</v>
      </c>
      <c r="D1848" s="11">
        <f>SUM(D1833:D1847)</f>
        <v>62310941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8091351</v>
      </c>
      <c r="D1867" s="8">
        <v>7119858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12250</v>
      </c>
      <c r="D1870" s="8"/>
    </row>
    <row r="1871" spans="1:4" x14ac:dyDescent="0.25">
      <c r="A1871" s="6">
        <v>531605</v>
      </c>
      <c r="B1871" s="7" t="s">
        <v>352</v>
      </c>
      <c r="C1871" s="8">
        <v>1176509</v>
      </c>
      <c r="D1871" s="8">
        <v>1046234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3456</v>
      </c>
      <c r="D1873" s="8">
        <v>10140</v>
      </c>
    </row>
    <row r="1874" spans="1:4" x14ac:dyDescent="0.25">
      <c r="A1874" s="6">
        <v>531608</v>
      </c>
      <c r="B1874" s="7" t="s">
        <v>355</v>
      </c>
      <c r="C1874" s="8">
        <v>204814</v>
      </c>
      <c r="D1874" s="8">
        <v>253082</v>
      </c>
    </row>
    <row r="1875" spans="1:4" x14ac:dyDescent="0.25">
      <c r="A1875" s="6">
        <v>531609</v>
      </c>
      <c r="B1875" s="7" t="s">
        <v>356</v>
      </c>
      <c r="C1875" s="8"/>
      <c r="D1875" s="8">
        <v>999742</v>
      </c>
    </row>
    <row r="1876" spans="1:4" x14ac:dyDescent="0.25">
      <c r="A1876" s="6">
        <v>531610</v>
      </c>
      <c r="B1876" s="7" t="s">
        <v>357</v>
      </c>
      <c r="C1876" s="8"/>
      <c r="D1876" s="8">
        <v>636341</v>
      </c>
    </row>
    <row r="1877" spans="1:4" x14ac:dyDescent="0.25">
      <c r="A1877" s="6">
        <v>531611</v>
      </c>
      <c r="B1877" s="7" t="s">
        <v>358</v>
      </c>
      <c r="C1877" s="8">
        <v>2584599</v>
      </c>
      <c r="D1877" s="8">
        <v>2440198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>
        <v>7000</v>
      </c>
    </row>
    <row r="1881" spans="1:4" x14ac:dyDescent="0.25">
      <c r="A1881" s="6">
        <v>531615</v>
      </c>
      <c r="B1881" s="7" t="s">
        <v>362</v>
      </c>
      <c r="C1881" s="8">
        <v>114400</v>
      </c>
      <c r="D1881" s="8">
        <v>82500</v>
      </c>
    </row>
    <row r="1882" spans="1:4" x14ac:dyDescent="0.25">
      <c r="A1882" s="6">
        <v>531616</v>
      </c>
      <c r="B1882" s="7" t="s">
        <v>363</v>
      </c>
      <c r="C1882" s="8">
        <v>758778</v>
      </c>
      <c r="D1882" s="8">
        <v>731656</v>
      </c>
    </row>
    <row r="1883" spans="1:4" x14ac:dyDescent="0.25">
      <c r="A1883" s="6">
        <v>531617</v>
      </c>
      <c r="B1883" s="7" t="s">
        <v>364</v>
      </c>
      <c r="C1883" s="8">
        <v>377411</v>
      </c>
      <c r="D1883" s="8">
        <v>420602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1357666</v>
      </c>
      <c r="D1886" s="8">
        <v>2434834</v>
      </c>
    </row>
    <row r="1887" spans="1:4" x14ac:dyDescent="0.25">
      <c r="A1887" s="6">
        <v>531621</v>
      </c>
      <c r="B1887" s="7" t="s">
        <v>368</v>
      </c>
      <c r="C1887" s="8">
        <v>280047</v>
      </c>
      <c r="D1887" s="8">
        <v>449787</v>
      </c>
    </row>
    <row r="1888" spans="1:4" x14ac:dyDescent="0.25">
      <c r="A1888" s="6">
        <v>531622</v>
      </c>
      <c r="B1888" s="7" t="s">
        <v>369</v>
      </c>
      <c r="C1888" s="8">
        <v>86400</v>
      </c>
      <c r="D1888" s="8">
        <v>75000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1797909</v>
      </c>
      <c r="D1890" s="8">
        <v>2070368</v>
      </c>
    </row>
    <row r="1891" spans="1:4" x14ac:dyDescent="0.25">
      <c r="A1891" s="6">
        <v>531625</v>
      </c>
      <c r="B1891" s="7" t="s">
        <v>372</v>
      </c>
      <c r="C1891" s="8">
        <v>644874</v>
      </c>
      <c r="D1891" s="8">
        <v>701828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1388372</v>
      </c>
      <c r="D1893" s="8">
        <v>276842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37574</v>
      </c>
      <c r="D1895" s="8">
        <v>30905</v>
      </c>
    </row>
    <row r="1896" spans="1:4" x14ac:dyDescent="0.25">
      <c r="A1896" s="6">
        <v>531630</v>
      </c>
      <c r="B1896" s="7" t="s">
        <v>377</v>
      </c>
      <c r="C1896" s="8">
        <v>175972</v>
      </c>
      <c r="D1896" s="8">
        <v>217698</v>
      </c>
    </row>
    <row r="1897" spans="1:4" x14ac:dyDescent="0.25">
      <c r="A1897" s="6">
        <v>531631</v>
      </c>
      <c r="B1897" s="7" t="s">
        <v>378</v>
      </c>
      <c r="C1897" s="8">
        <v>649789</v>
      </c>
      <c r="D1897" s="8">
        <v>591632</v>
      </c>
    </row>
    <row r="1898" spans="1:4" x14ac:dyDescent="0.25">
      <c r="A1898" s="6">
        <v>531632</v>
      </c>
      <c r="B1898" s="7" t="s">
        <v>379</v>
      </c>
      <c r="C1898" s="8">
        <v>511</v>
      </c>
      <c r="D1898" s="8">
        <v>69737</v>
      </c>
    </row>
    <row r="1899" spans="1:4" x14ac:dyDescent="0.25">
      <c r="A1899" s="6">
        <v>531633</v>
      </c>
      <c r="B1899" s="7" t="s">
        <v>380</v>
      </c>
      <c r="C1899" s="8">
        <v>161434</v>
      </c>
      <c r="D1899" s="8">
        <v>274091</v>
      </c>
    </row>
    <row r="1900" spans="1:4" x14ac:dyDescent="0.25">
      <c r="A1900" s="6">
        <v>531634</v>
      </c>
      <c r="B1900" s="7" t="s">
        <v>381</v>
      </c>
      <c r="C1900" s="8"/>
      <c r="D1900" s="8">
        <v>30000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18612</v>
      </c>
      <c r="D1903" s="8">
        <v>6650</v>
      </c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46027</v>
      </c>
      <c r="D1905" s="8">
        <v>98087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1091196</v>
      </c>
      <c r="D1907" s="8">
        <v>2424327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80846</v>
      </c>
      <c r="D1909" s="8">
        <v>68406</v>
      </c>
    </row>
    <row r="1910" spans="1:4" x14ac:dyDescent="0.25">
      <c r="A1910" s="6">
        <v>531644</v>
      </c>
      <c r="B1910" s="7" t="s">
        <v>169</v>
      </c>
      <c r="C1910" s="8">
        <v>560963</v>
      </c>
      <c r="D1910" s="8">
        <v>469656</v>
      </c>
    </row>
    <row r="1911" spans="1:4" x14ac:dyDescent="0.25">
      <c r="A1911" s="6">
        <v>531645</v>
      </c>
      <c r="B1911" s="7" t="s">
        <v>170</v>
      </c>
      <c r="C1911" s="8">
        <v>76885</v>
      </c>
      <c r="D1911" s="8">
        <v>69086</v>
      </c>
    </row>
    <row r="1912" spans="1:4" x14ac:dyDescent="0.25">
      <c r="A1912" s="6">
        <v>531646</v>
      </c>
      <c r="B1912" s="7" t="s">
        <v>171</v>
      </c>
      <c r="C1912" s="8">
        <v>553715</v>
      </c>
      <c r="D1912" s="8">
        <v>468995</v>
      </c>
    </row>
    <row r="1913" spans="1:4" x14ac:dyDescent="0.25">
      <c r="A1913" s="6">
        <v>531647</v>
      </c>
      <c r="B1913" s="7" t="s">
        <v>389</v>
      </c>
      <c r="C1913" s="8">
        <v>172000</v>
      </c>
      <c r="D1913" s="8">
        <v>72000</v>
      </c>
    </row>
    <row r="1914" spans="1:4" x14ac:dyDescent="0.25">
      <c r="A1914" s="6">
        <v>531648</v>
      </c>
      <c r="B1914" s="7" t="s">
        <v>390</v>
      </c>
      <c r="C1914" s="8">
        <v>11535</v>
      </c>
      <c r="D1914" s="8">
        <v>2940</v>
      </c>
    </row>
    <row r="1915" spans="1:4" ht="15.75" thickBot="1" x14ac:dyDescent="0.3">
      <c r="A1915" s="6">
        <v>531660</v>
      </c>
      <c r="B1915" s="7" t="s">
        <v>38</v>
      </c>
      <c r="C1915" s="8">
        <v>4068039</v>
      </c>
      <c r="D1915" s="8">
        <v>4066387</v>
      </c>
    </row>
    <row r="1916" spans="1:4" x14ac:dyDescent="0.25">
      <c r="A1916" s="22" t="s">
        <v>18</v>
      </c>
      <c r="B1916" s="23"/>
      <c r="C1916" s="24">
        <f>SUM(C1867:C1915)</f>
        <v>26583934</v>
      </c>
      <c r="D1916" s="24">
        <f>SUM(D1867:D1915)</f>
        <v>28716609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-403014</v>
      </c>
      <c r="D1922" s="8">
        <v>103444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2792</v>
      </c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-400222</v>
      </c>
      <c r="D1937" s="11">
        <f>SUM(D1922:D1936)</f>
        <v>103444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49575</v>
      </c>
      <c r="D1956" s="8">
        <v>361933</v>
      </c>
    </row>
    <row r="1957" spans="1:4" x14ac:dyDescent="0.25">
      <c r="A1957" s="6">
        <v>540302</v>
      </c>
      <c r="B1957" s="7" t="s">
        <v>95</v>
      </c>
      <c r="C1957" s="8">
        <v>49575</v>
      </c>
      <c r="D1957" s="8">
        <v>361933</v>
      </c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>
        <v>2551</v>
      </c>
      <c r="D1959" s="8">
        <v>1121</v>
      </c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61707</v>
      </c>
      <c r="D1963" s="18">
        <v>124065</v>
      </c>
    </row>
    <row r="1964" spans="1:4" x14ac:dyDescent="0.25">
      <c r="A1964" s="6">
        <v>540309</v>
      </c>
      <c r="B1964" s="7" t="s">
        <v>102</v>
      </c>
      <c r="C1964" s="8">
        <v>84064</v>
      </c>
      <c r="D1964" s="8">
        <v>73903</v>
      </c>
    </row>
    <row r="1965" spans="1:4" x14ac:dyDescent="0.25">
      <c r="A1965" s="6">
        <v>540310</v>
      </c>
      <c r="B1965" s="7" t="s">
        <v>103</v>
      </c>
      <c r="C1965" s="8">
        <v>-46</v>
      </c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68980</v>
      </c>
      <c r="D1970" s="34">
        <v>5876</v>
      </c>
    </row>
    <row r="1971" spans="1:4" ht="15.75" thickBot="1" x14ac:dyDescent="0.3">
      <c r="A1971" s="9" t="s">
        <v>18</v>
      </c>
      <c r="B1971" s="10"/>
      <c r="C1971" s="11">
        <f>SUM(C1956:C1970)</f>
        <v>316406</v>
      </c>
      <c r="D1971" s="11">
        <f>SUM(D1956:D1970)</f>
        <v>928831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144773</v>
      </c>
      <c r="D2007" s="8">
        <v>114639</v>
      </c>
    </row>
    <row r="2008" spans="1:4" x14ac:dyDescent="0.25">
      <c r="A2008" s="6">
        <v>540602</v>
      </c>
      <c r="B2008" s="7" t="s">
        <v>95</v>
      </c>
      <c r="C2008" s="8">
        <v>144773</v>
      </c>
      <c r="D2008" s="8">
        <v>114639</v>
      </c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>
        <v>449</v>
      </c>
      <c r="D2010" s="8">
        <v>351</v>
      </c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49626</v>
      </c>
      <c r="D2014" s="18">
        <v>10039</v>
      </c>
    </row>
    <row r="2015" spans="1:4" x14ac:dyDescent="0.25">
      <c r="A2015" s="6">
        <v>540609</v>
      </c>
      <c r="B2015" s="7" t="s">
        <v>102</v>
      </c>
      <c r="C2015" s="8">
        <v>29561</v>
      </c>
      <c r="D2015" s="8">
        <v>-14066</v>
      </c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2350</v>
      </c>
      <c r="D2021" s="34">
        <v>2642</v>
      </c>
    </row>
    <row r="2022" spans="1:4" ht="15.75" thickBot="1" x14ac:dyDescent="0.3">
      <c r="A2022" s="9" t="s">
        <v>18</v>
      </c>
      <c r="B2022" s="10"/>
      <c r="C2022" s="11">
        <f>SUM(C2007:C2021)</f>
        <v>371532</v>
      </c>
      <c r="D2022" s="11">
        <f>SUM(D2007:D2021)</f>
        <v>228244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66100</v>
      </c>
      <c r="D2143" s="8">
        <v>482578</v>
      </c>
    </row>
    <row r="2144" spans="1:4" x14ac:dyDescent="0.25">
      <c r="A2144" s="6">
        <v>541402</v>
      </c>
      <c r="B2144" s="7" t="s">
        <v>95</v>
      </c>
      <c r="C2144" s="8">
        <v>66100</v>
      </c>
      <c r="D2144" s="8">
        <v>482578</v>
      </c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>
        <v>3401</v>
      </c>
      <c r="D2146" s="8">
        <v>3324</v>
      </c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17071</v>
      </c>
      <c r="D2150" s="8">
        <v>165419</v>
      </c>
    </row>
    <row r="2151" spans="1:4" x14ac:dyDescent="0.25">
      <c r="A2151" s="6">
        <v>541409</v>
      </c>
      <c r="B2151" s="7" t="s">
        <v>102</v>
      </c>
      <c r="C2151" s="8">
        <v>177291</v>
      </c>
      <c r="D2151" s="8">
        <v>98537</v>
      </c>
    </row>
    <row r="2152" spans="1:4" x14ac:dyDescent="0.25">
      <c r="A2152" s="6">
        <v>541410</v>
      </c>
      <c r="B2152" s="7" t="s">
        <v>103</v>
      </c>
      <c r="C2152" s="8">
        <v>-61</v>
      </c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91973</v>
      </c>
      <c r="D2157" s="34">
        <v>7834</v>
      </c>
    </row>
    <row r="2158" spans="1:4" ht="15.75" thickBot="1" x14ac:dyDescent="0.3">
      <c r="A2158" s="9" t="s">
        <v>18</v>
      </c>
      <c r="B2158" s="10"/>
      <c r="C2158" s="11">
        <f>SUM(C2143:C2157)</f>
        <v>421875</v>
      </c>
      <c r="D2158" s="11">
        <f>SUM(D2143:D2157)</f>
        <v>1240270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618281</v>
      </c>
      <c r="D2276" s="8">
        <v>774461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618281</v>
      </c>
      <c r="D2279" s="11">
        <f>SUM(D2275:D2278)</f>
        <v>774461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277750</v>
      </c>
      <c r="D2282" s="8">
        <v>117700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277750</v>
      </c>
      <c r="D2285" s="11">
        <f>SUM(D2281:D2284)</f>
        <v>117700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870506072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724039071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15803396</v>
      </c>
      <c r="D2402" s="61">
        <f>D1115-D2400</f>
        <v>12862299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676D6-8A72-4A90-941B-7B47B22110BB}">
  <dimension ref="A1:D2402"/>
  <sheetViews>
    <sheetView workbookViewId="0">
      <selection activeCell="E12" sqref="E1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1">
        <v>2020</v>
      </c>
      <c r="D1" s="1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>
        <v>1.3</v>
      </c>
      <c r="D4" s="5">
        <v>1.3</v>
      </c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177220069.93000001</v>
      </c>
      <c r="D8" s="5"/>
    </row>
    <row r="9" spans="1:4" x14ac:dyDescent="0.25">
      <c r="A9" s="6">
        <v>1105</v>
      </c>
      <c r="B9" s="7" t="s">
        <v>9</v>
      </c>
      <c r="C9" s="5">
        <v>-42343327.020000003</v>
      </c>
      <c r="D9" s="5"/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410270971.00999999</v>
      </c>
      <c r="D11" s="5">
        <v>518494748.44999999</v>
      </c>
    </row>
    <row r="12" spans="1:4" x14ac:dyDescent="0.25">
      <c r="A12" s="6">
        <v>1108</v>
      </c>
      <c r="B12" s="7" t="s">
        <v>12</v>
      </c>
      <c r="C12" s="5">
        <v>613157734.64999998</v>
      </c>
      <c r="D12" s="5">
        <v>569725817.69000006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43290264.359999999</v>
      </c>
      <c r="D14" s="5">
        <v>48353143.210000001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347635668.06</v>
      </c>
      <c r="D16" s="5">
        <v>245148515.59999999</v>
      </c>
    </row>
    <row r="17" spans="1:4" ht="15.75" thickBot="1" x14ac:dyDescent="0.3">
      <c r="A17" s="6">
        <v>1111</v>
      </c>
      <c r="B17" s="7" t="s">
        <v>17</v>
      </c>
      <c r="C17" s="5">
        <v>10988000</v>
      </c>
      <c r="D17" s="5">
        <v>10988000</v>
      </c>
    </row>
    <row r="18" spans="1:4" ht="15.75" thickBot="1" x14ac:dyDescent="0.3">
      <c r="A18" s="9" t="s">
        <v>18</v>
      </c>
      <c r="B18" s="10"/>
      <c r="C18" s="93">
        <f>SUM(C4:C17)</f>
        <v>1560219382.2899997</v>
      </c>
      <c r="D18" s="93">
        <f>SUM(D4:D17)</f>
        <v>1392710226.25</v>
      </c>
    </row>
    <row r="19" spans="1:4" x14ac:dyDescent="0.25">
      <c r="A19" s="12">
        <v>12</v>
      </c>
      <c r="B19" s="13" t="s">
        <v>19</v>
      </c>
      <c r="C19" s="94"/>
      <c r="D19" s="94"/>
    </row>
    <row r="20" spans="1:4" x14ac:dyDescent="0.25">
      <c r="A20" s="6">
        <v>1201</v>
      </c>
      <c r="B20" s="7" t="s">
        <v>20</v>
      </c>
      <c r="C20" s="66">
        <v>36904.769999999997</v>
      </c>
      <c r="D20" s="5">
        <v>38204.78</v>
      </c>
    </row>
    <row r="21" spans="1:4" x14ac:dyDescent="0.25">
      <c r="A21" s="6">
        <v>1202</v>
      </c>
      <c r="B21" s="7" t="s">
        <v>21</v>
      </c>
      <c r="C21" s="5">
        <v>219983</v>
      </c>
      <c r="D21" s="5">
        <v>209983</v>
      </c>
    </row>
    <row r="22" spans="1:4" x14ac:dyDescent="0.25">
      <c r="A22" s="6">
        <v>1203</v>
      </c>
      <c r="B22" s="7" t="s">
        <v>22</v>
      </c>
      <c r="C22" s="5">
        <v>93350838.340000004</v>
      </c>
      <c r="D22" s="5">
        <v>116257825.62</v>
      </c>
    </row>
    <row r="23" spans="1:4" x14ac:dyDescent="0.25">
      <c r="A23" s="6">
        <v>1204</v>
      </c>
      <c r="B23" s="7" t="s">
        <v>23</v>
      </c>
      <c r="C23" s="5">
        <v>71284965.769999996</v>
      </c>
      <c r="D23" s="5">
        <v>41697343.090000004</v>
      </c>
    </row>
    <row r="24" spans="1:4" ht="15.75" thickBot="1" x14ac:dyDescent="0.3">
      <c r="A24" s="16">
        <v>1205</v>
      </c>
      <c r="B24" s="17" t="s">
        <v>24</v>
      </c>
      <c r="C24" s="5"/>
      <c r="D24" s="95"/>
    </row>
    <row r="25" spans="1:4" ht="15.75" thickBot="1" x14ac:dyDescent="0.3">
      <c r="A25" s="9" t="s">
        <v>18</v>
      </c>
      <c r="B25" s="10"/>
      <c r="C25" s="93">
        <f>SUM(C20:C24)</f>
        <v>164892691.88</v>
      </c>
      <c r="D25" s="93">
        <f>SUM(D20:D24)</f>
        <v>158203356.49000001</v>
      </c>
    </row>
    <row r="26" spans="1:4" x14ac:dyDescent="0.25">
      <c r="A26" s="12">
        <v>13</v>
      </c>
      <c r="B26" s="13" t="s">
        <v>25</v>
      </c>
      <c r="C26" s="94"/>
      <c r="D26" s="94"/>
    </row>
    <row r="27" spans="1:4" x14ac:dyDescent="0.25">
      <c r="A27" s="6">
        <v>1301</v>
      </c>
      <c r="B27" s="7" t="s">
        <v>26</v>
      </c>
      <c r="C27" s="5">
        <v>33307395.75</v>
      </c>
      <c r="D27" s="5">
        <v>21852279.809999999</v>
      </c>
    </row>
    <row r="28" spans="1:4" x14ac:dyDescent="0.25">
      <c r="A28" s="6">
        <v>1302</v>
      </c>
      <c r="B28" s="7" t="s">
        <v>27</v>
      </c>
      <c r="C28" s="5">
        <v>1558039627.6099999</v>
      </c>
      <c r="D28" s="5">
        <v>1288050408.55</v>
      </c>
    </row>
    <row r="29" spans="1:4" x14ac:dyDescent="0.25">
      <c r="A29" s="6">
        <v>1303</v>
      </c>
      <c r="B29" s="7" t="s">
        <v>28</v>
      </c>
      <c r="C29" s="5">
        <v>255832497.59</v>
      </c>
      <c r="D29" s="5">
        <v>237181214.24000001</v>
      </c>
    </row>
    <row r="30" spans="1:4" x14ac:dyDescent="0.25">
      <c r="A30" s="6">
        <v>1304</v>
      </c>
      <c r="B30" s="7" t="s">
        <v>29</v>
      </c>
      <c r="C30" s="5">
        <v>6393452.1900000004</v>
      </c>
      <c r="D30" s="5">
        <v>5209738.74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11285529.970000001</v>
      </c>
      <c r="D32" s="5">
        <v>9231401.8699999992</v>
      </c>
    </row>
    <row r="33" spans="1:4" x14ac:dyDescent="0.25">
      <c r="A33" s="6">
        <v>1307</v>
      </c>
      <c r="B33" s="7" t="s">
        <v>32</v>
      </c>
      <c r="C33" s="5">
        <v>15700568.65</v>
      </c>
      <c r="D33" s="5">
        <v>18134151.030000001</v>
      </c>
    </row>
    <row r="34" spans="1:4" x14ac:dyDescent="0.25">
      <c r="A34" s="6">
        <v>1308</v>
      </c>
      <c r="B34" s="7" t="s">
        <v>33</v>
      </c>
      <c r="C34" s="5">
        <v>578823.74</v>
      </c>
      <c r="D34" s="5">
        <v>359021.32</v>
      </c>
    </row>
    <row r="35" spans="1:4" x14ac:dyDescent="0.25">
      <c r="A35" s="6">
        <v>1309</v>
      </c>
      <c r="B35" s="7" t="s">
        <v>34</v>
      </c>
      <c r="C35" s="5">
        <v>24019543.859999999</v>
      </c>
      <c r="D35" s="5">
        <v>35091743.100000001</v>
      </c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17424881.789999999</v>
      </c>
      <c r="D37" s="5">
        <v>20431102.210000001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>
        <v>8507415.2100000009</v>
      </c>
      <c r="D39" s="5">
        <v>8800975.1500000004</v>
      </c>
    </row>
    <row r="40" spans="1:4" ht="15.75" thickBot="1" x14ac:dyDescent="0.3">
      <c r="A40" s="9" t="s">
        <v>18</v>
      </c>
      <c r="B40" s="10"/>
      <c r="C40" s="93">
        <f>SUM(C27:C39)</f>
        <v>1931089736.3599999</v>
      </c>
      <c r="D40" s="93">
        <f>SUM(D27:D39)</f>
        <v>1644342036.0199997</v>
      </c>
    </row>
    <row r="41" spans="1:4" x14ac:dyDescent="0.25">
      <c r="A41" s="12">
        <v>14</v>
      </c>
      <c r="B41" s="13" t="s">
        <v>39</v>
      </c>
      <c r="C41" s="94"/>
      <c r="D41" s="94"/>
    </row>
    <row r="42" spans="1:4" x14ac:dyDescent="0.25">
      <c r="A42" s="6">
        <v>1401</v>
      </c>
      <c r="B42" s="7" t="s">
        <v>40</v>
      </c>
      <c r="C42" s="5">
        <v>9914971.9000000004</v>
      </c>
      <c r="D42" s="5">
        <v>6477745.9100000001</v>
      </c>
    </row>
    <row r="43" spans="1:4" x14ac:dyDescent="0.25">
      <c r="A43" s="6">
        <v>1402</v>
      </c>
      <c r="B43" s="7" t="s">
        <v>41</v>
      </c>
      <c r="C43" s="5">
        <v>5021852.12</v>
      </c>
      <c r="D43" s="5">
        <v>482329.53</v>
      </c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>
        <v>683264368.21000004</v>
      </c>
      <c r="D46" s="5">
        <v>590330172.63999999</v>
      </c>
    </row>
    <row r="47" spans="1:4" x14ac:dyDescent="0.25">
      <c r="A47" s="6">
        <v>1406</v>
      </c>
      <c r="B47" s="7" t="s">
        <v>45</v>
      </c>
      <c r="C47" s="5">
        <v>274582324.31999999</v>
      </c>
      <c r="D47" s="5">
        <v>225960238.83000001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>
        <v>2339463.37</v>
      </c>
      <c r="D50" s="5">
        <v>5289374.7</v>
      </c>
    </row>
    <row r="51" spans="1:4" ht="15.75" thickBot="1" x14ac:dyDescent="0.3">
      <c r="A51" s="9" t="s">
        <v>18</v>
      </c>
      <c r="B51" s="10"/>
      <c r="C51" s="93">
        <f>SUM(C42:C50)</f>
        <v>975122979.91999996</v>
      </c>
      <c r="D51" s="96">
        <f>SUM(D42:D50)</f>
        <v>828539861.61000013</v>
      </c>
    </row>
    <row r="52" spans="1:4" x14ac:dyDescent="0.25">
      <c r="A52" s="12">
        <v>15</v>
      </c>
      <c r="B52" s="13" t="s">
        <v>49</v>
      </c>
      <c r="C52" s="94"/>
      <c r="D52" s="94"/>
    </row>
    <row r="53" spans="1:4" x14ac:dyDescent="0.25">
      <c r="A53" s="6">
        <v>1501</v>
      </c>
      <c r="B53" s="7" t="s">
        <v>50</v>
      </c>
      <c r="C53" s="5">
        <v>2580483.92</v>
      </c>
      <c r="D53" s="5">
        <v>2500928.31</v>
      </c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220782414.83000001</v>
      </c>
      <c r="D57" s="5">
        <v>193943369.06</v>
      </c>
    </row>
    <row r="58" spans="1:4" x14ac:dyDescent="0.25">
      <c r="A58" s="6">
        <v>1506</v>
      </c>
      <c r="B58" s="7" t="s">
        <v>55</v>
      </c>
      <c r="C58" s="5">
        <v>0.04</v>
      </c>
      <c r="D58" s="5">
        <v>0.04</v>
      </c>
    </row>
    <row r="59" spans="1:4" x14ac:dyDescent="0.25">
      <c r="A59" s="6">
        <v>1507</v>
      </c>
      <c r="B59" s="7" t="s">
        <v>56</v>
      </c>
      <c r="C59" s="5">
        <v>35271443.140000001</v>
      </c>
      <c r="D59" s="5">
        <v>28785659.050000001</v>
      </c>
    </row>
    <row r="60" spans="1:4" x14ac:dyDescent="0.25">
      <c r="A60" s="6">
        <v>1508</v>
      </c>
      <c r="B60" s="7" t="s">
        <v>57</v>
      </c>
      <c r="C60" s="5">
        <v>0.06</v>
      </c>
      <c r="D60" s="5">
        <v>0.06</v>
      </c>
    </row>
    <row r="61" spans="1:4" ht="15.75" thickBot="1" x14ac:dyDescent="0.3">
      <c r="A61" s="16">
        <v>1510</v>
      </c>
      <c r="B61" s="17" t="s">
        <v>38</v>
      </c>
      <c r="C61" s="5">
        <v>55641.87</v>
      </c>
      <c r="D61" s="5">
        <v>0.26</v>
      </c>
    </row>
    <row r="62" spans="1:4" x14ac:dyDescent="0.25">
      <c r="A62" s="22" t="s">
        <v>18</v>
      </c>
      <c r="B62" s="23"/>
      <c r="C62" s="97">
        <f>SUM(C53:C61)</f>
        <v>258689983.86000001</v>
      </c>
      <c r="D62" s="97">
        <f>SUM(D53:D61)</f>
        <v>225229956.78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12811898.369000001</v>
      </c>
      <c r="D64" s="5">
        <v>10811898.390000001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>
        <v>0.35</v>
      </c>
      <c r="D66" s="5">
        <v>0.35</v>
      </c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23054014.600000001</v>
      </c>
      <c r="D68" s="5">
        <v>13250657.869999999</v>
      </c>
    </row>
    <row r="69" spans="1:4" ht="15.75" thickBot="1" x14ac:dyDescent="0.3">
      <c r="A69" s="9" t="s">
        <v>18</v>
      </c>
      <c r="B69" s="10"/>
      <c r="C69" s="93">
        <f>SUM(C64:C68)</f>
        <v>35865913.319000006</v>
      </c>
      <c r="D69" s="93">
        <f>SUM(D64:D68)</f>
        <v>24062556.609999999</v>
      </c>
    </row>
    <row r="70" spans="1:4" x14ac:dyDescent="0.25">
      <c r="A70" s="12">
        <v>17</v>
      </c>
      <c r="B70" s="13" t="s">
        <v>64</v>
      </c>
      <c r="C70" s="94"/>
      <c r="D70" s="94"/>
    </row>
    <row r="71" spans="1:4" x14ac:dyDescent="0.25">
      <c r="A71" s="6">
        <v>1701</v>
      </c>
      <c r="B71" s="7" t="s">
        <v>65</v>
      </c>
      <c r="C71" s="5"/>
      <c r="D71" s="5">
        <v>165184799.69999999</v>
      </c>
    </row>
    <row r="72" spans="1:4" x14ac:dyDescent="0.25">
      <c r="A72" s="6">
        <v>1702</v>
      </c>
      <c r="B72" s="7" t="s">
        <v>66</v>
      </c>
      <c r="C72" s="5"/>
      <c r="D72" s="5">
        <v>-39176427.329999998</v>
      </c>
    </row>
    <row r="73" spans="1:4" x14ac:dyDescent="0.25">
      <c r="A73" s="6">
        <v>1703</v>
      </c>
      <c r="B73" s="7" t="s">
        <v>67</v>
      </c>
      <c r="C73" s="5">
        <v>160452667.97999999</v>
      </c>
      <c r="D73" s="5">
        <v>152868427.38</v>
      </c>
    </row>
    <row r="74" spans="1:4" x14ac:dyDescent="0.25">
      <c r="A74" s="6">
        <v>1704</v>
      </c>
      <c r="B74" s="7" t="s">
        <v>68</v>
      </c>
      <c r="C74" s="5">
        <v>-125494592.98</v>
      </c>
      <c r="D74" s="5">
        <v>-120392131.58</v>
      </c>
    </row>
    <row r="75" spans="1:4" x14ac:dyDescent="0.25">
      <c r="A75" s="6">
        <v>1705</v>
      </c>
      <c r="B75" s="7" t="s">
        <v>69</v>
      </c>
      <c r="C75" s="5"/>
      <c r="D75" s="5"/>
    </row>
    <row r="76" spans="1:4" ht="15.75" thickBot="1" x14ac:dyDescent="0.3">
      <c r="A76" s="6">
        <v>1706</v>
      </c>
      <c r="B76" s="7" t="s">
        <v>70</v>
      </c>
      <c r="C76" s="5"/>
      <c r="D76" s="5"/>
    </row>
    <row r="77" spans="1:4" ht="15.75" thickBot="1" x14ac:dyDescent="0.3">
      <c r="A77" s="9" t="s">
        <v>18</v>
      </c>
      <c r="B77" s="10"/>
      <c r="C77" s="93">
        <f>SUM(C71:C76)</f>
        <v>34958074.999999985</v>
      </c>
      <c r="D77" s="93">
        <f>SUM(D71:D76)</f>
        <v>158484668.17000002</v>
      </c>
    </row>
    <row r="78" spans="1:4" x14ac:dyDescent="0.25">
      <c r="A78" s="12">
        <v>18</v>
      </c>
      <c r="B78" s="13" t="s">
        <v>71</v>
      </c>
      <c r="C78" s="94"/>
      <c r="D78" s="94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93">
        <f>SUM(C79:C80)</f>
        <v>0</v>
      </c>
      <c r="D81" s="93">
        <f>SUM(D79:D80)</f>
        <v>0</v>
      </c>
    </row>
    <row r="82" spans="1:4" x14ac:dyDescent="0.25">
      <c r="A82" s="12">
        <v>19</v>
      </c>
      <c r="B82" s="13" t="s">
        <v>73</v>
      </c>
      <c r="C82" s="94"/>
      <c r="D82" s="94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1576388.72</v>
      </c>
      <c r="D84" s="5">
        <v>534618.37</v>
      </c>
    </row>
    <row r="85" spans="1:4" x14ac:dyDescent="0.25">
      <c r="A85" s="6">
        <v>1903</v>
      </c>
      <c r="B85" s="7" t="s">
        <v>76</v>
      </c>
      <c r="C85" s="5">
        <v>2362482.67</v>
      </c>
      <c r="D85" s="5">
        <v>2324558.44</v>
      </c>
    </row>
    <row r="86" spans="1:4" x14ac:dyDescent="0.25">
      <c r="A86" s="6">
        <v>1904</v>
      </c>
      <c r="B86" s="7" t="s">
        <v>77</v>
      </c>
      <c r="C86" s="5">
        <v>9824332.6799999997</v>
      </c>
      <c r="D86" s="5">
        <v>8388732.4900000002</v>
      </c>
    </row>
    <row r="87" spans="1:4" x14ac:dyDescent="0.25">
      <c r="A87" s="6">
        <v>1905</v>
      </c>
      <c r="B87" s="7" t="s">
        <v>78</v>
      </c>
      <c r="C87" s="5">
        <v>17000379.120000001</v>
      </c>
      <c r="D87" s="5">
        <v>14666475.32</v>
      </c>
    </row>
    <row r="88" spans="1:4" x14ac:dyDescent="0.25">
      <c r="A88" s="6">
        <v>1906</v>
      </c>
      <c r="B88" s="7" t="s">
        <v>79</v>
      </c>
      <c r="C88" s="5">
        <v>-14821431.24</v>
      </c>
      <c r="D88" s="5">
        <v>-13981703.24</v>
      </c>
    </row>
    <row r="89" spans="1:4" x14ac:dyDescent="0.25">
      <c r="A89" s="6">
        <v>1907</v>
      </c>
      <c r="B89" s="7" t="s">
        <v>80</v>
      </c>
      <c r="C89" s="5">
        <v>61865350.189999998</v>
      </c>
      <c r="D89" s="5">
        <v>61865350.189999998</v>
      </c>
    </row>
    <row r="90" spans="1:4" x14ac:dyDescent="0.25">
      <c r="A90" s="6">
        <v>1908</v>
      </c>
      <c r="B90" s="7" t="s">
        <v>81</v>
      </c>
      <c r="C90" s="5">
        <v>-60863459.100000001</v>
      </c>
      <c r="D90" s="5">
        <v>-60334415.960000001</v>
      </c>
    </row>
    <row r="91" spans="1:4" ht="15.75" thickBot="1" x14ac:dyDescent="0.3">
      <c r="A91" s="6">
        <v>1910</v>
      </c>
      <c r="B91" s="7" t="s">
        <v>38</v>
      </c>
      <c r="C91" s="5">
        <v>46590417.5</v>
      </c>
      <c r="D91" s="5">
        <v>17208827.420000002</v>
      </c>
    </row>
    <row r="92" spans="1:4" ht="15.75" thickBot="1" x14ac:dyDescent="0.3">
      <c r="A92" s="9" t="s">
        <v>82</v>
      </c>
      <c r="B92" s="10"/>
      <c r="C92" s="93">
        <f>SUM(C83:C91)</f>
        <v>63534460.539999999</v>
      </c>
      <c r="D92" s="93">
        <f>SUM(D83:D91)</f>
        <v>30672443.029999994</v>
      </c>
    </row>
    <row r="93" spans="1:4" ht="15.75" thickBot="1" x14ac:dyDescent="0.3">
      <c r="A93" s="25"/>
      <c r="B93" s="20"/>
      <c r="C93" s="98"/>
      <c r="D93" s="98"/>
    </row>
    <row r="94" spans="1:4" ht="15.75" thickBot="1" x14ac:dyDescent="0.3">
      <c r="A94" s="27" t="s">
        <v>83</v>
      </c>
      <c r="B94" s="28"/>
      <c r="C94" s="99">
        <f>C18+C25+C40+C51+C62+C69+C77+C81+C92</f>
        <v>5024373223.1689997</v>
      </c>
      <c r="D94" s="99">
        <f>D18+D25+D40+D51+D62+D69+D77+D81+D92</f>
        <v>4462245104.96</v>
      </c>
    </row>
    <row r="95" spans="1:4" x14ac:dyDescent="0.25">
      <c r="A95" s="30"/>
      <c r="B95" s="31"/>
      <c r="C95" s="100"/>
      <c r="D95" s="100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7859805.25</v>
      </c>
      <c r="D98" s="5">
        <v>6649120.5800000001</v>
      </c>
    </row>
    <row r="99" spans="1:4" x14ac:dyDescent="0.25">
      <c r="A99" s="6">
        <v>2102</v>
      </c>
      <c r="B99" s="7" t="s">
        <v>87</v>
      </c>
      <c r="C99" s="5">
        <v>16126621.210000001</v>
      </c>
      <c r="D99" s="5">
        <v>13825230.48</v>
      </c>
    </row>
    <row r="100" spans="1:4" x14ac:dyDescent="0.25">
      <c r="A100" s="6">
        <v>2103</v>
      </c>
      <c r="B100" s="7" t="s">
        <v>88</v>
      </c>
      <c r="C100" s="5">
        <v>3368701.08</v>
      </c>
      <c r="D100" s="5">
        <v>3107795.12</v>
      </c>
    </row>
    <row r="101" spans="1:4" x14ac:dyDescent="0.25">
      <c r="A101" s="6">
        <v>2104</v>
      </c>
      <c r="B101" s="7" t="s">
        <v>89</v>
      </c>
      <c r="C101" s="66">
        <v>0.08</v>
      </c>
      <c r="D101" s="5">
        <v>0.08</v>
      </c>
    </row>
    <row r="102" spans="1:4" x14ac:dyDescent="0.25">
      <c r="A102" s="6">
        <v>2105</v>
      </c>
      <c r="B102" s="7" t="s">
        <v>90</v>
      </c>
      <c r="C102" s="5">
        <v>-0.01</v>
      </c>
      <c r="D102" s="5">
        <v>-0.01</v>
      </c>
    </row>
    <row r="103" spans="1:4" x14ac:dyDescent="0.25">
      <c r="A103" s="6">
        <v>2106</v>
      </c>
      <c r="B103" s="7" t="s">
        <v>91</v>
      </c>
      <c r="C103" s="5">
        <v>40281263.479999997</v>
      </c>
      <c r="D103" s="5">
        <v>23087841.600000001</v>
      </c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93">
        <f>SUM(C98:C104)</f>
        <v>67636391.089999989</v>
      </c>
      <c r="D105" s="93">
        <f>SUM(D98:D104)</f>
        <v>46669987.850000001</v>
      </c>
    </row>
    <row r="106" spans="1:4" x14ac:dyDescent="0.25">
      <c r="A106" s="12">
        <v>22</v>
      </c>
      <c r="B106" s="13" t="s">
        <v>93</v>
      </c>
      <c r="C106" s="94"/>
      <c r="D106" s="94"/>
    </row>
    <row r="107" spans="1:4" x14ac:dyDescent="0.25">
      <c r="A107" s="6">
        <v>2201</v>
      </c>
      <c r="B107" s="7" t="s">
        <v>94</v>
      </c>
      <c r="C107" s="5">
        <v>48227911</v>
      </c>
      <c r="D107" s="5">
        <v>39751431.289999999</v>
      </c>
    </row>
    <row r="108" spans="1:4" x14ac:dyDescent="0.25">
      <c r="A108" s="6">
        <v>2202</v>
      </c>
      <c r="B108" s="7" t="s">
        <v>95</v>
      </c>
      <c r="C108" s="5">
        <v>-15889847.470000001</v>
      </c>
      <c r="D108" s="5">
        <v>-6873527.04</v>
      </c>
    </row>
    <row r="109" spans="1:4" x14ac:dyDescent="0.25">
      <c r="A109" s="6">
        <v>2203</v>
      </c>
      <c r="B109" s="33" t="s">
        <v>96</v>
      </c>
      <c r="C109" s="5">
        <v>4006635.84</v>
      </c>
      <c r="D109" s="5">
        <v>4555608.72</v>
      </c>
    </row>
    <row r="110" spans="1:4" x14ac:dyDescent="0.25">
      <c r="A110" s="6">
        <v>2204</v>
      </c>
      <c r="B110" s="7" t="s">
        <v>97</v>
      </c>
      <c r="C110" s="5">
        <v>-15686.68</v>
      </c>
      <c r="D110" s="5">
        <v>15660.27</v>
      </c>
    </row>
    <row r="111" spans="1:4" x14ac:dyDescent="0.25">
      <c r="A111" s="6">
        <v>2205</v>
      </c>
      <c r="B111" s="7" t="s">
        <v>98</v>
      </c>
      <c r="C111" s="5">
        <v>4838692.38</v>
      </c>
      <c r="D111" s="5">
        <v>4475809.5999999996</v>
      </c>
    </row>
    <row r="112" spans="1:4" x14ac:dyDescent="0.25">
      <c r="A112" s="6">
        <v>2206</v>
      </c>
      <c r="B112" s="7" t="s">
        <v>99</v>
      </c>
      <c r="C112" s="5">
        <v>613553950.12</v>
      </c>
      <c r="D112" s="5">
        <v>548719355.91999996</v>
      </c>
    </row>
    <row r="113" spans="1:4" x14ac:dyDescent="0.25">
      <c r="A113" s="6">
        <v>2207</v>
      </c>
      <c r="B113" s="7" t="s">
        <v>100</v>
      </c>
      <c r="C113" s="66">
        <v>0.25</v>
      </c>
      <c r="D113" s="5">
        <v>0.25</v>
      </c>
    </row>
    <row r="114" spans="1:4" x14ac:dyDescent="0.25">
      <c r="A114" s="6">
        <v>2208</v>
      </c>
      <c r="B114" s="7" t="s">
        <v>101</v>
      </c>
      <c r="C114" s="5">
        <v>40940490.140000001</v>
      </c>
      <c r="D114" s="5">
        <v>30852493.059999999</v>
      </c>
    </row>
    <row r="115" spans="1:4" x14ac:dyDescent="0.25">
      <c r="A115" s="6">
        <v>2209</v>
      </c>
      <c r="B115" s="7" t="s">
        <v>102</v>
      </c>
      <c r="C115" s="5">
        <v>6399736.46</v>
      </c>
      <c r="D115" s="5">
        <v>5639043.8300000001</v>
      </c>
    </row>
    <row r="116" spans="1:4" x14ac:dyDescent="0.25">
      <c r="A116" s="6">
        <v>2210</v>
      </c>
      <c r="B116" s="7" t="s">
        <v>103</v>
      </c>
      <c r="C116" s="5">
        <v>3099783.47</v>
      </c>
      <c r="D116" s="5">
        <v>2474491.5299999998</v>
      </c>
    </row>
    <row r="117" spans="1:4" x14ac:dyDescent="0.25">
      <c r="A117" s="6">
        <v>2211</v>
      </c>
      <c r="B117" s="7" t="s">
        <v>104</v>
      </c>
      <c r="C117" s="5">
        <v>18985388.5</v>
      </c>
      <c r="D117" s="5">
        <v>17613819.760000002</v>
      </c>
    </row>
    <row r="118" spans="1:4" x14ac:dyDescent="0.25">
      <c r="A118" s="6">
        <v>2212</v>
      </c>
      <c r="B118" s="7" t="s">
        <v>105</v>
      </c>
      <c r="C118" s="5">
        <v>1553923.26</v>
      </c>
      <c r="D118" s="5">
        <v>1332525.3899999999</v>
      </c>
    </row>
    <row r="119" spans="1:4" x14ac:dyDescent="0.25">
      <c r="A119" s="6">
        <v>2213</v>
      </c>
      <c r="B119" s="7" t="s">
        <v>106</v>
      </c>
      <c r="C119" s="5">
        <v>4885.93</v>
      </c>
      <c r="D119" s="5">
        <v>619724.4</v>
      </c>
    </row>
    <row r="120" spans="1:4" x14ac:dyDescent="0.25">
      <c r="A120" s="6">
        <v>2214</v>
      </c>
      <c r="B120" s="7" t="s">
        <v>107</v>
      </c>
      <c r="C120" s="5">
        <v>160193.17000000001</v>
      </c>
      <c r="D120" s="5">
        <v>149061.07</v>
      </c>
    </row>
    <row r="121" spans="1:4" x14ac:dyDescent="0.25">
      <c r="A121" s="6">
        <v>2215</v>
      </c>
      <c r="B121" s="7" t="s">
        <v>108</v>
      </c>
      <c r="C121" s="5">
        <v>2108728.2000000002</v>
      </c>
      <c r="D121" s="5">
        <v>1743551.07</v>
      </c>
    </row>
    <row r="122" spans="1:4" ht="15.75" thickBot="1" x14ac:dyDescent="0.3">
      <c r="A122" s="19">
        <v>2216</v>
      </c>
      <c r="B122" s="20" t="s">
        <v>109</v>
      </c>
      <c r="C122" s="5">
        <v>4912166.0999999996</v>
      </c>
      <c r="D122" s="5">
        <v>4534945.99</v>
      </c>
    </row>
    <row r="123" spans="1:4" ht="15.75" thickBot="1" x14ac:dyDescent="0.3">
      <c r="A123" s="9" t="s">
        <v>18</v>
      </c>
      <c r="B123" s="10"/>
      <c r="C123" s="93">
        <f>SUM(C107:C122)</f>
        <v>732886950.67000008</v>
      </c>
      <c r="D123" s="93">
        <f>SUM(D107:D122)</f>
        <v>655603995.11000001</v>
      </c>
    </row>
    <row r="124" spans="1:4" x14ac:dyDescent="0.25">
      <c r="A124" s="12">
        <v>23</v>
      </c>
      <c r="B124" s="13" t="s">
        <v>110</v>
      </c>
      <c r="C124" s="94"/>
      <c r="D124" s="94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33852613.299999997</v>
      </c>
      <c r="D126" s="5">
        <v>38392799.289999999</v>
      </c>
    </row>
    <row r="127" spans="1:4" x14ac:dyDescent="0.25">
      <c r="A127" s="6">
        <v>2303</v>
      </c>
      <c r="B127" s="7" t="s">
        <v>113</v>
      </c>
      <c r="C127" s="5">
        <v>2909135.37</v>
      </c>
      <c r="D127" s="5">
        <v>2105211.4</v>
      </c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>
        <v>37060556.25</v>
      </c>
      <c r="D129" s="5">
        <v>63675787.799999997</v>
      </c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>
        <v>124581059.75</v>
      </c>
      <c r="D132" s="5">
        <v>135250834.69999999</v>
      </c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-37980824.869999997</v>
      </c>
      <c r="D136" s="5">
        <v>-53442948.159999996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996159877.79999995</v>
      </c>
      <c r="D138" s="5">
        <v>1138404742.5699999</v>
      </c>
    </row>
    <row r="139" spans="1:4" x14ac:dyDescent="0.25">
      <c r="A139" s="6">
        <v>2314</v>
      </c>
      <c r="B139" s="7" t="s">
        <v>125</v>
      </c>
      <c r="C139" s="5">
        <v>-558895648.46000004</v>
      </c>
      <c r="D139" s="5">
        <v>-740885403.67999995</v>
      </c>
    </row>
    <row r="140" spans="1:4" ht="15.75" thickBot="1" x14ac:dyDescent="0.3">
      <c r="A140" s="19"/>
      <c r="B140" s="20" t="s">
        <v>126</v>
      </c>
      <c r="C140" s="101"/>
      <c r="D140" s="101"/>
    </row>
    <row r="141" spans="1:4" ht="15.75" thickBot="1" x14ac:dyDescent="0.3">
      <c r="A141" s="9" t="s">
        <v>18</v>
      </c>
      <c r="B141" s="10"/>
      <c r="C141" s="93">
        <f>SUM(C125:C140)</f>
        <v>597686769.13999987</v>
      </c>
      <c r="D141" s="93">
        <f>SUM(D125:D140)</f>
        <v>583501023.91999996</v>
      </c>
    </row>
    <row r="142" spans="1:4" x14ac:dyDescent="0.25">
      <c r="A142" s="12">
        <v>24</v>
      </c>
      <c r="B142" s="13" t="s">
        <v>127</v>
      </c>
      <c r="C142" s="94"/>
      <c r="D142" s="94"/>
    </row>
    <row r="143" spans="1:4" x14ac:dyDescent="0.25">
      <c r="A143" s="6">
        <v>2401</v>
      </c>
      <c r="B143" s="7" t="s">
        <v>128</v>
      </c>
      <c r="C143" s="5">
        <v>292221113.45999998</v>
      </c>
      <c r="D143" s="5">
        <v>355672260.98000002</v>
      </c>
    </row>
    <row r="144" spans="1:4" x14ac:dyDescent="0.25">
      <c r="A144" s="6">
        <v>2402</v>
      </c>
      <c r="B144" s="7" t="s">
        <v>129</v>
      </c>
      <c r="C144" s="5">
        <v>863571688.23000002</v>
      </c>
      <c r="D144" s="5">
        <v>767365919.03999996</v>
      </c>
    </row>
    <row r="145" spans="1:4" x14ac:dyDescent="0.25">
      <c r="A145" s="6">
        <v>2403</v>
      </c>
      <c r="B145" s="7" t="s">
        <v>130</v>
      </c>
      <c r="C145" s="5">
        <v>162204109.33000001</v>
      </c>
      <c r="D145" s="5">
        <v>147255167.00999999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47878572.030000001</v>
      </c>
      <c r="D147" s="5">
        <v>59729589.340000004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93">
        <f>SUM(C143:C148)</f>
        <v>1365875483.05</v>
      </c>
      <c r="D149" s="93">
        <f>SUM(D143:D148)</f>
        <v>1330022936.3699999</v>
      </c>
    </row>
    <row r="150" spans="1:4" x14ac:dyDescent="0.25">
      <c r="A150" s="12">
        <v>25</v>
      </c>
      <c r="B150" s="13" t="s">
        <v>134</v>
      </c>
      <c r="C150" s="94"/>
      <c r="D150" s="94"/>
    </row>
    <row r="151" spans="1:4" x14ac:dyDescent="0.25">
      <c r="A151" s="6">
        <v>2501</v>
      </c>
      <c r="B151" s="7" t="s">
        <v>135</v>
      </c>
      <c r="C151" s="5">
        <v>962036.29</v>
      </c>
      <c r="D151" s="5">
        <v>1327777.55</v>
      </c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>
        <v>1125.75</v>
      </c>
      <c r="D154" s="5">
        <v>1125.74</v>
      </c>
    </row>
    <row r="155" spans="1:4" x14ac:dyDescent="0.25">
      <c r="A155" s="6">
        <v>2505</v>
      </c>
      <c r="B155" s="7" t="s">
        <v>139</v>
      </c>
      <c r="C155" s="5">
        <v>30833215.23</v>
      </c>
      <c r="D155" s="5">
        <v>29817653.18</v>
      </c>
    </row>
    <row r="156" spans="1:4" ht="15.75" thickBot="1" x14ac:dyDescent="0.3">
      <c r="A156" s="16">
        <v>2506</v>
      </c>
      <c r="B156" s="17" t="s">
        <v>140</v>
      </c>
      <c r="C156" s="102"/>
      <c r="D156" s="102"/>
    </row>
    <row r="157" spans="1:4" ht="15.75" thickBot="1" x14ac:dyDescent="0.3">
      <c r="A157" s="9" t="s">
        <v>18</v>
      </c>
      <c r="B157" s="10"/>
      <c r="C157" s="93">
        <f>SUM(C151:C156)</f>
        <v>31796377.27</v>
      </c>
      <c r="D157" s="93">
        <f>SUM(D151:D156)</f>
        <v>31146556.469999999</v>
      </c>
    </row>
    <row r="158" spans="1:4" x14ac:dyDescent="0.25">
      <c r="A158" s="12">
        <v>26</v>
      </c>
      <c r="B158" s="13" t="s">
        <v>141</v>
      </c>
      <c r="C158" s="94"/>
      <c r="D158" s="94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34877819.149999999</v>
      </c>
      <c r="D160" s="5">
        <v>56054578.109999999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>
        <v>-0.32</v>
      </c>
      <c r="D162" s="5">
        <v>-0.32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42624566.899999999</v>
      </c>
      <c r="D164" s="5">
        <v>11143890.630000001</v>
      </c>
    </row>
    <row r="165" spans="1:4" x14ac:dyDescent="0.25">
      <c r="A165" s="6">
        <v>2607</v>
      </c>
      <c r="B165" s="7" t="s">
        <v>148</v>
      </c>
      <c r="C165" s="5">
        <v>0.08</v>
      </c>
      <c r="D165" s="5">
        <v>126370000.08</v>
      </c>
    </row>
    <row r="166" spans="1:4" ht="15.75" thickBot="1" x14ac:dyDescent="0.3">
      <c r="A166" s="19">
        <v>2608</v>
      </c>
      <c r="B166" s="20" t="s">
        <v>149</v>
      </c>
      <c r="C166" s="101"/>
      <c r="D166" s="101"/>
    </row>
    <row r="167" spans="1:4" ht="15.75" thickBot="1" x14ac:dyDescent="0.3">
      <c r="A167" s="9" t="s">
        <v>18</v>
      </c>
      <c r="B167" s="10"/>
      <c r="C167" s="93">
        <f>SUM(C159:C166)</f>
        <v>77502385.809999987</v>
      </c>
      <c r="D167" s="93">
        <f>SUM(D159:D166)</f>
        <v>193568468.5</v>
      </c>
    </row>
    <row r="168" spans="1:4" x14ac:dyDescent="0.25">
      <c r="A168" s="12">
        <v>27</v>
      </c>
      <c r="B168" s="13" t="s">
        <v>150</v>
      </c>
      <c r="C168" s="94"/>
      <c r="D168" s="94"/>
    </row>
    <row r="169" spans="1:4" x14ac:dyDescent="0.25">
      <c r="A169" s="6">
        <v>2701</v>
      </c>
      <c r="B169" s="7" t="s">
        <v>151</v>
      </c>
      <c r="C169" s="5">
        <v>72464999.269999996</v>
      </c>
      <c r="D169" s="5">
        <v>65777292.899999999</v>
      </c>
    </row>
    <row r="170" spans="1:4" x14ac:dyDescent="0.25">
      <c r="A170" s="6">
        <v>2702</v>
      </c>
      <c r="B170" s="7" t="s">
        <v>152</v>
      </c>
      <c r="C170" s="5"/>
      <c r="D170" s="5" t="s">
        <v>457</v>
      </c>
    </row>
    <row r="171" spans="1:4" x14ac:dyDescent="0.25">
      <c r="A171" s="6">
        <v>2703</v>
      </c>
      <c r="B171" s="7" t="s">
        <v>153</v>
      </c>
      <c r="C171" s="5">
        <v>598.11</v>
      </c>
      <c r="D171" s="5">
        <v>598.11</v>
      </c>
    </row>
    <row r="172" spans="1:4" x14ac:dyDescent="0.25">
      <c r="A172" s="6">
        <v>2704</v>
      </c>
      <c r="B172" s="7" t="s">
        <v>154</v>
      </c>
      <c r="C172" s="5">
        <v>44037859.390000001</v>
      </c>
      <c r="D172" s="5">
        <v>15509956.83</v>
      </c>
    </row>
    <row r="173" spans="1:4" x14ac:dyDescent="0.25">
      <c r="A173" s="6">
        <v>2705</v>
      </c>
      <c r="B173" s="7" t="s">
        <v>155</v>
      </c>
      <c r="C173" s="5">
        <v>7172331.25</v>
      </c>
      <c r="D173" s="5">
        <v>2033264.79</v>
      </c>
    </row>
    <row r="174" spans="1:4" x14ac:dyDescent="0.25">
      <c r="A174" s="6">
        <v>2706</v>
      </c>
      <c r="B174" s="7" t="s">
        <v>156</v>
      </c>
      <c r="C174" s="5">
        <v>203427.12</v>
      </c>
      <c r="D174" s="5">
        <v>576343.36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220092.6</v>
      </c>
      <c r="D177" s="5">
        <v>207527.2</v>
      </c>
    </row>
    <row r="178" spans="1:4" x14ac:dyDescent="0.25">
      <c r="A178" s="6">
        <v>2710</v>
      </c>
      <c r="B178" s="7" t="s">
        <v>160</v>
      </c>
      <c r="C178" s="5">
        <v>4304131.3899999997</v>
      </c>
      <c r="D178" s="5">
        <v>2663319</v>
      </c>
    </row>
    <row r="179" spans="1:4" x14ac:dyDescent="0.25">
      <c r="A179" s="6">
        <v>2711</v>
      </c>
      <c r="B179" s="7" t="s">
        <v>161</v>
      </c>
      <c r="C179" s="5">
        <v>20364.04</v>
      </c>
      <c r="D179" s="5">
        <v>42614.45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324718.99</v>
      </c>
      <c r="D181" s="5">
        <v>197555.20000000001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5504353.3399999999</v>
      </c>
      <c r="D183" s="5">
        <v>4630864.8099999996</v>
      </c>
    </row>
    <row r="184" spans="1:4" x14ac:dyDescent="0.25">
      <c r="A184" s="6">
        <v>2716</v>
      </c>
      <c r="B184" s="7" t="s">
        <v>166</v>
      </c>
      <c r="C184" s="5">
        <v>13641331.02</v>
      </c>
      <c r="D184" s="5">
        <v>24686286.870000001</v>
      </c>
    </row>
    <row r="185" spans="1:4" x14ac:dyDescent="0.25">
      <c r="A185" s="6">
        <v>2717</v>
      </c>
      <c r="B185" s="7" t="s">
        <v>167</v>
      </c>
      <c r="C185" s="5">
        <v>2009565.36</v>
      </c>
      <c r="D185" s="5">
        <v>-8436.75</v>
      </c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>
        <v>1861431.23</v>
      </c>
      <c r="D189" s="5">
        <v>-116675.18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45781331.539999999</v>
      </c>
      <c r="D191" s="5">
        <v>21602980.550000001</v>
      </c>
    </row>
    <row r="192" spans="1:4" ht="15.75" thickBot="1" x14ac:dyDescent="0.3">
      <c r="A192" s="9" t="s">
        <v>18</v>
      </c>
      <c r="B192" s="10"/>
      <c r="C192" s="96">
        <f>SUM(C169:C191)</f>
        <v>197546534.65000001</v>
      </c>
      <c r="D192" s="96">
        <f>SUM(D169:D191)</f>
        <v>137803492.14000002</v>
      </c>
    </row>
    <row r="193" spans="1:4" x14ac:dyDescent="0.25">
      <c r="A193" s="12">
        <v>28</v>
      </c>
      <c r="B193" s="13" t="s">
        <v>174</v>
      </c>
      <c r="C193" s="94"/>
      <c r="D193" s="94"/>
    </row>
    <row r="194" spans="1:4" x14ac:dyDescent="0.25">
      <c r="A194" s="6">
        <v>2801</v>
      </c>
      <c r="B194" s="7" t="s">
        <v>175</v>
      </c>
      <c r="C194" s="5">
        <v>-48028.15</v>
      </c>
      <c r="D194" s="5">
        <v>198001.14</v>
      </c>
    </row>
    <row r="195" spans="1:4" x14ac:dyDescent="0.25">
      <c r="A195" s="6">
        <v>2802</v>
      </c>
      <c r="B195" s="7" t="s">
        <v>176</v>
      </c>
      <c r="C195" s="5">
        <v>10646263.77</v>
      </c>
      <c r="D195" s="5">
        <v>9053946.0199999996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93">
        <f>SUM(C194:C199)</f>
        <v>10598235.619999999</v>
      </c>
      <c r="D200" s="93">
        <f>SUM(D194:D199)</f>
        <v>9251947.1600000001</v>
      </c>
    </row>
    <row r="201" spans="1:4" x14ac:dyDescent="0.25">
      <c r="A201" s="12">
        <v>29</v>
      </c>
      <c r="B201" s="13" t="s">
        <v>180</v>
      </c>
      <c r="C201" s="94"/>
      <c r="D201" s="94"/>
    </row>
    <row r="202" spans="1:4" x14ac:dyDescent="0.25">
      <c r="A202" s="6">
        <v>2901</v>
      </c>
      <c r="B202" s="7" t="s">
        <v>181</v>
      </c>
      <c r="C202" s="5">
        <v>263223221.58000001</v>
      </c>
      <c r="D202" s="5">
        <v>226104517.91</v>
      </c>
    </row>
    <row r="203" spans="1:4" x14ac:dyDescent="0.25">
      <c r="A203" s="6">
        <v>2902</v>
      </c>
      <c r="B203" s="7" t="s">
        <v>182</v>
      </c>
      <c r="C203" s="5">
        <v>214088025.28999999</v>
      </c>
      <c r="D203" s="5">
        <v>176483698.81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205755914.31</v>
      </c>
      <c r="D205" s="5">
        <v>145721053.47</v>
      </c>
    </row>
    <row r="206" spans="1:4" ht="15.75" thickBot="1" x14ac:dyDescent="0.3">
      <c r="A206" s="16">
        <v>2910</v>
      </c>
      <c r="B206" s="17" t="s">
        <v>38</v>
      </c>
      <c r="C206" s="5">
        <v>3245.7</v>
      </c>
      <c r="D206" s="5">
        <v>3245.7</v>
      </c>
    </row>
    <row r="207" spans="1:4" ht="15.75" thickBot="1" x14ac:dyDescent="0.3">
      <c r="A207" s="9" t="s">
        <v>18</v>
      </c>
      <c r="B207" s="10"/>
      <c r="C207" s="93">
        <f>SUM(C202:C206)</f>
        <v>683070406.88000011</v>
      </c>
      <c r="D207" s="93">
        <f>SUM(D202:D206)</f>
        <v>548312515.8900001</v>
      </c>
    </row>
    <row r="208" spans="1:4" ht="15.75" thickBot="1" x14ac:dyDescent="0.3">
      <c r="A208" s="25"/>
      <c r="B208" s="20"/>
      <c r="C208" s="98"/>
      <c r="D208" s="98"/>
    </row>
    <row r="209" spans="1:4" ht="15.75" thickBot="1" x14ac:dyDescent="0.3">
      <c r="A209" s="27" t="s">
        <v>185</v>
      </c>
      <c r="B209" s="28"/>
      <c r="C209" s="99">
        <f>C105+C123+C141+C149+C157+C167+C192+C200+C207</f>
        <v>3764599534.1799998</v>
      </c>
      <c r="D209" s="99">
        <f>D105+D123+D141+D149+D157+D167+D192+D200+D207</f>
        <v>3535880923.4099998</v>
      </c>
    </row>
    <row r="210" spans="1:4" x14ac:dyDescent="0.25">
      <c r="A210" s="30"/>
      <c r="B210" s="31"/>
      <c r="C210" s="103"/>
      <c r="D210" s="103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712280500</v>
      </c>
      <c r="D213" s="5">
        <v>712280500</v>
      </c>
    </row>
    <row r="214" spans="1:4" x14ac:dyDescent="0.25">
      <c r="A214" s="6">
        <v>3102</v>
      </c>
      <c r="B214" s="7" t="s">
        <v>189</v>
      </c>
      <c r="C214" s="5">
        <v>-76096700</v>
      </c>
      <c r="D214" s="5">
        <v>-76096700</v>
      </c>
    </row>
    <row r="215" spans="1:4" ht="15.75" thickBot="1" x14ac:dyDescent="0.3">
      <c r="A215" s="6">
        <v>3103</v>
      </c>
      <c r="B215" s="7" t="s">
        <v>190</v>
      </c>
      <c r="C215" s="5">
        <v>-15600</v>
      </c>
      <c r="D215" s="5">
        <v>-15600</v>
      </c>
    </row>
    <row r="216" spans="1:4" ht="15.75" thickBot="1" x14ac:dyDescent="0.3">
      <c r="A216" s="9" t="s">
        <v>18</v>
      </c>
      <c r="B216" s="10"/>
      <c r="C216" s="93">
        <f>SUM(C213:C215)</f>
        <v>636168200</v>
      </c>
      <c r="D216" s="93">
        <f>SUM(D213:D215)</f>
        <v>636168200</v>
      </c>
    </row>
    <row r="217" spans="1:4" x14ac:dyDescent="0.25">
      <c r="A217" s="12">
        <v>32</v>
      </c>
      <c r="B217" s="13" t="s">
        <v>191</v>
      </c>
      <c r="C217" s="94"/>
      <c r="D217" s="94"/>
    </row>
    <row r="218" spans="1:4" ht="15.75" thickBot="1" x14ac:dyDescent="0.3">
      <c r="A218" s="16">
        <v>3201</v>
      </c>
      <c r="B218" s="17" t="s">
        <v>192</v>
      </c>
      <c r="C218" s="102"/>
      <c r="D218" s="102"/>
    </row>
    <row r="219" spans="1:4" ht="15.75" thickBot="1" x14ac:dyDescent="0.3">
      <c r="A219" s="9" t="s">
        <v>18</v>
      </c>
      <c r="B219" s="10"/>
      <c r="C219" s="93">
        <f>SUM(C218)</f>
        <v>0</v>
      </c>
      <c r="D219" s="93">
        <f>SUM(D218)</f>
        <v>0</v>
      </c>
    </row>
    <row r="220" spans="1:4" x14ac:dyDescent="0.25">
      <c r="A220" s="12">
        <v>33</v>
      </c>
      <c r="B220" s="13" t="s">
        <v>193</v>
      </c>
      <c r="C220" s="94"/>
      <c r="D220" s="94"/>
    </row>
    <row r="221" spans="1:4" x14ac:dyDescent="0.25">
      <c r="A221" s="6">
        <v>3301</v>
      </c>
      <c r="B221" s="7" t="s">
        <v>194</v>
      </c>
      <c r="C221" s="5">
        <v>108573366.83</v>
      </c>
      <c r="D221" s="5">
        <v>83008024.150000006</v>
      </c>
    </row>
    <row r="222" spans="1:4" x14ac:dyDescent="0.25">
      <c r="A222" s="6">
        <v>3302</v>
      </c>
      <c r="B222" s="7" t="s">
        <v>195</v>
      </c>
      <c r="C222" s="5">
        <v>133</v>
      </c>
      <c r="D222" s="5">
        <v>133</v>
      </c>
    </row>
    <row r="223" spans="1:4" x14ac:dyDescent="0.25">
      <c r="A223" s="6">
        <v>3303</v>
      </c>
      <c r="B223" s="7" t="s">
        <v>196</v>
      </c>
      <c r="C223" s="5">
        <v>515031988.18000001</v>
      </c>
      <c r="D223" s="5">
        <v>207187824.41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93">
        <f>SUM(C221:C224)</f>
        <v>623605488.00999999</v>
      </c>
      <c r="D225" s="93">
        <f>SUM(D221:D224)</f>
        <v>290195981.56</v>
      </c>
    </row>
    <row r="226" spans="1:4" ht="15.75" thickBot="1" x14ac:dyDescent="0.3">
      <c r="A226" s="25"/>
      <c r="B226" s="20"/>
      <c r="C226" s="98"/>
      <c r="D226" s="98"/>
    </row>
    <row r="227" spans="1:4" ht="15.75" thickBot="1" x14ac:dyDescent="0.3">
      <c r="A227" s="27" t="s">
        <v>198</v>
      </c>
      <c r="B227" s="28"/>
      <c r="C227" s="99">
        <f>C216+C219+C225</f>
        <v>1259773688.01</v>
      </c>
      <c r="D227" s="99">
        <f>D216+D219+D225</f>
        <v>926364181.55999994</v>
      </c>
    </row>
    <row r="228" spans="1:4" ht="15.75" thickBot="1" x14ac:dyDescent="0.3">
      <c r="A228" s="25"/>
      <c r="B228" s="20"/>
      <c r="C228" s="98"/>
      <c r="D228" s="98"/>
    </row>
    <row r="229" spans="1:4" ht="15.75" thickBot="1" x14ac:dyDescent="0.3">
      <c r="A229" s="27" t="s">
        <v>199</v>
      </c>
      <c r="B229" s="28"/>
      <c r="C229" s="99">
        <f>C209+C227</f>
        <v>5024373222.1899996</v>
      </c>
      <c r="D229" s="99">
        <f>D209+D227</f>
        <v>4462245104.9699993</v>
      </c>
    </row>
    <row r="230" spans="1:4" x14ac:dyDescent="0.25">
      <c r="A230" s="30"/>
      <c r="B230" s="31"/>
      <c r="C230" s="103"/>
      <c r="D230" s="103"/>
    </row>
    <row r="231" spans="1:4" x14ac:dyDescent="0.25">
      <c r="A231" s="12">
        <v>4</v>
      </c>
      <c r="B231" s="13" t="s">
        <v>200</v>
      </c>
      <c r="C231" s="94"/>
      <c r="D231" s="94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>
        <v>3028791.53</v>
      </c>
      <c r="D234" s="5">
        <v>2793108.56</v>
      </c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99890308.900000006</v>
      </c>
      <c r="D236" s="5">
        <v>90627037.590000004</v>
      </c>
    </row>
    <row r="237" spans="1:4" x14ac:dyDescent="0.25">
      <c r="A237" s="6">
        <v>410104</v>
      </c>
      <c r="B237" s="7" t="s">
        <v>205</v>
      </c>
      <c r="C237" s="5">
        <v>10754367.24</v>
      </c>
      <c r="D237" s="5">
        <v>12038394.85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>
        <v>47003581.82</v>
      </c>
      <c r="D243" s="5">
        <v>45313592.369999997</v>
      </c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96">
        <f>SUM(C234:C244)</f>
        <v>160677049.49000001</v>
      </c>
      <c r="D245" s="96">
        <f>SUM(D234:D244)</f>
        <v>150772133.37</v>
      </c>
    </row>
    <row r="246" spans="1:4" x14ac:dyDescent="0.25">
      <c r="A246" s="12">
        <v>4102</v>
      </c>
      <c r="B246" s="13" t="s">
        <v>211</v>
      </c>
      <c r="C246" s="94"/>
      <c r="D246" s="94"/>
    </row>
    <row r="247" spans="1:4" x14ac:dyDescent="0.25">
      <c r="A247" s="6">
        <v>410201</v>
      </c>
      <c r="B247" s="7" t="s">
        <v>86</v>
      </c>
      <c r="C247" s="5">
        <v>30444.560000000001</v>
      </c>
      <c r="D247" s="5">
        <v>35631.97</v>
      </c>
    </row>
    <row r="248" spans="1:4" x14ac:dyDescent="0.25">
      <c r="A248" s="6">
        <v>410202</v>
      </c>
      <c r="B248" s="7" t="s">
        <v>87</v>
      </c>
      <c r="C248" s="5">
        <v>8675650.4199999999</v>
      </c>
      <c r="D248" s="5">
        <v>8266057.0199999996</v>
      </c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>
        <v>5428293.79</v>
      </c>
      <c r="D255" s="5">
        <v>6502418.6200000001</v>
      </c>
    </row>
    <row r="256" spans="1:4" ht="15.75" thickBot="1" x14ac:dyDescent="0.3">
      <c r="A256" s="19">
        <v>410207</v>
      </c>
      <c r="B256" s="20" t="s">
        <v>210</v>
      </c>
      <c r="C256" s="101"/>
      <c r="D256" s="101"/>
    </row>
    <row r="257" spans="1:4" ht="15.75" thickBot="1" x14ac:dyDescent="0.3">
      <c r="A257" s="9" t="s">
        <v>18</v>
      </c>
      <c r="B257" s="10"/>
      <c r="C257" s="93">
        <f>SUM(C247:C256)</f>
        <v>14134388.77</v>
      </c>
      <c r="D257" s="93">
        <f>SUM(D247:D256)</f>
        <v>14804107.609999999</v>
      </c>
    </row>
    <row r="258" spans="1:4" x14ac:dyDescent="0.25">
      <c r="A258" s="12">
        <v>4103</v>
      </c>
      <c r="B258" s="13" t="s">
        <v>213</v>
      </c>
      <c r="C258" s="94"/>
      <c r="D258" s="94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101"/>
      <c r="D268" s="101"/>
    </row>
    <row r="269" spans="1:4" ht="15.75" thickBot="1" x14ac:dyDescent="0.3">
      <c r="A269" s="9" t="s">
        <v>18</v>
      </c>
      <c r="B269" s="10"/>
      <c r="C269" s="93">
        <f>SUM(C259:C268)</f>
        <v>0</v>
      </c>
      <c r="D269" s="93">
        <f>SUM(D259:D268)</f>
        <v>0</v>
      </c>
    </row>
    <row r="270" spans="1:4" x14ac:dyDescent="0.25">
      <c r="A270" s="12">
        <v>4104</v>
      </c>
      <c r="B270" s="13" t="s">
        <v>214</v>
      </c>
      <c r="C270" s="94"/>
      <c r="D270" s="94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101"/>
      <c r="D280" s="101"/>
    </row>
    <row r="281" spans="1:4" ht="15.75" thickBot="1" x14ac:dyDescent="0.3">
      <c r="A281" s="9" t="s">
        <v>18</v>
      </c>
      <c r="B281" s="10"/>
      <c r="C281" s="93">
        <f>SUM(C271:C280)</f>
        <v>0</v>
      </c>
      <c r="D281" s="93">
        <f>SUM(D271:D280)</f>
        <v>0</v>
      </c>
    </row>
    <row r="282" spans="1:4" x14ac:dyDescent="0.25">
      <c r="A282" s="12">
        <v>4105</v>
      </c>
      <c r="B282" s="13" t="s">
        <v>216</v>
      </c>
      <c r="C282" s="94"/>
      <c r="D282" s="94"/>
    </row>
    <row r="283" spans="1:4" x14ac:dyDescent="0.25">
      <c r="A283" s="6">
        <v>410501</v>
      </c>
      <c r="B283" s="7" t="s">
        <v>87</v>
      </c>
      <c r="C283" s="5">
        <v>427555.64</v>
      </c>
      <c r="D283" s="5">
        <v>382834.58</v>
      </c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>
        <v>2600967.84</v>
      </c>
      <c r="D290" s="5">
        <v>2002321.9</v>
      </c>
    </row>
    <row r="291" spans="1:4" ht="15.75" thickBot="1" x14ac:dyDescent="0.3">
      <c r="A291" s="19">
        <v>410506</v>
      </c>
      <c r="B291" s="20" t="s">
        <v>210</v>
      </c>
      <c r="C291" s="101"/>
      <c r="D291" s="101"/>
    </row>
    <row r="292" spans="1:4" ht="15.75" thickBot="1" x14ac:dyDescent="0.3">
      <c r="A292" s="9" t="s">
        <v>18</v>
      </c>
      <c r="B292" s="10"/>
      <c r="C292" s="93">
        <f>SUM(C283:C291)</f>
        <v>3028523.48</v>
      </c>
      <c r="D292" s="93">
        <f>SUM(D283:D291)</f>
        <v>2385156.48</v>
      </c>
    </row>
    <row r="293" spans="1:4" x14ac:dyDescent="0.25">
      <c r="A293" s="12">
        <v>4106</v>
      </c>
      <c r="B293" s="13" t="s">
        <v>217</v>
      </c>
      <c r="C293" s="94"/>
      <c r="D293" s="94"/>
    </row>
    <row r="294" spans="1:4" x14ac:dyDescent="0.25">
      <c r="A294" s="6">
        <v>410601</v>
      </c>
      <c r="B294" s="7" t="s">
        <v>87</v>
      </c>
      <c r="C294" s="5">
        <v>2177249.91</v>
      </c>
      <c r="D294" s="5">
        <v>2053262.27</v>
      </c>
    </row>
    <row r="295" spans="1:4" x14ac:dyDescent="0.25">
      <c r="A295" s="6">
        <v>410602</v>
      </c>
      <c r="B295" s="7" t="s">
        <v>88</v>
      </c>
      <c r="C295" s="5">
        <v>200879.51</v>
      </c>
      <c r="D295" s="5">
        <v>254784.38</v>
      </c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>
        <v>2963351.63</v>
      </c>
      <c r="D301" s="5">
        <v>2828485.16</v>
      </c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93">
        <f>SUM(C294:C302)</f>
        <v>5341481.05</v>
      </c>
      <c r="D303" s="93">
        <f>SUM(D294:D302)</f>
        <v>5136531.8100000005</v>
      </c>
    </row>
    <row r="304" spans="1:4" x14ac:dyDescent="0.25">
      <c r="A304" s="12">
        <v>4107</v>
      </c>
      <c r="B304" s="13" t="s">
        <v>218</v>
      </c>
      <c r="C304" s="94"/>
      <c r="D304" s="94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12880658.02</v>
      </c>
      <c r="D306" s="5">
        <v>7338875.7800000003</v>
      </c>
    </row>
    <row r="307" spans="1:4" x14ac:dyDescent="0.25">
      <c r="A307" s="6">
        <v>410703</v>
      </c>
      <c r="B307" s="7" t="s">
        <v>221</v>
      </c>
      <c r="C307" s="5"/>
      <c r="D307" s="5">
        <v>450000.01</v>
      </c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>
        <v>38436415.82</v>
      </c>
      <c r="D309" s="5">
        <v>12368179.6</v>
      </c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101"/>
      <c r="D316" s="101"/>
    </row>
    <row r="317" spans="1:4" ht="15.75" thickBot="1" x14ac:dyDescent="0.3">
      <c r="A317" s="9" t="s">
        <v>18</v>
      </c>
      <c r="B317" s="10"/>
      <c r="C317" s="93">
        <f>SUM(C305:C316)</f>
        <v>51317073.840000004</v>
      </c>
      <c r="D317" s="93">
        <f>SUM(D305:D316)</f>
        <v>20157055.390000001</v>
      </c>
    </row>
    <row r="318" spans="1:4" x14ac:dyDescent="0.25">
      <c r="A318" s="12">
        <v>4108</v>
      </c>
      <c r="B318" s="13" t="s">
        <v>228</v>
      </c>
      <c r="C318" s="94"/>
      <c r="D318" s="94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>
        <v>7364191.5099999998</v>
      </c>
      <c r="D320" s="5">
        <v>1654624.1</v>
      </c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101"/>
      <c r="D330" s="101"/>
    </row>
    <row r="331" spans="1:4" ht="15.75" thickBot="1" x14ac:dyDescent="0.3">
      <c r="A331" s="9" t="s">
        <v>18</v>
      </c>
      <c r="B331" s="10"/>
      <c r="C331" s="93">
        <f>SUM(C319:C330)</f>
        <v>7364191.5099999998</v>
      </c>
      <c r="D331" s="93">
        <f>SUM(D319:D330)</f>
        <v>1654624.1</v>
      </c>
    </row>
    <row r="332" spans="1:4" x14ac:dyDescent="0.25">
      <c r="A332" s="12">
        <v>4109</v>
      </c>
      <c r="B332" s="13" t="s">
        <v>233</v>
      </c>
      <c r="C332" s="94"/>
      <c r="D332" s="94"/>
    </row>
    <row r="333" spans="1:4" x14ac:dyDescent="0.25">
      <c r="A333" s="6">
        <v>410901</v>
      </c>
      <c r="B333" s="7" t="s">
        <v>86</v>
      </c>
      <c r="C333" s="5">
        <v>2132824.14</v>
      </c>
      <c r="D333" s="5">
        <v>1936499.72</v>
      </c>
    </row>
    <row r="334" spans="1:4" x14ac:dyDescent="0.25">
      <c r="A334" s="6">
        <v>410902</v>
      </c>
      <c r="B334" s="7" t="s">
        <v>87</v>
      </c>
      <c r="C334" s="5">
        <v>4531351.88</v>
      </c>
      <c r="D334" s="5">
        <v>3962206.6</v>
      </c>
    </row>
    <row r="335" spans="1:4" x14ac:dyDescent="0.25">
      <c r="A335" s="6">
        <v>410903</v>
      </c>
      <c r="B335" s="7" t="s">
        <v>88</v>
      </c>
      <c r="C335" s="5">
        <v>1018427.07</v>
      </c>
      <c r="D335" s="5">
        <v>685404.57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>
        <v>18125436.949999999</v>
      </c>
      <c r="D342" s="5">
        <v>12418547.52</v>
      </c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93">
        <f>SUM(C333:C343)</f>
        <v>25808040.039999999</v>
      </c>
      <c r="D344" s="93">
        <f>SUM(D333:D343)</f>
        <v>19002658.41</v>
      </c>
    </row>
    <row r="345" spans="1:4" x14ac:dyDescent="0.25">
      <c r="A345" s="12">
        <v>4110</v>
      </c>
      <c r="B345" s="13" t="s">
        <v>235</v>
      </c>
      <c r="C345" s="94"/>
      <c r="D345" s="94"/>
    </row>
    <row r="346" spans="1:4" x14ac:dyDescent="0.25">
      <c r="A346" s="6">
        <v>411001</v>
      </c>
      <c r="B346" s="7" t="s">
        <v>86</v>
      </c>
      <c r="C346" s="5">
        <v>204773.69</v>
      </c>
      <c r="D346" s="5">
        <v>157752.26</v>
      </c>
    </row>
    <row r="347" spans="1:4" x14ac:dyDescent="0.25">
      <c r="A347" s="6">
        <v>411002</v>
      </c>
      <c r="B347" s="7" t="s">
        <v>87</v>
      </c>
      <c r="C347" s="5">
        <v>907286.22</v>
      </c>
      <c r="D347" s="5">
        <v>1101906.21</v>
      </c>
    </row>
    <row r="348" spans="1:4" x14ac:dyDescent="0.25">
      <c r="A348" s="6">
        <v>411003</v>
      </c>
      <c r="B348" s="7" t="s">
        <v>88</v>
      </c>
      <c r="C348" s="5">
        <v>279168</v>
      </c>
      <c r="D348" s="5">
        <v>35798.129999999997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>
        <v>9203850.4399999995</v>
      </c>
      <c r="D354" s="5">
        <v>10627484.279999999</v>
      </c>
    </row>
    <row r="355" spans="1:4" ht="15.75" thickBot="1" x14ac:dyDescent="0.3">
      <c r="A355" s="19">
        <v>411007</v>
      </c>
      <c r="B355" s="20" t="s">
        <v>92</v>
      </c>
      <c r="C355" s="101"/>
      <c r="D355" s="101"/>
    </row>
    <row r="356" spans="1:4" ht="15.75" thickBot="1" x14ac:dyDescent="0.3">
      <c r="A356" s="9" t="s">
        <v>18</v>
      </c>
      <c r="B356" s="10"/>
      <c r="C356" s="93">
        <f>SUM(C346:C355)</f>
        <v>10595078.35</v>
      </c>
      <c r="D356" s="93">
        <f>SUM(D346:D355)</f>
        <v>11922940.879999999</v>
      </c>
    </row>
    <row r="357" spans="1:4" x14ac:dyDescent="0.25">
      <c r="A357" s="12">
        <v>4111</v>
      </c>
      <c r="B357" s="13" t="s">
        <v>236</v>
      </c>
      <c r="C357" s="94"/>
      <c r="D357" s="94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>
        <v>45461076.259999998</v>
      </c>
      <c r="D359" s="5">
        <v>40242699.140000001</v>
      </c>
    </row>
    <row r="360" spans="1:4" x14ac:dyDescent="0.25">
      <c r="A360" s="6">
        <v>411103</v>
      </c>
      <c r="B360" s="7" t="s">
        <v>239</v>
      </c>
      <c r="C360" s="5">
        <v>2660566.7400000002</v>
      </c>
      <c r="D360" s="5">
        <v>2054094.67</v>
      </c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66">
        <v>49162659.329999998</v>
      </c>
      <c r="D362" s="5">
        <v>25488331.859999999</v>
      </c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>
        <v>41110803</v>
      </c>
      <c r="B368" s="7" t="s">
        <v>209</v>
      </c>
      <c r="C368" s="5">
        <v>125275349.22</v>
      </c>
      <c r="D368" s="5">
        <v>138848675.75</v>
      </c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101"/>
      <c r="D371" s="101"/>
    </row>
    <row r="372" spans="1:4" ht="15.75" thickBot="1" x14ac:dyDescent="0.3">
      <c r="A372" s="9" t="s">
        <v>18</v>
      </c>
      <c r="B372" s="10"/>
      <c r="C372" s="93">
        <f>SUM(C358:C371)</f>
        <v>222559651.55000001</v>
      </c>
      <c r="D372" s="93">
        <f>SUM(D358:D371)</f>
        <v>206633801.42000002</v>
      </c>
    </row>
    <row r="373" spans="1:4" x14ac:dyDescent="0.25">
      <c r="A373" s="12">
        <v>4112</v>
      </c>
      <c r="B373" s="13" t="s">
        <v>244</v>
      </c>
      <c r="C373" s="94"/>
      <c r="D373" s="94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>
        <v>15146281.66</v>
      </c>
      <c r="D375" s="5">
        <v>17079482.199999999</v>
      </c>
    </row>
    <row r="376" spans="1:4" x14ac:dyDescent="0.25">
      <c r="A376" s="6">
        <v>411203</v>
      </c>
      <c r="B376" s="7" t="s">
        <v>245</v>
      </c>
      <c r="C376" s="5">
        <v>95921.1</v>
      </c>
      <c r="D376" s="5">
        <v>95921.1</v>
      </c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>
        <v>22539834.140000001</v>
      </c>
      <c r="D378" s="5">
        <v>36266936.649999999</v>
      </c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101"/>
      <c r="D387" s="101"/>
    </row>
    <row r="388" spans="1:4" ht="15.75" thickBot="1" x14ac:dyDescent="0.3">
      <c r="A388" s="9" t="s">
        <v>18</v>
      </c>
      <c r="B388" s="10"/>
      <c r="C388" s="93">
        <f>SUM(C374:C387)</f>
        <v>37782036.899999999</v>
      </c>
      <c r="D388" s="93">
        <f>SUM(D374:D387)</f>
        <v>53442339.950000003</v>
      </c>
    </row>
    <row r="389" spans="1:4" x14ac:dyDescent="0.25">
      <c r="A389" s="12">
        <v>42</v>
      </c>
      <c r="B389" s="13" t="s">
        <v>248</v>
      </c>
      <c r="C389" s="94"/>
      <c r="D389" s="94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101"/>
      <c r="D401" s="101"/>
    </row>
    <row r="402" spans="1:4" ht="15.75" thickBot="1" x14ac:dyDescent="0.3">
      <c r="A402" s="9" t="s">
        <v>18</v>
      </c>
      <c r="B402" s="10"/>
      <c r="C402" s="93">
        <f>SUM(C391:C401)</f>
        <v>0</v>
      </c>
      <c r="D402" s="93">
        <f>SUM(D391:D401)</f>
        <v>0</v>
      </c>
    </row>
    <row r="403" spans="1:4" x14ac:dyDescent="0.25">
      <c r="A403" s="12">
        <v>4202</v>
      </c>
      <c r="B403" s="13" t="s">
        <v>250</v>
      </c>
      <c r="C403" s="94"/>
      <c r="D403" s="94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101"/>
      <c r="D414" s="101"/>
    </row>
    <row r="415" spans="1:4" ht="15.75" thickBot="1" x14ac:dyDescent="0.3">
      <c r="A415" s="9" t="s">
        <v>18</v>
      </c>
      <c r="B415" s="10"/>
      <c r="C415" s="93">
        <f>SUM(C404:C414)</f>
        <v>0</v>
      </c>
      <c r="D415" s="93">
        <f>SUM(D404:D414)</f>
        <v>0</v>
      </c>
    </row>
    <row r="416" spans="1:4" x14ac:dyDescent="0.25">
      <c r="A416" s="12">
        <v>4203</v>
      </c>
      <c r="B416" s="13" t="s">
        <v>251</v>
      </c>
      <c r="C416" s="94"/>
      <c r="D416" s="94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101"/>
      <c r="D427" s="101"/>
    </row>
    <row r="428" spans="1:4" ht="15.75" thickBot="1" x14ac:dyDescent="0.3">
      <c r="A428" s="9" t="s">
        <v>18</v>
      </c>
      <c r="B428" s="10"/>
      <c r="C428" s="93">
        <f>SUM(C417:C427)</f>
        <v>0</v>
      </c>
      <c r="D428" s="93">
        <f>SUM(D417:D427)</f>
        <v>0</v>
      </c>
    </row>
    <row r="429" spans="1:4" x14ac:dyDescent="0.25">
      <c r="A429" s="12">
        <v>4204</v>
      </c>
      <c r="B429" s="13" t="s">
        <v>252</v>
      </c>
      <c r="C429" s="94"/>
      <c r="D429" s="94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101"/>
      <c r="D440" s="101"/>
    </row>
    <row r="441" spans="1:4" ht="15.75" thickBot="1" x14ac:dyDescent="0.3">
      <c r="A441" s="9" t="s">
        <v>18</v>
      </c>
      <c r="B441" s="10"/>
      <c r="C441" s="93">
        <f>SUM(C430:C440)</f>
        <v>0</v>
      </c>
      <c r="D441" s="93">
        <f>SUM(D430:D440)</f>
        <v>0</v>
      </c>
    </row>
    <row r="442" spans="1:4" x14ac:dyDescent="0.25">
      <c r="A442" s="12">
        <v>4205</v>
      </c>
      <c r="B442" s="13" t="s">
        <v>253</v>
      </c>
      <c r="C442" s="94"/>
      <c r="D442" s="94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101"/>
      <c r="D452" s="101"/>
    </row>
    <row r="453" spans="1:4" ht="15.75" thickBot="1" x14ac:dyDescent="0.3">
      <c r="A453" s="9" t="s">
        <v>18</v>
      </c>
      <c r="B453" s="10"/>
      <c r="C453" s="93">
        <f>SUM(C443:C452)</f>
        <v>0</v>
      </c>
      <c r="D453" s="93">
        <f>SUM(D443:D452)</f>
        <v>0</v>
      </c>
    </row>
    <row r="454" spans="1:4" x14ac:dyDescent="0.25">
      <c r="A454" s="12">
        <v>4206</v>
      </c>
      <c r="B454" s="13" t="s">
        <v>254</v>
      </c>
      <c r="C454" s="94"/>
      <c r="D454" s="94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101"/>
      <c r="D464" s="101"/>
    </row>
    <row r="465" spans="1:4" ht="15.75" thickBot="1" x14ac:dyDescent="0.3">
      <c r="A465" s="9" t="s">
        <v>18</v>
      </c>
      <c r="B465" s="10"/>
      <c r="C465" s="93">
        <f>SUM(C455:C464)</f>
        <v>0</v>
      </c>
      <c r="D465" s="93">
        <f>SUM(D455:D464)</f>
        <v>0</v>
      </c>
    </row>
    <row r="466" spans="1:4" x14ac:dyDescent="0.25">
      <c r="A466" s="12">
        <v>4207</v>
      </c>
      <c r="B466" s="13" t="s">
        <v>214</v>
      </c>
      <c r="C466" s="94"/>
      <c r="D466" s="94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101"/>
      <c r="D476" s="101"/>
    </row>
    <row r="477" spans="1:4" ht="15.75" thickBot="1" x14ac:dyDescent="0.3">
      <c r="A477" s="9" t="s">
        <v>18</v>
      </c>
      <c r="B477" s="10"/>
      <c r="C477" s="93">
        <f>SUM(C467:C476)</f>
        <v>0</v>
      </c>
      <c r="D477" s="93">
        <f>SUM(D467:D476)</f>
        <v>0</v>
      </c>
    </row>
    <row r="478" spans="1:4" x14ac:dyDescent="0.25">
      <c r="A478" s="12">
        <v>4208</v>
      </c>
      <c r="B478" s="13" t="s">
        <v>255</v>
      </c>
      <c r="C478" s="94"/>
      <c r="D478" s="94"/>
    </row>
    <row r="479" spans="1:4" x14ac:dyDescent="0.25">
      <c r="A479" s="16">
        <v>420801</v>
      </c>
      <c r="B479" s="17" t="s">
        <v>87</v>
      </c>
      <c r="C479" s="102"/>
      <c r="D479" s="102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101"/>
      <c r="D487" s="101"/>
    </row>
    <row r="488" spans="1:4" ht="15.75" thickBot="1" x14ac:dyDescent="0.3">
      <c r="A488" s="9" t="s">
        <v>18</v>
      </c>
      <c r="B488" s="10"/>
      <c r="C488" s="93">
        <f>SUM(C479:C487)</f>
        <v>0</v>
      </c>
      <c r="D488" s="93">
        <f>SUM(D479:D487)</f>
        <v>0</v>
      </c>
    </row>
    <row r="489" spans="1:4" x14ac:dyDescent="0.25">
      <c r="A489" s="12">
        <v>4209</v>
      </c>
      <c r="B489" s="13" t="s">
        <v>256</v>
      </c>
      <c r="C489" s="94"/>
      <c r="D489" s="94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101"/>
      <c r="D498" s="101"/>
    </row>
    <row r="499" spans="1:4" ht="15.75" thickBot="1" x14ac:dyDescent="0.3">
      <c r="A499" s="9" t="s">
        <v>18</v>
      </c>
      <c r="B499" s="10"/>
      <c r="C499" s="93">
        <f>SUM(C490:C498)</f>
        <v>0</v>
      </c>
      <c r="D499" s="93">
        <f>SUM(D490:D498)</f>
        <v>0</v>
      </c>
    </row>
    <row r="500" spans="1:4" x14ac:dyDescent="0.25">
      <c r="A500" s="12">
        <v>4210</v>
      </c>
      <c r="B500" s="13" t="s">
        <v>257</v>
      </c>
      <c r="C500" s="94"/>
      <c r="D500" s="94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101"/>
      <c r="D512" s="101"/>
    </row>
    <row r="513" spans="1:4" ht="15.75" thickBot="1" x14ac:dyDescent="0.3">
      <c r="A513" s="9" t="s">
        <v>18</v>
      </c>
      <c r="B513" s="10"/>
      <c r="C513" s="93">
        <f>SUM(C501:C512)</f>
        <v>0</v>
      </c>
      <c r="D513" s="93">
        <f>SUM(D501:D512)</f>
        <v>0</v>
      </c>
    </row>
    <row r="514" spans="1:4" x14ac:dyDescent="0.25">
      <c r="A514" s="12">
        <v>4211</v>
      </c>
      <c r="B514" s="13" t="s">
        <v>262</v>
      </c>
      <c r="C514" s="94"/>
      <c r="D514" s="94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101"/>
      <c r="D526" s="101"/>
    </row>
    <row r="527" spans="1:4" ht="15.75" thickBot="1" x14ac:dyDescent="0.3">
      <c r="A527" s="9" t="s">
        <v>18</v>
      </c>
      <c r="B527" s="10"/>
      <c r="C527" s="93">
        <f>SUM(C515:C526)</f>
        <v>0</v>
      </c>
      <c r="D527" s="93">
        <f>SUM(D515:D526)</f>
        <v>0</v>
      </c>
    </row>
    <row r="528" spans="1:4" x14ac:dyDescent="0.25">
      <c r="A528" s="12">
        <v>4212</v>
      </c>
      <c r="B528" s="13" t="s">
        <v>233</v>
      </c>
      <c r="C528" s="94"/>
      <c r="D528" s="94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102"/>
      <c r="D534" s="102"/>
    </row>
    <row r="535" spans="1:4" x14ac:dyDescent="0.25">
      <c r="A535" s="16"/>
      <c r="B535" s="17" t="s">
        <v>208</v>
      </c>
      <c r="C535" s="102"/>
      <c r="D535" s="102"/>
    </row>
    <row r="536" spans="1:4" x14ac:dyDescent="0.25">
      <c r="A536" s="16"/>
      <c r="B536" s="17" t="s">
        <v>209</v>
      </c>
      <c r="C536" s="102"/>
      <c r="D536" s="102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101"/>
      <c r="D538" s="101"/>
    </row>
    <row r="539" spans="1:4" ht="15.75" thickBot="1" x14ac:dyDescent="0.3">
      <c r="A539" s="9" t="s">
        <v>18</v>
      </c>
      <c r="B539" s="10"/>
      <c r="C539" s="93">
        <f>SUM(C529:C538)</f>
        <v>0</v>
      </c>
      <c r="D539" s="93">
        <f>SUM(D529:D538)</f>
        <v>0</v>
      </c>
    </row>
    <row r="540" spans="1:4" x14ac:dyDescent="0.25">
      <c r="A540" s="12">
        <v>4213</v>
      </c>
      <c r="B540" s="13" t="s">
        <v>264</v>
      </c>
      <c r="C540" s="94"/>
      <c r="D540" s="94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101"/>
      <c r="D550" s="101"/>
    </row>
    <row r="551" spans="1:4" ht="15.75" thickBot="1" x14ac:dyDescent="0.3">
      <c r="A551" s="9" t="s">
        <v>18</v>
      </c>
      <c r="B551" s="10"/>
      <c r="C551" s="93">
        <f>SUM(C541:C550)</f>
        <v>0</v>
      </c>
      <c r="D551" s="93">
        <f>SUM(D541:D550)</f>
        <v>0</v>
      </c>
    </row>
    <row r="552" spans="1:4" x14ac:dyDescent="0.25">
      <c r="A552" s="12">
        <v>4214</v>
      </c>
      <c r="B552" s="13" t="s">
        <v>236</v>
      </c>
      <c r="C552" s="94"/>
      <c r="D552" s="94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101"/>
      <c r="D566" s="101"/>
    </row>
    <row r="567" spans="1:4" ht="15.75" thickBot="1" x14ac:dyDescent="0.3">
      <c r="A567" s="9" t="s">
        <v>18</v>
      </c>
      <c r="B567" s="10"/>
      <c r="C567" s="93">
        <f>SUM(C553:C566)</f>
        <v>0</v>
      </c>
      <c r="D567" s="93">
        <f>SUM(D553:D566)</f>
        <v>0</v>
      </c>
    </row>
    <row r="568" spans="1:4" x14ac:dyDescent="0.25">
      <c r="A568" s="12">
        <v>4215</v>
      </c>
      <c r="B568" s="13" t="s">
        <v>269</v>
      </c>
      <c r="C568" s="94"/>
      <c r="D568" s="94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101"/>
      <c r="D582" s="101"/>
    </row>
    <row r="583" spans="1:4" ht="15.75" thickBot="1" x14ac:dyDescent="0.3">
      <c r="A583" s="9" t="s">
        <v>18</v>
      </c>
      <c r="B583" s="10"/>
      <c r="C583" s="93">
        <f>SUM(C569:C582)</f>
        <v>0</v>
      </c>
      <c r="D583" s="93">
        <f>SUM(D569:D582)</f>
        <v>0</v>
      </c>
    </row>
    <row r="584" spans="1:4" x14ac:dyDescent="0.25">
      <c r="A584" s="12">
        <v>43</v>
      </c>
      <c r="B584" s="13" t="s">
        <v>270</v>
      </c>
      <c r="C584" s="94"/>
      <c r="D584" s="94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195870060.43000001</v>
      </c>
      <c r="D586" s="5">
        <v>145507511.03999999</v>
      </c>
    </row>
    <row r="587" spans="1:4" x14ac:dyDescent="0.25">
      <c r="A587" s="6">
        <v>430102</v>
      </c>
      <c r="B587" s="7" t="s">
        <v>95</v>
      </c>
      <c r="C587" s="5">
        <v>225942415.96000001</v>
      </c>
      <c r="D587" s="5">
        <v>170578158.49000001</v>
      </c>
    </row>
    <row r="588" spans="1:4" x14ac:dyDescent="0.25">
      <c r="A588" s="6">
        <v>430103</v>
      </c>
      <c r="B588" s="7" t="s">
        <v>96</v>
      </c>
      <c r="C588" s="5">
        <v>12121197.460000001</v>
      </c>
      <c r="D588" s="5">
        <v>9495927.5199999996</v>
      </c>
    </row>
    <row r="589" spans="1:4" x14ac:dyDescent="0.25">
      <c r="A589" s="6">
        <v>430104</v>
      </c>
      <c r="B589" s="7" t="s">
        <v>97</v>
      </c>
      <c r="C589" s="5">
        <v>24336078.149999999</v>
      </c>
      <c r="D589" s="5">
        <v>2988019.14</v>
      </c>
    </row>
    <row r="590" spans="1:4" x14ac:dyDescent="0.25">
      <c r="A590" s="6">
        <v>430105</v>
      </c>
      <c r="B590" s="7" t="s">
        <v>98</v>
      </c>
      <c r="C590" s="5">
        <v>28125012.52</v>
      </c>
      <c r="D590" s="5">
        <v>30618451.120000001</v>
      </c>
    </row>
    <row r="591" spans="1:4" x14ac:dyDescent="0.25">
      <c r="A591" s="6">
        <v>430106</v>
      </c>
      <c r="B591" s="7" t="s">
        <v>271</v>
      </c>
      <c r="C591" s="5">
        <v>363123694.17000002</v>
      </c>
      <c r="D591" s="5">
        <v>323165844.31999999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55212206.32</v>
      </c>
      <c r="D593" s="5">
        <v>38775347.950000003</v>
      </c>
    </row>
    <row r="594" spans="1:4" x14ac:dyDescent="0.25">
      <c r="A594" s="6">
        <v>430109</v>
      </c>
      <c r="B594" s="7" t="s">
        <v>102</v>
      </c>
      <c r="C594" s="5">
        <v>54334070.850000001</v>
      </c>
      <c r="D594" s="5">
        <v>45550322.090000004</v>
      </c>
    </row>
    <row r="595" spans="1:4" x14ac:dyDescent="0.25">
      <c r="A595" s="6">
        <v>430110</v>
      </c>
      <c r="B595" s="7" t="s">
        <v>103</v>
      </c>
      <c r="C595" s="5">
        <v>4937158.24</v>
      </c>
      <c r="D595" s="5">
        <v>3888184.06</v>
      </c>
    </row>
    <row r="596" spans="1:4" x14ac:dyDescent="0.25">
      <c r="A596" s="6">
        <v>430111</v>
      </c>
      <c r="B596" s="7" t="s">
        <v>104</v>
      </c>
      <c r="C596" s="5">
        <v>26574263.870000001</v>
      </c>
      <c r="D596" s="5">
        <v>27222734.629999999</v>
      </c>
    </row>
    <row r="597" spans="1:4" x14ac:dyDescent="0.25">
      <c r="A597" s="6">
        <v>430112</v>
      </c>
      <c r="B597" s="7" t="s">
        <v>105</v>
      </c>
      <c r="C597" s="5">
        <v>5813470.96</v>
      </c>
      <c r="D597" s="5">
        <v>1066981.3400000001</v>
      </c>
    </row>
    <row r="598" spans="1:4" x14ac:dyDescent="0.25">
      <c r="A598" s="6">
        <v>430113</v>
      </c>
      <c r="B598" s="7" t="s">
        <v>106</v>
      </c>
      <c r="C598" s="5">
        <v>1011237.5</v>
      </c>
      <c r="D598" s="5">
        <v>1336538.83</v>
      </c>
    </row>
    <row r="599" spans="1:4" x14ac:dyDescent="0.25">
      <c r="A599" s="6">
        <v>430114</v>
      </c>
      <c r="B599" s="7" t="s">
        <v>107</v>
      </c>
      <c r="C599" s="5">
        <v>343016.6</v>
      </c>
      <c r="D599" s="5">
        <v>125364.15</v>
      </c>
    </row>
    <row r="600" spans="1:4" ht="15.75" thickBot="1" x14ac:dyDescent="0.3">
      <c r="A600" s="19">
        <v>430115</v>
      </c>
      <c r="B600" s="20" t="s">
        <v>108</v>
      </c>
      <c r="C600" s="5">
        <v>5430885.7400000002</v>
      </c>
      <c r="D600" s="5">
        <v>4036794.98</v>
      </c>
    </row>
    <row r="601" spans="1:4" ht="15.75" thickBot="1" x14ac:dyDescent="0.3">
      <c r="A601" s="9" t="s">
        <v>18</v>
      </c>
      <c r="B601" s="10"/>
      <c r="C601" s="93">
        <f>SUM(C586:C600)</f>
        <v>1003174768.7700001</v>
      </c>
      <c r="D601" s="93">
        <f>SUM(D586:D600)</f>
        <v>804356179.65999997</v>
      </c>
    </row>
    <row r="602" spans="1:4" x14ac:dyDescent="0.25">
      <c r="A602" s="12">
        <v>4302</v>
      </c>
      <c r="B602" s="13" t="s">
        <v>211</v>
      </c>
      <c r="C602" s="94"/>
      <c r="D602" s="94"/>
    </row>
    <row r="603" spans="1:4" x14ac:dyDescent="0.25">
      <c r="A603" s="6">
        <v>430201</v>
      </c>
      <c r="B603" s="7" t="s">
        <v>94</v>
      </c>
      <c r="C603" s="5">
        <v>25881827.559999999</v>
      </c>
      <c r="D603" s="5">
        <v>21141831.93</v>
      </c>
    </row>
    <row r="604" spans="1:4" x14ac:dyDescent="0.25">
      <c r="A604" s="6">
        <v>430202</v>
      </c>
      <c r="B604" s="7" t="s">
        <v>95</v>
      </c>
      <c r="C604" s="5">
        <v>17134026.890000001</v>
      </c>
      <c r="D604" s="5">
        <v>13422896.32</v>
      </c>
    </row>
    <row r="605" spans="1:4" x14ac:dyDescent="0.25">
      <c r="A605" s="6">
        <v>430203</v>
      </c>
      <c r="B605" s="7" t="s">
        <v>96</v>
      </c>
      <c r="C605" s="5">
        <v>1153899.25</v>
      </c>
      <c r="D605" s="5">
        <v>943957.41</v>
      </c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>
        <v>4489371.99</v>
      </c>
      <c r="D607" s="5">
        <v>3948129.77</v>
      </c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>
        <v>51347.18</v>
      </c>
      <c r="D610" s="5">
        <v>53728.08</v>
      </c>
    </row>
    <row r="611" spans="1:4" x14ac:dyDescent="0.25">
      <c r="A611" s="6">
        <v>430209</v>
      </c>
      <c r="B611" s="7" t="s">
        <v>102</v>
      </c>
      <c r="C611" s="5">
        <v>4516130.6399999997</v>
      </c>
      <c r="D611" s="5">
        <v>5272627.9400000004</v>
      </c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>
        <v>1860311.22</v>
      </c>
      <c r="D614" s="5">
        <v>341436.34</v>
      </c>
    </row>
    <row r="615" spans="1:4" x14ac:dyDescent="0.25">
      <c r="A615" s="6">
        <v>430213</v>
      </c>
      <c r="B615" s="7" t="s">
        <v>106</v>
      </c>
      <c r="C615" s="5">
        <v>323596</v>
      </c>
      <c r="D615" s="5">
        <v>427692.44</v>
      </c>
    </row>
    <row r="616" spans="1:4" x14ac:dyDescent="0.25">
      <c r="A616" s="6">
        <v>430214</v>
      </c>
      <c r="B616" s="7" t="s">
        <v>107</v>
      </c>
      <c r="C616" s="5">
        <v>109765.52</v>
      </c>
      <c r="D616" s="5">
        <v>40116.519999999997</v>
      </c>
    </row>
    <row r="617" spans="1:4" ht="15.75" thickBot="1" x14ac:dyDescent="0.3">
      <c r="A617" s="19">
        <v>430215</v>
      </c>
      <c r="B617" s="20" t="s">
        <v>108</v>
      </c>
      <c r="C617" s="5">
        <v>1737884.58</v>
      </c>
      <c r="D617" s="5">
        <v>1289348.3899999999</v>
      </c>
    </row>
    <row r="618" spans="1:4" ht="15.75" thickBot="1" x14ac:dyDescent="0.3">
      <c r="A618" s="9" t="s">
        <v>18</v>
      </c>
      <c r="B618" s="10"/>
      <c r="C618" s="93">
        <f>SUM(C603:C617)</f>
        <v>57258160.830000006</v>
      </c>
      <c r="D618" s="93">
        <f>SUM(D603:D617)</f>
        <v>46881765.140000001</v>
      </c>
    </row>
    <row r="619" spans="1:4" x14ac:dyDescent="0.25">
      <c r="A619" s="12">
        <v>4303</v>
      </c>
      <c r="B619" s="13" t="s">
        <v>213</v>
      </c>
      <c r="C619" s="94"/>
      <c r="D619" s="94"/>
    </row>
    <row r="620" spans="1:4" x14ac:dyDescent="0.25">
      <c r="A620" s="6">
        <v>430301</v>
      </c>
      <c r="B620" s="7" t="s">
        <v>94</v>
      </c>
      <c r="C620" s="5">
        <v>1822986.11</v>
      </c>
      <c r="D620" s="5">
        <v>1823806.32</v>
      </c>
    </row>
    <row r="621" spans="1:4" x14ac:dyDescent="0.25">
      <c r="A621" s="6">
        <v>430302</v>
      </c>
      <c r="B621" s="7" t="s">
        <v>95</v>
      </c>
      <c r="C621" s="5">
        <v>2142636.88</v>
      </c>
      <c r="D621" s="5">
        <v>2262709.62</v>
      </c>
    </row>
    <row r="622" spans="1:4" x14ac:dyDescent="0.25">
      <c r="A622" s="6">
        <v>430303</v>
      </c>
      <c r="B622" s="7" t="s">
        <v>96</v>
      </c>
      <c r="C622" s="5">
        <v>782245.32</v>
      </c>
      <c r="D622" s="5">
        <v>476558.12</v>
      </c>
    </row>
    <row r="623" spans="1:4" x14ac:dyDescent="0.25">
      <c r="A623" s="6">
        <v>430304</v>
      </c>
      <c r="B623" s="7" t="s">
        <v>97</v>
      </c>
      <c r="C623" s="5">
        <v>1886987.86</v>
      </c>
      <c r="D623" s="5">
        <v>761972.56</v>
      </c>
    </row>
    <row r="624" spans="1:4" x14ac:dyDescent="0.25">
      <c r="A624" s="6">
        <v>430305</v>
      </c>
      <c r="B624" s="7" t="s">
        <v>98</v>
      </c>
      <c r="C624" s="5">
        <v>353756.73</v>
      </c>
      <c r="D624" s="5">
        <v>1621464.37</v>
      </c>
    </row>
    <row r="625" spans="1:4" x14ac:dyDescent="0.25">
      <c r="A625" s="6">
        <v>430306</v>
      </c>
      <c r="B625" s="7" t="s">
        <v>99</v>
      </c>
      <c r="C625" s="5">
        <v>-114873.49</v>
      </c>
      <c r="D625" s="5">
        <v>214775.82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8573716.4000000004</v>
      </c>
      <c r="D627" s="5">
        <v>2442048.17</v>
      </c>
    </row>
    <row r="628" spans="1:4" x14ac:dyDescent="0.25">
      <c r="A628" s="6">
        <v>430309</v>
      </c>
      <c r="B628" s="7" t="s">
        <v>102</v>
      </c>
      <c r="C628" s="5">
        <v>6436300.71</v>
      </c>
      <c r="D628" s="5">
        <v>4420157.16</v>
      </c>
    </row>
    <row r="629" spans="1:4" x14ac:dyDescent="0.25">
      <c r="A629" s="6">
        <v>430310</v>
      </c>
      <c r="B629" s="7" t="s">
        <v>103</v>
      </c>
      <c r="C629" s="66">
        <v>392775.55</v>
      </c>
      <c r="D629" s="5">
        <v>350807.4</v>
      </c>
    </row>
    <row r="630" spans="1:4" x14ac:dyDescent="0.25">
      <c r="A630" s="6">
        <v>430311</v>
      </c>
      <c r="B630" s="7" t="s">
        <v>104</v>
      </c>
      <c r="C630" s="5">
        <v>2604566.71</v>
      </c>
      <c r="D630" s="5">
        <v>3370223.69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>
        <v>1831.09</v>
      </c>
    </row>
    <row r="635" spans="1:4" ht="15.75" thickBot="1" x14ac:dyDescent="0.3">
      <c r="A635" s="9" t="s">
        <v>18</v>
      </c>
      <c r="B635" s="10"/>
      <c r="C635" s="93">
        <f>SUM(C620:C634)</f>
        <v>24881098.780000001</v>
      </c>
      <c r="D635" s="93">
        <f>SUM(D620:D634)</f>
        <v>17746354.32</v>
      </c>
    </row>
    <row r="636" spans="1:4" x14ac:dyDescent="0.25">
      <c r="A636" s="12">
        <v>4304</v>
      </c>
      <c r="B636" s="13" t="s">
        <v>214</v>
      </c>
      <c r="C636" s="94"/>
      <c r="D636" s="94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>
        <v>-164771.47</v>
      </c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>
        <v>-33948.31</v>
      </c>
      <c r="D650" s="5"/>
    </row>
    <row r="651" spans="1:4" ht="15.75" thickBot="1" x14ac:dyDescent="0.3">
      <c r="A651" s="19">
        <v>430415</v>
      </c>
      <c r="B651" s="20" t="s">
        <v>108</v>
      </c>
      <c r="C651" s="5">
        <v>-643670.14</v>
      </c>
      <c r="D651" s="5"/>
    </row>
    <row r="652" spans="1:4" ht="15.75" thickBot="1" x14ac:dyDescent="0.3">
      <c r="A652" s="9" t="s">
        <v>18</v>
      </c>
      <c r="B652" s="10"/>
      <c r="C652" s="93">
        <f>SUM(C637:C651)</f>
        <v>-842389.92</v>
      </c>
      <c r="D652" s="93">
        <f>SUM(D637:D651)</f>
        <v>0</v>
      </c>
    </row>
    <row r="653" spans="1:4" x14ac:dyDescent="0.25">
      <c r="A653" s="12">
        <v>4305</v>
      </c>
      <c r="B653" s="13" t="s">
        <v>272</v>
      </c>
      <c r="C653" s="94"/>
      <c r="D653" s="94"/>
    </row>
    <row r="654" spans="1:4" x14ac:dyDescent="0.25">
      <c r="A654" s="6">
        <v>430501</v>
      </c>
      <c r="B654" s="7" t="s">
        <v>94</v>
      </c>
      <c r="C654" s="5">
        <v>9186255.3000000007</v>
      </c>
      <c r="D654" s="5">
        <v>8887353.0299999993</v>
      </c>
    </row>
    <row r="655" spans="1:4" x14ac:dyDescent="0.25">
      <c r="A655" s="6">
        <v>430502</v>
      </c>
      <c r="B655" s="7" t="s">
        <v>95</v>
      </c>
      <c r="C655" s="5">
        <v>6274242.3799999999</v>
      </c>
      <c r="D655" s="5">
        <v>6074411.5800000001</v>
      </c>
    </row>
    <row r="656" spans="1:4" x14ac:dyDescent="0.25">
      <c r="A656" s="6">
        <v>430503</v>
      </c>
      <c r="B656" s="7" t="s">
        <v>96</v>
      </c>
      <c r="C656" s="5">
        <v>568206.25</v>
      </c>
      <c r="D656" s="5">
        <v>446145.83</v>
      </c>
    </row>
    <row r="657" spans="1:4" x14ac:dyDescent="0.25">
      <c r="A657" s="6">
        <v>430504</v>
      </c>
      <c r="B657" s="7" t="s">
        <v>97</v>
      </c>
      <c r="C657" s="5">
        <v>304788.99</v>
      </c>
      <c r="D657" s="5">
        <v>-3859019.23</v>
      </c>
    </row>
    <row r="658" spans="1:4" x14ac:dyDescent="0.25">
      <c r="A658" s="6">
        <v>430505</v>
      </c>
      <c r="B658" s="7" t="s">
        <v>98</v>
      </c>
      <c r="C658" s="5">
        <v>835439.12</v>
      </c>
      <c r="D658" s="5">
        <v>543376.23</v>
      </c>
    </row>
    <row r="659" spans="1:4" x14ac:dyDescent="0.25">
      <c r="A659" s="6">
        <v>430506</v>
      </c>
      <c r="B659" s="7" t="s">
        <v>99</v>
      </c>
      <c r="C659" s="5">
        <v>85910.34</v>
      </c>
      <c r="D659" s="5">
        <v>111070.89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998310.55</v>
      </c>
      <c r="D661" s="5">
        <v>1325620.6399999999</v>
      </c>
    </row>
    <row r="662" spans="1:4" x14ac:dyDescent="0.25">
      <c r="A662" s="6">
        <v>430509</v>
      </c>
      <c r="B662" s="7" t="s">
        <v>102</v>
      </c>
      <c r="C662" s="5">
        <v>3877113.8</v>
      </c>
      <c r="D662" s="5">
        <v>3946801.12</v>
      </c>
    </row>
    <row r="663" spans="1:4" x14ac:dyDescent="0.25">
      <c r="A663" s="6">
        <v>430510</v>
      </c>
      <c r="B663" s="7" t="s">
        <v>103</v>
      </c>
      <c r="C663" s="5">
        <v>140322.93</v>
      </c>
      <c r="D663" s="5">
        <v>150963.19</v>
      </c>
    </row>
    <row r="664" spans="1:4" x14ac:dyDescent="0.25">
      <c r="A664" s="6">
        <v>430511</v>
      </c>
      <c r="B664" s="7" t="s">
        <v>104</v>
      </c>
      <c r="C664" s="5">
        <v>1348089.51</v>
      </c>
      <c r="D664" s="5">
        <v>1394444.08</v>
      </c>
    </row>
    <row r="665" spans="1:4" x14ac:dyDescent="0.25">
      <c r="A665" s="6">
        <v>430512</v>
      </c>
      <c r="B665" s="7" t="s">
        <v>105</v>
      </c>
      <c r="C665" s="5">
        <v>136574.48000000001</v>
      </c>
      <c r="D665" s="5">
        <v>178167.82</v>
      </c>
    </row>
    <row r="666" spans="1:4" x14ac:dyDescent="0.25">
      <c r="A666" s="6">
        <v>430513</v>
      </c>
      <c r="B666" s="7" t="s">
        <v>106</v>
      </c>
      <c r="C666" s="5">
        <v>171076.99</v>
      </c>
      <c r="D666" s="5">
        <v>52561.49</v>
      </c>
    </row>
    <row r="667" spans="1:4" x14ac:dyDescent="0.25">
      <c r="A667" s="6">
        <v>430514</v>
      </c>
      <c r="B667" s="7" t="s">
        <v>107</v>
      </c>
      <c r="C667" s="5">
        <v>16046.61</v>
      </c>
      <c r="D667" s="5">
        <v>27958.32</v>
      </c>
    </row>
    <row r="668" spans="1:4" ht="15.75" thickBot="1" x14ac:dyDescent="0.3">
      <c r="A668" s="19">
        <v>430515</v>
      </c>
      <c r="B668" s="20" t="s">
        <v>108</v>
      </c>
      <c r="C668" s="5">
        <v>516471.82</v>
      </c>
      <c r="D668" s="5">
        <v>246986.25</v>
      </c>
    </row>
    <row r="669" spans="1:4" ht="15.75" thickBot="1" x14ac:dyDescent="0.3">
      <c r="A669" s="9" t="s">
        <v>18</v>
      </c>
      <c r="B669" s="10"/>
      <c r="C669" s="93">
        <f>SUM(C654:C668)</f>
        <v>24458849.07</v>
      </c>
      <c r="D669" s="93">
        <f>SUM(D654:D668)</f>
        <v>19526841.239999998</v>
      </c>
    </row>
    <row r="670" spans="1:4" x14ac:dyDescent="0.25">
      <c r="A670" s="12">
        <v>4306</v>
      </c>
      <c r="B670" s="13" t="s">
        <v>273</v>
      </c>
      <c r="C670" s="94"/>
      <c r="D670" s="94"/>
    </row>
    <row r="671" spans="1:4" x14ac:dyDescent="0.25">
      <c r="A671" s="6">
        <v>430601</v>
      </c>
      <c r="B671" s="7" t="s">
        <v>94</v>
      </c>
      <c r="C671" s="5">
        <v>6737723.0300000003</v>
      </c>
      <c r="D671" s="5">
        <v>6181791.96</v>
      </c>
    </row>
    <row r="672" spans="1:4" x14ac:dyDescent="0.25">
      <c r="A672" s="6">
        <v>430602</v>
      </c>
      <c r="B672" s="7" t="s">
        <v>95</v>
      </c>
      <c r="C672" s="5">
        <v>4331314.58</v>
      </c>
      <c r="D672" s="5">
        <v>3826662.78</v>
      </c>
    </row>
    <row r="673" spans="1:4" x14ac:dyDescent="0.25">
      <c r="A673" s="6">
        <v>430603</v>
      </c>
      <c r="B673" s="7" t="s">
        <v>274</v>
      </c>
      <c r="C673" s="5">
        <v>345302.38</v>
      </c>
      <c r="D673" s="5">
        <v>276315.11</v>
      </c>
    </row>
    <row r="674" spans="1:4" x14ac:dyDescent="0.25">
      <c r="A674" s="6">
        <v>430604</v>
      </c>
      <c r="B674" s="7" t="s">
        <v>97</v>
      </c>
      <c r="C674" s="5">
        <v>384683.44</v>
      </c>
      <c r="D674" s="5">
        <v>183903.94</v>
      </c>
    </row>
    <row r="675" spans="1:4" x14ac:dyDescent="0.25">
      <c r="A675" s="6">
        <v>430605</v>
      </c>
      <c r="B675" s="7" t="s">
        <v>98</v>
      </c>
      <c r="C675" s="5">
        <v>555065.77</v>
      </c>
      <c r="D675" s="5">
        <v>559016.66</v>
      </c>
    </row>
    <row r="676" spans="1:4" x14ac:dyDescent="0.25">
      <c r="A676" s="6">
        <v>430606</v>
      </c>
      <c r="B676" s="7" t="s">
        <v>271</v>
      </c>
      <c r="C676" s="5">
        <v>24122795.440000001</v>
      </c>
      <c r="D676" s="5">
        <v>21671539.27</v>
      </c>
    </row>
    <row r="677" spans="1:4" x14ac:dyDescent="0.25">
      <c r="A677" s="6">
        <v>430607</v>
      </c>
      <c r="B677" s="7" t="s">
        <v>100</v>
      </c>
      <c r="C677" s="5"/>
      <c r="D677" s="5"/>
    </row>
    <row r="678" spans="1:4" x14ac:dyDescent="0.25">
      <c r="A678" s="6">
        <v>430608</v>
      </c>
      <c r="B678" s="7" t="s">
        <v>101</v>
      </c>
      <c r="C678" s="5">
        <v>2998286.39</v>
      </c>
      <c r="D678" s="5">
        <v>1579991.12</v>
      </c>
    </row>
    <row r="679" spans="1:4" x14ac:dyDescent="0.25">
      <c r="A679" s="6">
        <v>430609</v>
      </c>
      <c r="B679" s="7" t="s">
        <v>102</v>
      </c>
      <c r="C679" s="5">
        <v>3385024.15</v>
      </c>
      <c r="D679" s="5">
        <v>2126937.7999999998</v>
      </c>
    </row>
    <row r="680" spans="1:4" x14ac:dyDescent="0.25">
      <c r="A680" s="6">
        <v>430610</v>
      </c>
      <c r="B680" s="7" t="s">
        <v>103</v>
      </c>
      <c r="C680" s="5">
        <v>183963.28</v>
      </c>
      <c r="D680" s="5">
        <v>156572.65</v>
      </c>
    </row>
    <row r="681" spans="1:4" x14ac:dyDescent="0.25">
      <c r="A681" s="6">
        <v>430611</v>
      </c>
      <c r="B681" s="7" t="s">
        <v>104</v>
      </c>
      <c r="C681" s="5">
        <v>919902.85</v>
      </c>
      <c r="D681" s="5">
        <v>1024791.58</v>
      </c>
    </row>
    <row r="682" spans="1:4" x14ac:dyDescent="0.25">
      <c r="A682" s="6">
        <v>430612</v>
      </c>
      <c r="B682" s="7" t="s">
        <v>105</v>
      </c>
      <c r="C682" s="5">
        <v>290583.95</v>
      </c>
      <c r="D682" s="5">
        <v>51987.199999999997</v>
      </c>
    </row>
    <row r="683" spans="1:4" x14ac:dyDescent="0.25">
      <c r="A683" s="6">
        <v>430613</v>
      </c>
      <c r="B683" s="7" t="s">
        <v>106</v>
      </c>
      <c r="C683" s="5">
        <v>48308.81</v>
      </c>
      <c r="D683" s="5">
        <v>63141.440000000002</v>
      </c>
    </row>
    <row r="684" spans="1:4" x14ac:dyDescent="0.25">
      <c r="A684" s="6">
        <v>430614</v>
      </c>
      <c r="B684" s="7" t="s">
        <v>107</v>
      </c>
      <c r="C684" s="5">
        <v>17150.84</v>
      </c>
      <c r="D684" s="5">
        <v>6268.21</v>
      </c>
    </row>
    <row r="685" spans="1:4" ht="15.75" thickBot="1" x14ac:dyDescent="0.3">
      <c r="A685" s="19">
        <v>430615</v>
      </c>
      <c r="B685" s="20" t="s">
        <v>108</v>
      </c>
      <c r="C685" s="5">
        <v>259290.26</v>
      </c>
      <c r="D685" s="5">
        <v>202884.38</v>
      </c>
    </row>
    <row r="686" spans="1:4" ht="15.75" thickBot="1" x14ac:dyDescent="0.3">
      <c r="A686" s="9" t="s">
        <v>18</v>
      </c>
      <c r="B686" s="10"/>
      <c r="C686" s="93">
        <f>SUM(C671:C685)</f>
        <v>44579395.170000009</v>
      </c>
      <c r="D686" s="93">
        <f>SUM(D671:D685)</f>
        <v>37911804.099999994</v>
      </c>
    </row>
    <row r="687" spans="1:4" x14ac:dyDescent="0.25">
      <c r="A687" s="12">
        <v>4307</v>
      </c>
      <c r="B687" s="13" t="s">
        <v>275</v>
      </c>
      <c r="C687" s="94"/>
      <c r="D687" s="94"/>
    </row>
    <row r="688" spans="1:4" x14ac:dyDescent="0.25">
      <c r="A688" s="6">
        <v>430701</v>
      </c>
      <c r="B688" s="7" t="s">
        <v>94</v>
      </c>
      <c r="C688" s="5">
        <v>-4474747.1399999997</v>
      </c>
      <c r="D688" s="5">
        <v>24160342.550000001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>
        <v>13224404.09</v>
      </c>
      <c r="D690" s="5"/>
    </row>
    <row r="691" spans="1:4" x14ac:dyDescent="0.25">
      <c r="A691" s="6">
        <v>430704</v>
      </c>
      <c r="B691" s="7" t="s">
        <v>97</v>
      </c>
      <c r="C691" s="5"/>
      <c r="D691" s="5">
        <v>383793.96</v>
      </c>
    </row>
    <row r="692" spans="1:4" x14ac:dyDescent="0.25">
      <c r="A692" s="6">
        <v>430705</v>
      </c>
      <c r="B692" s="7" t="s">
        <v>98</v>
      </c>
      <c r="C692" s="5">
        <v>6299376.6900000004</v>
      </c>
      <c r="D692" s="5">
        <v>14289323.960000001</v>
      </c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38341097.799999997</v>
      </c>
      <c r="D695" s="5">
        <v>17573311.399999999</v>
      </c>
    </row>
    <row r="696" spans="1:4" x14ac:dyDescent="0.25">
      <c r="A696" s="6">
        <v>430709</v>
      </c>
      <c r="B696" s="7" t="s">
        <v>102</v>
      </c>
      <c r="C696" s="5">
        <v>10932325.75</v>
      </c>
      <c r="D696" s="5">
        <v>9769558.3800000008</v>
      </c>
    </row>
    <row r="697" spans="1:4" x14ac:dyDescent="0.25">
      <c r="A697" s="6">
        <v>430710</v>
      </c>
      <c r="B697" s="7" t="s">
        <v>103</v>
      </c>
      <c r="C697" s="5"/>
      <c r="D697" s="5">
        <v>29337865.719999999</v>
      </c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>
        <v>1888</v>
      </c>
      <c r="D702" s="5"/>
    </row>
    <row r="703" spans="1:4" ht="15.75" thickBot="1" x14ac:dyDescent="0.3">
      <c r="A703" s="9" t="s">
        <v>18</v>
      </c>
      <c r="B703" s="10"/>
      <c r="C703" s="93">
        <f>SUM(C688:C702)</f>
        <v>64324345.189999998</v>
      </c>
      <c r="D703" s="93">
        <f>SUM(D688:D702)</f>
        <v>95514195.969999999</v>
      </c>
    </row>
    <row r="704" spans="1:4" x14ac:dyDescent="0.25">
      <c r="A704" s="12">
        <v>4308</v>
      </c>
      <c r="B704" s="13" t="s">
        <v>276</v>
      </c>
      <c r="C704" s="94"/>
      <c r="D704" s="94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>
        <v>4850091</v>
      </c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101"/>
      <c r="D719" s="101"/>
    </row>
    <row r="720" spans="1:4" ht="15.75" thickBot="1" x14ac:dyDescent="0.3">
      <c r="A720" s="9" t="s">
        <v>18</v>
      </c>
      <c r="B720" s="10"/>
      <c r="C720" s="93">
        <f>SUM(C705:C719)</f>
        <v>4850091</v>
      </c>
      <c r="D720" s="93">
        <f>SUM(D705:D719)</f>
        <v>0</v>
      </c>
    </row>
    <row r="721" spans="1:4" x14ac:dyDescent="0.25">
      <c r="A721" s="12">
        <v>4309</v>
      </c>
      <c r="B721" s="13" t="s">
        <v>277</v>
      </c>
      <c r="C721" s="94"/>
      <c r="D721" s="94"/>
    </row>
    <row r="722" spans="1:4" x14ac:dyDescent="0.25">
      <c r="A722" s="6">
        <v>430901</v>
      </c>
      <c r="B722" s="7" t="s">
        <v>94</v>
      </c>
      <c r="C722" s="5">
        <v>160579.73000000001</v>
      </c>
      <c r="D722" s="5">
        <v>1349864.73</v>
      </c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>
        <v>685748.55</v>
      </c>
      <c r="D726" s="5">
        <v>5190332.6100000003</v>
      </c>
    </row>
    <row r="727" spans="1:4" x14ac:dyDescent="0.25">
      <c r="A727" s="6">
        <v>430906</v>
      </c>
      <c r="B727" s="7" t="s">
        <v>99</v>
      </c>
      <c r="C727" s="5">
        <v>11700343.09</v>
      </c>
      <c r="D727" s="5">
        <v>7772955.0800000001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>
        <v>3509.24</v>
      </c>
      <c r="D729" s="5">
        <v>72084.75</v>
      </c>
    </row>
    <row r="730" spans="1:4" x14ac:dyDescent="0.25">
      <c r="A730" s="6">
        <v>430909</v>
      </c>
      <c r="B730" s="7" t="s">
        <v>102</v>
      </c>
      <c r="C730" s="5">
        <v>424652.72</v>
      </c>
      <c r="D730" s="5">
        <v>16118.64</v>
      </c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101"/>
      <c r="D736" s="101"/>
    </row>
    <row r="737" spans="1:4" ht="15.75" thickBot="1" x14ac:dyDescent="0.3">
      <c r="A737" s="9" t="s">
        <v>18</v>
      </c>
      <c r="B737" s="10"/>
      <c r="C737" s="93">
        <f>SUM(C722:C736)</f>
        <v>12974833.33</v>
      </c>
      <c r="D737" s="93">
        <f>SUM(D722:D736)</f>
        <v>14401355.810000001</v>
      </c>
    </row>
    <row r="738" spans="1:4" x14ac:dyDescent="0.25">
      <c r="A738" s="12">
        <v>4310</v>
      </c>
      <c r="B738" s="13" t="s">
        <v>278</v>
      </c>
      <c r="C738" s="94"/>
      <c r="D738" s="94"/>
    </row>
    <row r="739" spans="1:4" x14ac:dyDescent="0.25">
      <c r="A739" s="6">
        <v>431001</v>
      </c>
      <c r="B739" s="7" t="s">
        <v>94</v>
      </c>
      <c r="C739" s="5">
        <v>58203004.420000002</v>
      </c>
      <c r="D739" s="5">
        <v>41359385.479999997</v>
      </c>
    </row>
    <row r="740" spans="1:4" x14ac:dyDescent="0.25">
      <c r="A740" s="6">
        <v>431002</v>
      </c>
      <c r="B740" s="7" t="s">
        <v>95</v>
      </c>
      <c r="C740" s="5">
        <v>68231263.400000006</v>
      </c>
      <c r="D740" s="5">
        <v>48559533.390000001</v>
      </c>
    </row>
    <row r="741" spans="1:4" x14ac:dyDescent="0.25">
      <c r="A741" s="6">
        <v>431003</v>
      </c>
      <c r="B741" s="7" t="s">
        <v>274</v>
      </c>
      <c r="C741" s="5">
        <v>3798371</v>
      </c>
      <c r="D741" s="5">
        <v>2983901.11</v>
      </c>
    </row>
    <row r="742" spans="1:4" x14ac:dyDescent="0.25">
      <c r="A742" s="6">
        <v>431004</v>
      </c>
      <c r="B742" s="7" t="s">
        <v>97</v>
      </c>
      <c r="C742" s="5">
        <v>1195207.6599999999</v>
      </c>
      <c r="D742" s="5">
        <v>-41025977.149999999</v>
      </c>
    </row>
    <row r="743" spans="1:4" x14ac:dyDescent="0.25">
      <c r="A743" s="6">
        <v>431005</v>
      </c>
      <c r="B743" s="7" t="s">
        <v>98</v>
      </c>
      <c r="C743" s="5">
        <v>4592768.37</v>
      </c>
      <c r="D743" s="5">
        <v>3195368.98</v>
      </c>
    </row>
    <row r="744" spans="1:4" x14ac:dyDescent="0.25">
      <c r="A744" s="6">
        <v>431006</v>
      </c>
      <c r="B744" s="7" t="s">
        <v>99</v>
      </c>
      <c r="C744" s="5">
        <v>129266338.56999999</v>
      </c>
      <c r="D744" s="5">
        <v>112009199.02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15510139.49</v>
      </c>
      <c r="D746" s="5">
        <v>12809868.199999999</v>
      </c>
    </row>
    <row r="747" spans="1:4" x14ac:dyDescent="0.25">
      <c r="A747" s="6">
        <v>431009</v>
      </c>
      <c r="B747" s="7" t="s">
        <v>102</v>
      </c>
      <c r="C747" s="5">
        <v>18220129.190000001</v>
      </c>
      <c r="D747" s="5">
        <v>21738637.829999998</v>
      </c>
    </row>
    <row r="748" spans="1:4" x14ac:dyDescent="0.25">
      <c r="A748" s="6">
        <v>431010</v>
      </c>
      <c r="B748" s="7" t="s">
        <v>103</v>
      </c>
      <c r="C748" s="5">
        <v>1555273.72</v>
      </c>
      <c r="D748" s="5">
        <v>1453995.58</v>
      </c>
    </row>
    <row r="749" spans="1:4" x14ac:dyDescent="0.25">
      <c r="A749" s="6">
        <v>431011</v>
      </c>
      <c r="B749" s="7" t="s">
        <v>104</v>
      </c>
      <c r="C749" s="5">
        <v>10889093.91</v>
      </c>
      <c r="D749" s="5">
        <v>9977987.9600000009</v>
      </c>
    </row>
    <row r="750" spans="1:4" x14ac:dyDescent="0.25">
      <c r="A750" s="6">
        <v>431012</v>
      </c>
      <c r="B750" s="7" t="s">
        <v>105</v>
      </c>
      <c r="C750" s="5">
        <v>426792.54</v>
      </c>
      <c r="D750" s="5">
        <v>556774.77</v>
      </c>
    </row>
    <row r="751" spans="1:4" x14ac:dyDescent="0.25">
      <c r="A751" s="6">
        <v>431013</v>
      </c>
      <c r="B751" s="7" t="s">
        <v>106</v>
      </c>
      <c r="C751" s="5">
        <v>534615.56000000006</v>
      </c>
      <c r="D751" s="5">
        <v>164254.66</v>
      </c>
    </row>
    <row r="752" spans="1:4" x14ac:dyDescent="0.25">
      <c r="A752" s="6">
        <v>431014</v>
      </c>
      <c r="B752" s="7" t="s">
        <v>107</v>
      </c>
      <c r="C752" s="5">
        <v>50145.66</v>
      </c>
      <c r="D752" s="5">
        <v>87369.74</v>
      </c>
    </row>
    <row r="753" spans="1:4" ht="15.75" thickBot="1" x14ac:dyDescent="0.3">
      <c r="A753" s="19">
        <v>431015</v>
      </c>
      <c r="B753" s="20" t="s">
        <v>108</v>
      </c>
      <c r="C753" s="5">
        <v>1614718.16</v>
      </c>
      <c r="D753" s="5">
        <v>771831.34</v>
      </c>
    </row>
    <row r="754" spans="1:4" ht="15.75" thickBot="1" x14ac:dyDescent="0.3">
      <c r="A754" s="9" t="s">
        <v>18</v>
      </c>
      <c r="B754" s="10"/>
      <c r="C754" s="93">
        <f>SUM(C739:C753)</f>
        <v>314087861.6500001</v>
      </c>
      <c r="D754" s="93">
        <f>SUM(D739:D753)</f>
        <v>214642130.91</v>
      </c>
    </row>
    <row r="755" spans="1:4" x14ac:dyDescent="0.25">
      <c r="A755" s="12">
        <v>4311</v>
      </c>
      <c r="B755" s="13" t="s">
        <v>279</v>
      </c>
      <c r="C755" s="94"/>
      <c r="D755" s="94"/>
    </row>
    <row r="756" spans="1:4" x14ac:dyDescent="0.25">
      <c r="A756" s="6">
        <v>431101</v>
      </c>
      <c r="B756" s="7" t="s">
        <v>94</v>
      </c>
      <c r="C756" s="5">
        <v>66651420.579999998</v>
      </c>
      <c r="D756" s="5">
        <v>48841259.509999998</v>
      </c>
    </row>
    <row r="757" spans="1:4" x14ac:dyDescent="0.25">
      <c r="A757" s="6">
        <v>431102</v>
      </c>
      <c r="B757" s="7" t="s">
        <v>95</v>
      </c>
      <c r="C757" s="5">
        <v>94767872.819999993</v>
      </c>
      <c r="D757" s="5">
        <v>69232912</v>
      </c>
    </row>
    <row r="758" spans="1:4" x14ac:dyDescent="0.25">
      <c r="A758" s="6">
        <v>431103</v>
      </c>
      <c r="B758" s="7" t="s">
        <v>274</v>
      </c>
      <c r="C758" s="5">
        <v>4154693.01</v>
      </c>
      <c r="D758" s="5">
        <v>2965762.62</v>
      </c>
    </row>
    <row r="759" spans="1:4" x14ac:dyDescent="0.25">
      <c r="A759" s="6">
        <v>431104</v>
      </c>
      <c r="B759" s="7" t="s">
        <v>97</v>
      </c>
      <c r="C759" s="5">
        <v>9734431.25</v>
      </c>
      <c r="D759" s="5">
        <v>1179547.22</v>
      </c>
    </row>
    <row r="760" spans="1:4" x14ac:dyDescent="0.25">
      <c r="A760" s="6">
        <v>431105</v>
      </c>
      <c r="B760" s="7" t="s">
        <v>98</v>
      </c>
      <c r="C760" s="5">
        <v>3129831.31</v>
      </c>
      <c r="D760" s="5">
        <v>3623077.21</v>
      </c>
    </row>
    <row r="761" spans="1:4" x14ac:dyDescent="0.25">
      <c r="A761" s="6">
        <v>431106</v>
      </c>
      <c r="B761" s="7" t="s">
        <v>99</v>
      </c>
      <c r="C761" s="5">
        <v>1512089.28</v>
      </c>
      <c r="D761" s="5">
        <v>2045249.93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13755970.289999999</v>
      </c>
      <c r="D763" s="5">
        <v>8440512.3800000008</v>
      </c>
    </row>
    <row r="764" spans="1:4" x14ac:dyDescent="0.25">
      <c r="A764" s="6">
        <v>431109</v>
      </c>
      <c r="B764" s="7" t="s">
        <v>102</v>
      </c>
      <c r="C764" s="5">
        <v>20044501.32</v>
      </c>
      <c r="D764" s="5">
        <v>16889648.579999998</v>
      </c>
    </row>
    <row r="765" spans="1:4" x14ac:dyDescent="0.25">
      <c r="A765" s="6">
        <v>431110</v>
      </c>
      <c r="B765" s="7" t="s">
        <v>103</v>
      </c>
      <c r="C765" s="5">
        <v>1287232.04</v>
      </c>
      <c r="D765" s="5">
        <v>941472.95</v>
      </c>
    </row>
    <row r="766" spans="1:4" x14ac:dyDescent="0.25">
      <c r="A766" s="6">
        <v>431111</v>
      </c>
      <c r="B766" s="7" t="s">
        <v>104</v>
      </c>
      <c r="C766" s="5">
        <v>6671865.79</v>
      </c>
      <c r="D766" s="5">
        <v>7073454.6200000001</v>
      </c>
    </row>
    <row r="767" spans="1:4" x14ac:dyDescent="0.25">
      <c r="A767" s="6">
        <v>431112</v>
      </c>
      <c r="B767" s="7" t="s">
        <v>105</v>
      </c>
      <c r="C767" s="5">
        <v>1860311.11</v>
      </c>
      <c r="D767" s="5">
        <v>344437.9</v>
      </c>
    </row>
    <row r="768" spans="1:4" x14ac:dyDescent="0.25">
      <c r="A768" s="6">
        <v>431113</v>
      </c>
      <c r="B768" s="7" t="s">
        <v>106</v>
      </c>
      <c r="C768" s="5">
        <v>323596.02</v>
      </c>
      <c r="D768" s="5">
        <v>429780.97</v>
      </c>
    </row>
    <row r="769" spans="1:4" x14ac:dyDescent="0.25">
      <c r="A769" s="6">
        <v>431114</v>
      </c>
      <c r="B769" s="7" t="s">
        <v>107</v>
      </c>
      <c r="C769" s="5">
        <v>109765.32</v>
      </c>
      <c r="D769" s="5">
        <v>41505.730000000003</v>
      </c>
    </row>
    <row r="770" spans="1:4" ht="15.75" thickBot="1" x14ac:dyDescent="0.3">
      <c r="A770" s="19">
        <v>431115</v>
      </c>
      <c r="B770" s="20" t="s">
        <v>108</v>
      </c>
      <c r="C770" s="5">
        <v>1751629.53</v>
      </c>
      <c r="D770" s="5">
        <v>1297196.6599999999</v>
      </c>
    </row>
    <row r="771" spans="1:4" ht="15.75" thickBot="1" x14ac:dyDescent="0.3">
      <c r="A771" s="9" t="s">
        <v>18</v>
      </c>
      <c r="B771" s="10"/>
      <c r="C771" s="93">
        <f>SUM(C756:C770)</f>
        <v>225755209.66999996</v>
      </c>
      <c r="D771" s="93">
        <f>SUM(D756:D770)</f>
        <v>163345818.27999997</v>
      </c>
    </row>
    <row r="772" spans="1:4" x14ac:dyDescent="0.25">
      <c r="A772" s="12">
        <v>4312</v>
      </c>
      <c r="B772" s="13" t="s">
        <v>236</v>
      </c>
      <c r="C772" s="94"/>
      <c r="D772" s="94"/>
    </row>
    <row r="773" spans="1:4" x14ac:dyDescent="0.25">
      <c r="A773" s="6">
        <v>431201</v>
      </c>
      <c r="B773" s="7" t="s">
        <v>94</v>
      </c>
      <c r="C773" s="5">
        <v>37199335.640000001</v>
      </c>
      <c r="D773" s="5">
        <v>431260214.5</v>
      </c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>
        <v>24278469.309999999</v>
      </c>
      <c r="D775" s="5">
        <v>1449694.28</v>
      </c>
    </row>
    <row r="776" spans="1:4" x14ac:dyDescent="0.25">
      <c r="A776" s="6">
        <v>431204</v>
      </c>
      <c r="B776" s="7" t="s">
        <v>97</v>
      </c>
      <c r="C776" s="5">
        <v>275352.38</v>
      </c>
      <c r="D776" s="5">
        <v>60577.84</v>
      </c>
    </row>
    <row r="777" spans="1:4" x14ac:dyDescent="0.25">
      <c r="A777" s="6">
        <v>431205</v>
      </c>
      <c r="B777" s="7" t="s">
        <v>98</v>
      </c>
      <c r="C777" s="5">
        <v>26519483.48</v>
      </c>
      <c r="D777" s="5">
        <v>7310587.1799999997</v>
      </c>
    </row>
    <row r="778" spans="1:4" x14ac:dyDescent="0.25">
      <c r="A778" s="6">
        <v>431206</v>
      </c>
      <c r="B778" s="7" t="s">
        <v>99</v>
      </c>
      <c r="C778" s="5">
        <v>365532674.56999999</v>
      </c>
      <c r="D778" s="5">
        <v>310056435.22000003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483607958.64999998</v>
      </c>
      <c r="D780" s="5">
        <v>67580128.989999995</v>
      </c>
    </row>
    <row r="781" spans="1:4" x14ac:dyDescent="0.25">
      <c r="A781" s="6">
        <v>431209</v>
      </c>
      <c r="B781" s="7" t="s">
        <v>102</v>
      </c>
      <c r="C781" s="5">
        <v>33748460.439999998</v>
      </c>
      <c r="D781" s="5">
        <v>4924512.4400000004</v>
      </c>
    </row>
    <row r="782" spans="1:4" x14ac:dyDescent="0.25">
      <c r="A782" s="6">
        <v>431210</v>
      </c>
      <c r="B782" s="7" t="s">
        <v>103</v>
      </c>
      <c r="C782" s="5">
        <v>306284.40000000002</v>
      </c>
      <c r="D782" s="5">
        <v>887991.62</v>
      </c>
    </row>
    <row r="783" spans="1:4" x14ac:dyDescent="0.25">
      <c r="A783" s="6">
        <v>431211</v>
      </c>
      <c r="B783" s="7" t="s">
        <v>104</v>
      </c>
      <c r="C783" s="5">
        <v>26683578.710000001</v>
      </c>
      <c r="D783" s="5">
        <v>13008023.93</v>
      </c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>
        <v>62800</v>
      </c>
      <c r="D786" s="5">
        <v>62800</v>
      </c>
    </row>
    <row r="787" spans="1:4" ht="15.75" thickBot="1" x14ac:dyDescent="0.3">
      <c r="A787" s="19">
        <v>431215</v>
      </c>
      <c r="B787" s="20" t="s">
        <v>108</v>
      </c>
      <c r="C787" s="101"/>
      <c r="D787" s="101"/>
    </row>
    <row r="788" spans="1:4" ht="15.75" thickBot="1" x14ac:dyDescent="0.3">
      <c r="A788" s="9" t="s">
        <v>18</v>
      </c>
      <c r="B788" s="10"/>
      <c r="C788" s="93">
        <f>SUM(C773:C786)</f>
        <v>998214397.58000004</v>
      </c>
      <c r="D788" s="93">
        <f>SUM(D773:D786)</f>
        <v>836600966</v>
      </c>
    </row>
    <row r="789" spans="1:4" x14ac:dyDescent="0.25">
      <c r="A789" s="12">
        <v>4313</v>
      </c>
      <c r="B789" s="13" t="s">
        <v>280</v>
      </c>
      <c r="C789" s="94"/>
      <c r="D789" s="94"/>
    </row>
    <row r="790" spans="1:4" x14ac:dyDescent="0.25">
      <c r="A790" s="6">
        <v>431301</v>
      </c>
      <c r="B790" s="7" t="s">
        <v>94</v>
      </c>
      <c r="C790" s="5">
        <v>66479726.619999997</v>
      </c>
      <c r="D790" s="5">
        <v>667028692.19000006</v>
      </c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>
        <v>45911487.850000001</v>
      </c>
      <c r="D792" s="5">
        <v>871673.83</v>
      </c>
    </row>
    <row r="793" spans="1:4" x14ac:dyDescent="0.25">
      <c r="A793" s="6">
        <v>431304</v>
      </c>
      <c r="B793" s="7" t="s">
        <v>97</v>
      </c>
      <c r="C793" s="5">
        <v>280281.37</v>
      </c>
      <c r="D793" s="5">
        <v>60707.19</v>
      </c>
    </row>
    <row r="794" spans="1:4" x14ac:dyDescent="0.25">
      <c r="A794" s="6">
        <v>431305</v>
      </c>
      <c r="B794" s="7" t="s">
        <v>98</v>
      </c>
      <c r="C794" s="5">
        <v>9370696.5299999993</v>
      </c>
      <c r="D794" s="5">
        <v>5874616.0899999999</v>
      </c>
    </row>
    <row r="795" spans="1:4" x14ac:dyDescent="0.25">
      <c r="A795" s="6">
        <v>431306</v>
      </c>
      <c r="B795" s="7" t="s">
        <v>99</v>
      </c>
      <c r="C795" s="5">
        <v>2868019.15</v>
      </c>
      <c r="D795" s="5">
        <v>452767.22</v>
      </c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408090153.16000003</v>
      </c>
      <c r="D797" s="5">
        <v>53368972.689999998</v>
      </c>
    </row>
    <row r="798" spans="1:4" x14ac:dyDescent="0.25">
      <c r="A798" s="6">
        <v>431309</v>
      </c>
      <c r="B798" s="7" t="s">
        <v>102</v>
      </c>
      <c r="C798" s="5">
        <v>24046001.780000001</v>
      </c>
      <c r="D798" s="5">
        <v>10851435.300000001</v>
      </c>
    </row>
    <row r="799" spans="1:4" x14ac:dyDescent="0.25">
      <c r="A799" s="6">
        <v>431310</v>
      </c>
      <c r="B799" s="7" t="s">
        <v>103</v>
      </c>
      <c r="C799" s="5">
        <v>107779.8</v>
      </c>
      <c r="D799" s="5">
        <v>869411.83999999997</v>
      </c>
    </row>
    <row r="800" spans="1:4" x14ac:dyDescent="0.25">
      <c r="A800" s="6">
        <v>431311</v>
      </c>
      <c r="B800" s="7" t="s">
        <v>104</v>
      </c>
      <c r="C800" s="5">
        <v>1634951.54</v>
      </c>
      <c r="D800" s="5">
        <v>1561140</v>
      </c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97">
        <f>SUM(C790:C804)</f>
        <v>558789097.79999995</v>
      </c>
      <c r="D805" s="97">
        <f>SUM(D790:D804)</f>
        <v>740939416.35000026</v>
      </c>
    </row>
    <row r="806" spans="1:4" x14ac:dyDescent="0.25">
      <c r="A806" s="36">
        <v>4314</v>
      </c>
      <c r="B806" s="37" t="s">
        <v>281</v>
      </c>
      <c r="C806" s="104"/>
      <c r="D806" s="104"/>
    </row>
    <row r="807" spans="1:4" ht="15.75" thickBot="1" x14ac:dyDescent="0.3">
      <c r="A807" s="39">
        <v>431401</v>
      </c>
      <c r="B807" s="33" t="s">
        <v>282</v>
      </c>
      <c r="C807" s="104"/>
      <c r="D807" s="104"/>
    </row>
    <row r="808" spans="1:4" ht="15.75" thickBot="1" x14ac:dyDescent="0.3">
      <c r="A808" s="9" t="s">
        <v>18</v>
      </c>
      <c r="B808" s="10"/>
      <c r="C808" s="93">
        <f>SUM(C807)</f>
        <v>0</v>
      </c>
      <c r="D808" s="93">
        <f>SUM(D807)</f>
        <v>0</v>
      </c>
    </row>
    <row r="809" spans="1:4" x14ac:dyDescent="0.25">
      <c r="A809" s="12">
        <v>44</v>
      </c>
      <c r="B809" s="13" t="s">
        <v>283</v>
      </c>
      <c r="C809" s="94"/>
      <c r="D809" s="94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101"/>
      <c r="D825" s="101"/>
    </row>
    <row r="826" spans="1:4" ht="15.75" thickBot="1" x14ac:dyDescent="0.3">
      <c r="A826" s="9" t="s">
        <v>18</v>
      </c>
      <c r="B826" s="10"/>
      <c r="C826" s="93">
        <f>SUM(C811:C825)</f>
        <v>0</v>
      </c>
      <c r="D826" s="93">
        <f>SUM(D811:D825)</f>
        <v>0</v>
      </c>
    </row>
    <row r="827" spans="1:4" x14ac:dyDescent="0.25">
      <c r="A827" s="12">
        <v>4402</v>
      </c>
      <c r="B827" s="13" t="s">
        <v>284</v>
      </c>
      <c r="C827" s="94"/>
      <c r="D827" s="94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101"/>
      <c r="D842" s="101"/>
    </row>
    <row r="843" spans="1:4" ht="15.75" thickBot="1" x14ac:dyDescent="0.3">
      <c r="A843" s="9" t="s">
        <v>18</v>
      </c>
      <c r="B843" s="10"/>
      <c r="C843" s="93">
        <f>SUM(C828:C842)</f>
        <v>0</v>
      </c>
      <c r="D843" s="93">
        <f>SUM(D828:D842)</f>
        <v>0</v>
      </c>
    </row>
    <row r="844" spans="1:4" x14ac:dyDescent="0.25">
      <c r="A844" s="12">
        <v>4403</v>
      </c>
      <c r="B844" s="13" t="s">
        <v>251</v>
      </c>
      <c r="C844" s="94"/>
      <c r="D844" s="94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101"/>
      <c r="D859" s="101"/>
    </row>
    <row r="860" spans="1:4" ht="15.75" thickBot="1" x14ac:dyDescent="0.3">
      <c r="A860" s="9" t="s">
        <v>18</v>
      </c>
      <c r="B860" s="10"/>
      <c r="C860" s="93">
        <f>SUM(C845:C859)</f>
        <v>0</v>
      </c>
      <c r="D860" s="93">
        <f>SUM(D845:D859)</f>
        <v>0</v>
      </c>
    </row>
    <row r="861" spans="1:4" x14ac:dyDescent="0.25">
      <c r="A861" s="12">
        <v>4404</v>
      </c>
      <c r="B861" s="13" t="s">
        <v>285</v>
      </c>
      <c r="C861" s="94"/>
      <c r="D861" s="94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101"/>
      <c r="D876" s="101"/>
    </row>
    <row r="877" spans="1:4" ht="15.75" thickBot="1" x14ac:dyDescent="0.3">
      <c r="A877" s="9" t="s">
        <v>18</v>
      </c>
      <c r="B877" s="10"/>
      <c r="C877" s="93">
        <f>SUM(C862:C876)</f>
        <v>0</v>
      </c>
      <c r="D877" s="93">
        <f>SUM(D862:D876)</f>
        <v>0</v>
      </c>
    </row>
    <row r="878" spans="1:4" x14ac:dyDescent="0.25">
      <c r="A878" s="12">
        <v>4405</v>
      </c>
      <c r="B878" s="13" t="s">
        <v>253</v>
      </c>
      <c r="C878" s="94"/>
      <c r="D878" s="94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101"/>
      <c r="D893" s="101"/>
    </row>
    <row r="894" spans="1:4" ht="15.75" thickBot="1" x14ac:dyDescent="0.3">
      <c r="A894" s="9" t="s">
        <v>18</v>
      </c>
      <c r="B894" s="10"/>
      <c r="C894" s="93">
        <f>SUM(C879:C893)</f>
        <v>0</v>
      </c>
      <c r="D894" s="93">
        <f>SUM(D879:D893)</f>
        <v>0</v>
      </c>
    </row>
    <row r="895" spans="1:4" x14ac:dyDescent="0.25">
      <c r="A895" s="12">
        <v>4406</v>
      </c>
      <c r="B895" s="13" t="s">
        <v>254</v>
      </c>
      <c r="C895" s="94"/>
      <c r="D895" s="94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101"/>
      <c r="D910" s="101"/>
    </row>
    <row r="911" spans="1:4" ht="15.75" thickBot="1" x14ac:dyDescent="0.3">
      <c r="A911" s="9" t="s">
        <v>18</v>
      </c>
      <c r="B911" s="10"/>
      <c r="C911" s="93">
        <f>SUM(C896:C910)</f>
        <v>0</v>
      </c>
      <c r="D911" s="93">
        <f>SUM(D896:D910)</f>
        <v>0</v>
      </c>
    </row>
    <row r="912" spans="1:4" x14ac:dyDescent="0.25">
      <c r="A912" s="12">
        <v>4407</v>
      </c>
      <c r="B912" s="13" t="s">
        <v>214</v>
      </c>
      <c r="C912" s="94"/>
      <c r="D912" s="94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101"/>
      <c r="D927" s="101"/>
    </row>
    <row r="928" spans="1:4" ht="15.75" thickBot="1" x14ac:dyDescent="0.3">
      <c r="A928" s="9" t="s">
        <v>18</v>
      </c>
      <c r="B928" s="10"/>
      <c r="C928" s="93">
        <f>SUM(C913:C927)</f>
        <v>0</v>
      </c>
      <c r="D928" s="93">
        <f>SUM(D913:D927)</f>
        <v>0</v>
      </c>
    </row>
    <row r="929" spans="1:4" x14ac:dyDescent="0.25">
      <c r="A929" s="12">
        <v>4408</v>
      </c>
      <c r="B929" s="13" t="s">
        <v>286</v>
      </c>
      <c r="C929" s="94"/>
      <c r="D929" s="94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101"/>
      <c r="D944" s="101"/>
    </row>
    <row r="945" spans="1:4" ht="15.75" thickBot="1" x14ac:dyDescent="0.3">
      <c r="A945" s="9" t="s">
        <v>18</v>
      </c>
      <c r="B945" s="10"/>
      <c r="C945" s="93">
        <f>SUM(C930:C944)</f>
        <v>0</v>
      </c>
      <c r="D945" s="93">
        <f>SUM(D930:D944)</f>
        <v>0</v>
      </c>
    </row>
    <row r="946" spans="1:4" x14ac:dyDescent="0.25">
      <c r="A946" s="12">
        <v>4409</v>
      </c>
      <c r="B946" s="13" t="s">
        <v>287</v>
      </c>
      <c r="C946" s="94"/>
      <c r="D946" s="94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101"/>
      <c r="D961" s="101"/>
    </row>
    <row r="962" spans="1:4" ht="15.75" thickBot="1" x14ac:dyDescent="0.3">
      <c r="A962" s="41" t="s">
        <v>18</v>
      </c>
      <c r="B962" s="10"/>
      <c r="C962" s="93">
        <f>SUM(C947:C961)</f>
        <v>0</v>
      </c>
      <c r="D962" s="93">
        <f>SUM(D947:D961)</f>
        <v>0</v>
      </c>
    </row>
    <row r="963" spans="1:4" x14ac:dyDescent="0.25">
      <c r="A963" s="3">
        <v>4410</v>
      </c>
      <c r="B963" s="13" t="s">
        <v>288</v>
      </c>
      <c r="C963" s="94"/>
      <c r="D963" s="94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101"/>
      <c r="D978" s="101"/>
    </row>
    <row r="979" spans="1:4" ht="15.75" thickBot="1" x14ac:dyDescent="0.3">
      <c r="A979" s="9" t="s">
        <v>18</v>
      </c>
      <c r="B979" s="10"/>
      <c r="C979" s="93">
        <f>SUM(C964:C978)</f>
        <v>0</v>
      </c>
      <c r="D979" s="93">
        <f>SUM(D964:D978)</f>
        <v>0</v>
      </c>
    </row>
    <row r="980" spans="1:4" x14ac:dyDescent="0.25">
      <c r="A980" s="12">
        <v>4411</v>
      </c>
      <c r="B980" s="13" t="s">
        <v>289</v>
      </c>
      <c r="C980" s="94"/>
      <c r="D980" s="94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101"/>
      <c r="D995" s="101"/>
    </row>
    <row r="996" spans="1:4" ht="15.75" thickBot="1" x14ac:dyDescent="0.3">
      <c r="A996" s="9" t="s">
        <v>18</v>
      </c>
      <c r="B996" s="10"/>
      <c r="C996" s="93">
        <f>SUM(C981:C995)</f>
        <v>0</v>
      </c>
      <c r="D996" s="93">
        <f>SUM(D981:D995)</f>
        <v>0</v>
      </c>
    </row>
    <row r="997" spans="1:4" x14ac:dyDescent="0.25">
      <c r="A997" s="12">
        <v>4412</v>
      </c>
      <c r="B997" s="13" t="s">
        <v>277</v>
      </c>
      <c r="C997" s="94"/>
      <c r="D997" s="94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101"/>
      <c r="D1012" s="101"/>
    </row>
    <row r="1013" spans="1:4" ht="15.75" thickBot="1" x14ac:dyDescent="0.3">
      <c r="A1013" s="9" t="s">
        <v>18</v>
      </c>
      <c r="B1013" s="10"/>
      <c r="C1013" s="93">
        <f>SUM(C998:C1012)</f>
        <v>0</v>
      </c>
      <c r="D1013" s="93">
        <f>SUM(D998:D1012)</f>
        <v>0</v>
      </c>
    </row>
    <row r="1014" spans="1:4" x14ac:dyDescent="0.25">
      <c r="A1014" s="12">
        <v>4413</v>
      </c>
      <c r="B1014" s="13" t="s">
        <v>278</v>
      </c>
      <c r="C1014" s="94"/>
      <c r="D1014" s="94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101"/>
      <c r="D1029" s="101"/>
    </row>
    <row r="1030" spans="1:4" ht="15.75" thickBot="1" x14ac:dyDescent="0.3">
      <c r="A1030" s="9" t="s">
        <v>18</v>
      </c>
      <c r="B1030" s="10"/>
      <c r="C1030" s="93">
        <f>SUM(C1015:C1029)</f>
        <v>0</v>
      </c>
      <c r="D1030" s="93">
        <f>SUM(D1015:D1029)</f>
        <v>0</v>
      </c>
    </row>
    <row r="1031" spans="1:4" x14ac:dyDescent="0.25">
      <c r="A1031" s="12">
        <v>4414</v>
      </c>
      <c r="B1031" s="13" t="s">
        <v>290</v>
      </c>
      <c r="C1031" s="94"/>
      <c r="D1031" s="94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101"/>
      <c r="D1046" s="101"/>
    </row>
    <row r="1047" spans="1:4" ht="15.75" thickBot="1" x14ac:dyDescent="0.3">
      <c r="A1047" s="9" t="s">
        <v>18</v>
      </c>
      <c r="B1047" s="10"/>
      <c r="C1047" s="93">
        <f>SUM(C1032:C1046)</f>
        <v>0</v>
      </c>
      <c r="D1047" s="93">
        <f>SUM(D1032:D1046)</f>
        <v>0</v>
      </c>
    </row>
    <row r="1048" spans="1:4" x14ac:dyDescent="0.25">
      <c r="A1048" s="12">
        <v>4415</v>
      </c>
      <c r="B1048" s="13" t="s">
        <v>236</v>
      </c>
      <c r="C1048" s="94"/>
      <c r="D1048" s="94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101"/>
      <c r="D1063" s="101"/>
    </row>
    <row r="1064" spans="1:4" ht="15.75" thickBot="1" x14ac:dyDescent="0.3">
      <c r="A1064" s="9" t="s">
        <v>18</v>
      </c>
      <c r="B1064" s="10"/>
      <c r="C1064" s="93">
        <f>SUM(C1049:C1063)</f>
        <v>0</v>
      </c>
      <c r="D1064" s="93">
        <f>SUM(D1049:D1063)</f>
        <v>0</v>
      </c>
    </row>
    <row r="1065" spans="1:4" x14ac:dyDescent="0.25">
      <c r="A1065" s="12">
        <v>4416</v>
      </c>
      <c r="B1065" s="13" t="s">
        <v>269</v>
      </c>
      <c r="C1065" s="94"/>
      <c r="D1065" s="94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101"/>
      <c r="D1080" s="101"/>
    </row>
    <row r="1081" spans="1:4" ht="15.75" thickBot="1" x14ac:dyDescent="0.3">
      <c r="A1081" s="9" t="s">
        <v>18</v>
      </c>
      <c r="B1081" s="10"/>
      <c r="C1081" s="93">
        <f>SUM(C1066:C1080)</f>
        <v>0</v>
      </c>
      <c r="D1081" s="93">
        <f>SUM(D1066:D1080)</f>
        <v>0</v>
      </c>
    </row>
    <row r="1082" spans="1:4" x14ac:dyDescent="0.25">
      <c r="A1082" s="42">
        <v>4417</v>
      </c>
      <c r="B1082" s="43" t="s">
        <v>281</v>
      </c>
      <c r="C1082" s="100"/>
      <c r="D1082" s="100"/>
    </row>
    <row r="1083" spans="1:4" ht="15.75" thickBot="1" x14ac:dyDescent="0.3">
      <c r="A1083" s="44">
        <v>441701</v>
      </c>
      <c r="B1083" s="45" t="s">
        <v>291</v>
      </c>
      <c r="C1083" s="105"/>
      <c r="D1083" s="105"/>
    </row>
    <row r="1084" spans="1:4" ht="15.75" thickBot="1" x14ac:dyDescent="0.3">
      <c r="A1084" s="9" t="s">
        <v>18</v>
      </c>
      <c r="B1084" s="10"/>
      <c r="C1084" s="93">
        <f>SUM(C1083)</f>
        <v>0</v>
      </c>
      <c r="D1084" s="93">
        <f>SUM(D1083)</f>
        <v>0</v>
      </c>
    </row>
    <row r="1085" spans="1:4" x14ac:dyDescent="0.25">
      <c r="A1085" s="12">
        <v>45</v>
      </c>
      <c r="B1085" s="13" t="s">
        <v>292</v>
      </c>
      <c r="C1085" s="94"/>
      <c r="D1085" s="94"/>
    </row>
    <row r="1086" spans="1:4" x14ac:dyDescent="0.25">
      <c r="A1086" s="3">
        <v>4501</v>
      </c>
      <c r="B1086" s="4" t="s">
        <v>293</v>
      </c>
      <c r="C1086" s="5"/>
      <c r="D1086" s="5"/>
    </row>
    <row r="1087" spans="1:4" x14ac:dyDescent="0.25">
      <c r="A1087" s="6">
        <v>450101</v>
      </c>
      <c r="B1087" s="7" t="s">
        <v>294</v>
      </c>
      <c r="C1087" s="5">
        <v>128217.61</v>
      </c>
      <c r="D1087" s="5">
        <v>119958.94</v>
      </c>
    </row>
    <row r="1088" spans="1:4" x14ac:dyDescent="0.25">
      <c r="A1088" s="6">
        <v>450102</v>
      </c>
      <c r="B1088" s="7" t="s">
        <v>295</v>
      </c>
      <c r="C1088" s="5"/>
      <c r="D1088" s="5"/>
    </row>
    <row r="1089" spans="1:4" x14ac:dyDescent="0.25">
      <c r="A1089" s="6">
        <v>450103</v>
      </c>
      <c r="B1089" s="7" t="s">
        <v>296</v>
      </c>
      <c r="C1089" s="5"/>
      <c r="D1089" s="5"/>
    </row>
    <row r="1090" spans="1:4" x14ac:dyDescent="0.25">
      <c r="A1090" s="6"/>
      <c r="B1090" s="7" t="s">
        <v>297</v>
      </c>
      <c r="C1090" s="5"/>
      <c r="D1090" s="5"/>
    </row>
    <row r="1091" spans="1:4" x14ac:dyDescent="0.25">
      <c r="A1091" s="6">
        <v>450104</v>
      </c>
      <c r="B1091" s="7" t="s">
        <v>298</v>
      </c>
      <c r="C1091" s="5"/>
      <c r="D1091" s="5"/>
    </row>
    <row r="1092" spans="1:4" x14ac:dyDescent="0.25">
      <c r="A1092" s="6">
        <v>450105</v>
      </c>
      <c r="B1092" s="7" t="s">
        <v>299</v>
      </c>
      <c r="C1092" s="5">
        <v>10369343.789999999</v>
      </c>
      <c r="D1092" s="5">
        <v>10988735.52</v>
      </c>
    </row>
    <row r="1093" spans="1:4" x14ac:dyDescent="0.25">
      <c r="A1093" s="6">
        <v>450106</v>
      </c>
      <c r="B1093" s="7" t="s">
        <v>300</v>
      </c>
      <c r="C1093" s="5">
        <v>16599624.49</v>
      </c>
      <c r="D1093" s="5">
        <v>15776003.32</v>
      </c>
    </row>
    <row r="1094" spans="1:4" x14ac:dyDescent="0.25">
      <c r="A1094" s="6"/>
      <c r="B1094" s="7" t="s">
        <v>301</v>
      </c>
      <c r="C1094" s="5"/>
      <c r="D1094" s="5"/>
    </row>
    <row r="1095" spans="1:4" x14ac:dyDescent="0.25">
      <c r="A1095" s="6">
        <v>450107</v>
      </c>
      <c r="B1095" s="7" t="s">
        <v>302</v>
      </c>
      <c r="C1095" s="5">
        <v>1181615.67</v>
      </c>
      <c r="D1095" s="5">
        <v>1386138.01</v>
      </c>
    </row>
    <row r="1096" spans="1:4" x14ac:dyDescent="0.25">
      <c r="A1096" s="6"/>
      <c r="B1096" s="7" t="s">
        <v>303</v>
      </c>
      <c r="C1096" s="5"/>
      <c r="D1096" s="5" t="s">
        <v>458</v>
      </c>
    </row>
    <row r="1097" spans="1:4" x14ac:dyDescent="0.25">
      <c r="A1097" s="6">
        <v>450108</v>
      </c>
      <c r="B1097" s="7" t="s">
        <v>304</v>
      </c>
      <c r="C1097" s="5"/>
      <c r="D1097" s="5"/>
    </row>
    <row r="1098" spans="1:4" x14ac:dyDescent="0.25">
      <c r="A1098" s="6">
        <v>450109</v>
      </c>
      <c r="B1098" s="7" t="s">
        <v>305</v>
      </c>
      <c r="C1098" s="5"/>
      <c r="D1098" s="5"/>
    </row>
    <row r="1099" spans="1:4" x14ac:dyDescent="0.25">
      <c r="A1099" s="6">
        <v>450110</v>
      </c>
      <c r="B1099" s="7" t="s">
        <v>306</v>
      </c>
      <c r="C1099" s="5"/>
      <c r="D1099" s="5"/>
    </row>
    <row r="1100" spans="1:4" x14ac:dyDescent="0.25">
      <c r="A1100" s="6"/>
      <c r="B1100" s="7" t="s">
        <v>307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93">
        <f>SUM(C1087:C1101)</f>
        <v>28278801.560000002</v>
      </c>
      <c r="D1102" s="93">
        <f>SUM(D1087:D1101)</f>
        <v>28270835.790000003</v>
      </c>
    </row>
    <row r="1103" spans="1:4" x14ac:dyDescent="0.25">
      <c r="A1103" s="12">
        <v>4502</v>
      </c>
      <c r="B1103" s="13" t="s">
        <v>308</v>
      </c>
      <c r="C1103" s="94"/>
      <c r="D1103" s="94"/>
    </row>
    <row r="1104" spans="1:4" x14ac:dyDescent="0.25">
      <c r="A1104" s="6">
        <v>450201</v>
      </c>
      <c r="B1104" s="7" t="s">
        <v>309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102"/>
      <c r="D1105" s="102"/>
    </row>
    <row r="1106" spans="1:4" ht="15.75" thickBot="1" x14ac:dyDescent="0.3">
      <c r="A1106" s="9" t="s">
        <v>18</v>
      </c>
      <c r="B1106" s="10"/>
      <c r="C1106" s="93">
        <f>SUM(C1104:C1105)</f>
        <v>0</v>
      </c>
      <c r="D1106" s="93">
        <f>SUM(D1104:D1105)</f>
        <v>0</v>
      </c>
    </row>
    <row r="1107" spans="1:4" x14ac:dyDescent="0.25">
      <c r="A1107" s="12">
        <v>4503</v>
      </c>
      <c r="B1107" s="13" t="s">
        <v>310</v>
      </c>
      <c r="C1107" s="94"/>
      <c r="D1107" s="94"/>
    </row>
    <row r="1108" spans="1:4" x14ac:dyDescent="0.25">
      <c r="A1108" s="6">
        <v>450301</v>
      </c>
      <c r="B1108" s="7" t="s">
        <v>311</v>
      </c>
      <c r="C1108" s="5"/>
      <c r="D1108" s="5"/>
    </row>
    <row r="1109" spans="1:4" x14ac:dyDescent="0.25">
      <c r="A1109" s="6">
        <v>450302</v>
      </c>
      <c r="B1109" s="7" t="s">
        <v>312</v>
      </c>
      <c r="C1109" s="5"/>
      <c r="D1109" s="5"/>
    </row>
    <row r="1110" spans="1:4" x14ac:dyDescent="0.25">
      <c r="A1110" s="6">
        <v>450303</v>
      </c>
      <c r="B1110" s="7" t="s">
        <v>313</v>
      </c>
      <c r="C1110" s="5">
        <v>146085.84</v>
      </c>
      <c r="D1110" s="5"/>
    </row>
    <row r="1111" spans="1:4" x14ac:dyDescent="0.25">
      <c r="A1111" s="6">
        <v>450304</v>
      </c>
      <c r="B1111" s="7" t="s">
        <v>314</v>
      </c>
      <c r="C1111" s="5">
        <v>44976146.420000002</v>
      </c>
      <c r="D1111" s="5">
        <v>11359102.630000001</v>
      </c>
    </row>
    <row r="1112" spans="1:4" ht="15.75" thickBot="1" x14ac:dyDescent="0.3">
      <c r="A1112" s="16">
        <v>450310</v>
      </c>
      <c r="B1112" s="17" t="s">
        <v>38</v>
      </c>
      <c r="C1112" s="5">
        <v>6499074.8300000001</v>
      </c>
      <c r="D1112" s="5">
        <v>7221917.04</v>
      </c>
    </row>
    <row r="1113" spans="1:4" ht="15.75" thickBot="1" x14ac:dyDescent="0.3">
      <c r="A1113" s="9" t="s">
        <v>18</v>
      </c>
      <c r="B1113" s="10"/>
      <c r="C1113" s="93">
        <f>SUM(C1108:C1112)</f>
        <v>51621307.090000004</v>
      </c>
      <c r="D1113" s="93">
        <f>SUM(D1108:D1112)</f>
        <v>18581019.670000002</v>
      </c>
    </row>
    <row r="1114" spans="1:4" ht="15.75" thickBot="1" x14ac:dyDescent="0.3">
      <c r="A1114" s="25"/>
      <c r="B1114" s="20"/>
      <c r="C1114" s="98"/>
      <c r="D1114" s="98"/>
    </row>
    <row r="1115" spans="1:4" ht="15.75" thickBot="1" x14ac:dyDescent="0.3">
      <c r="A1115" s="27" t="s">
        <v>315</v>
      </c>
      <c r="B1115" s="28"/>
      <c r="C1115" s="9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3951013342.5499997</v>
      </c>
      <c r="D1115" s="9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3524630032.6600003</v>
      </c>
    </row>
    <row r="1116" spans="1:4" x14ac:dyDescent="0.25">
      <c r="A1116" s="47"/>
      <c r="B1116" s="48"/>
      <c r="C1116" s="100"/>
      <c r="D1116" s="100"/>
    </row>
    <row r="1117" spans="1:4" x14ac:dyDescent="0.25">
      <c r="A1117" s="3">
        <v>5</v>
      </c>
      <c r="B1117" s="4" t="s">
        <v>316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317</v>
      </c>
      <c r="C1119" s="5"/>
      <c r="D1119" s="5"/>
    </row>
    <row r="1120" spans="1:4" x14ac:dyDescent="0.25">
      <c r="A1120" s="6">
        <v>510101</v>
      </c>
      <c r="B1120" s="7" t="s">
        <v>318</v>
      </c>
      <c r="C1120" s="5"/>
      <c r="D1120" s="5">
        <v>249600</v>
      </c>
    </row>
    <row r="1121" spans="1:4" x14ac:dyDescent="0.25">
      <c r="A1121" s="6">
        <v>510102</v>
      </c>
      <c r="B1121" s="7" t="s">
        <v>319</v>
      </c>
      <c r="C1121" s="5">
        <v>42933110.079999998</v>
      </c>
      <c r="D1121" s="5">
        <v>27781267.489999998</v>
      </c>
    </row>
    <row r="1122" spans="1:4" x14ac:dyDescent="0.25">
      <c r="A1122" s="6">
        <v>510103</v>
      </c>
      <c r="B1122" s="7" t="s">
        <v>320</v>
      </c>
      <c r="C1122" s="5">
        <v>1326256.4099999999</v>
      </c>
      <c r="D1122" s="5">
        <v>1195550.74</v>
      </c>
    </row>
    <row r="1123" spans="1:4" x14ac:dyDescent="0.25">
      <c r="A1123" s="6">
        <v>510104</v>
      </c>
      <c r="B1123" s="7" t="s">
        <v>321</v>
      </c>
      <c r="C1123" s="5"/>
      <c r="D1123" s="5"/>
    </row>
    <row r="1124" spans="1:4" ht="15.75" thickBot="1" x14ac:dyDescent="0.3">
      <c r="A1124" s="19">
        <v>510105</v>
      </c>
      <c r="B1124" s="20" t="s">
        <v>322</v>
      </c>
      <c r="C1124" s="5">
        <v>68773733.810000002</v>
      </c>
      <c r="D1124" s="5">
        <v>25371499.550000001</v>
      </c>
    </row>
    <row r="1125" spans="1:4" ht="15.75" thickBot="1" x14ac:dyDescent="0.3">
      <c r="A1125" s="9" t="s">
        <v>18</v>
      </c>
      <c r="B1125" s="10"/>
      <c r="C1125" s="93">
        <f>SUM(C1120:C1124)</f>
        <v>113033100.3</v>
      </c>
      <c r="D1125" s="93">
        <f>SUM(D1120:D1124)</f>
        <v>54597917.780000001</v>
      </c>
    </row>
    <row r="1126" spans="1:4" x14ac:dyDescent="0.25">
      <c r="A1126" s="12">
        <v>5102</v>
      </c>
      <c r="B1126" s="13" t="s">
        <v>227</v>
      </c>
      <c r="C1126" s="94"/>
      <c r="D1126" s="94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323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>
        <v>4113733.07</v>
      </c>
      <c r="D1132" s="5">
        <v>5057045.49</v>
      </c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93">
        <f>SUM(C1127:C1133)</f>
        <v>4113733.07</v>
      </c>
      <c r="D1134" s="93">
        <f>SUM(D1127:D1133)</f>
        <v>5057045.49</v>
      </c>
    </row>
    <row r="1135" spans="1:4" x14ac:dyDescent="0.25">
      <c r="A1135" s="12">
        <v>5103</v>
      </c>
      <c r="B1135" s="13" t="s">
        <v>324</v>
      </c>
      <c r="C1135" s="94"/>
      <c r="D1135" s="94"/>
    </row>
    <row r="1136" spans="1:4" x14ac:dyDescent="0.25">
      <c r="A1136" s="6">
        <v>510301</v>
      </c>
      <c r="B1136" s="7" t="s">
        <v>203</v>
      </c>
      <c r="C1136" s="5">
        <v>491344.37</v>
      </c>
      <c r="D1136" s="5">
        <v>482160.81</v>
      </c>
    </row>
    <row r="1137" spans="1:4" x14ac:dyDescent="0.25">
      <c r="A1137" s="6">
        <v>510302</v>
      </c>
      <c r="B1137" s="7" t="s">
        <v>204</v>
      </c>
      <c r="C1137" s="5">
        <v>1560.71</v>
      </c>
      <c r="D1137" s="5">
        <v>19.079999999999998</v>
      </c>
    </row>
    <row r="1138" spans="1:4" x14ac:dyDescent="0.25">
      <c r="A1138" s="6">
        <v>510303</v>
      </c>
      <c r="B1138" s="7" t="s">
        <v>87</v>
      </c>
      <c r="C1138" s="5">
        <v>39601757.509999998</v>
      </c>
      <c r="D1138" s="5">
        <v>37207806.149999999</v>
      </c>
    </row>
    <row r="1139" spans="1:4" x14ac:dyDescent="0.25">
      <c r="A1139" s="6">
        <v>510304</v>
      </c>
      <c r="B1139" s="7" t="s">
        <v>88</v>
      </c>
      <c r="C1139" s="5">
        <v>3394941.8</v>
      </c>
      <c r="D1139" s="5">
        <v>4917894.71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>
        <v>7408379.0800000001</v>
      </c>
      <c r="D1145" s="5">
        <v>7071212.9100000001</v>
      </c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93">
        <f>SUM(C1136:C1146)</f>
        <v>50897983.469999991</v>
      </c>
      <c r="D1147" s="93">
        <f>SUM(D1136:D1146)</f>
        <v>49679093.659999996</v>
      </c>
    </row>
    <row r="1148" spans="1:4" x14ac:dyDescent="0.25">
      <c r="A1148" s="12">
        <v>5104</v>
      </c>
      <c r="B1148" s="13" t="s">
        <v>325</v>
      </c>
      <c r="C1148" s="94"/>
      <c r="D1148" s="94"/>
    </row>
    <row r="1149" spans="1:4" x14ac:dyDescent="0.25">
      <c r="A1149" s="6">
        <v>510401</v>
      </c>
      <c r="B1149" s="7" t="s">
        <v>87</v>
      </c>
      <c r="C1149" s="5">
        <v>2053262.27</v>
      </c>
      <c r="D1149" s="5">
        <v>1766605.29</v>
      </c>
    </row>
    <row r="1150" spans="1:4" x14ac:dyDescent="0.25">
      <c r="A1150" s="6">
        <v>510402</v>
      </c>
      <c r="B1150" s="7" t="s">
        <v>88</v>
      </c>
      <c r="C1150" s="5">
        <v>254784.38</v>
      </c>
      <c r="D1150" s="5">
        <v>246564.99</v>
      </c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>
        <v>2828485.16</v>
      </c>
      <c r="D1156" s="5">
        <v>1876490.42</v>
      </c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93">
        <f>SUM(C1149:C1157)</f>
        <v>5136531.8100000005</v>
      </c>
      <c r="D1158" s="93">
        <f>SUM(D1149:D1157)</f>
        <v>3889660.7</v>
      </c>
    </row>
    <row r="1159" spans="1:4" x14ac:dyDescent="0.25">
      <c r="A1159" s="12">
        <v>5105</v>
      </c>
      <c r="B1159" s="13" t="s">
        <v>326</v>
      </c>
      <c r="C1159" s="94"/>
      <c r="D1159" s="94"/>
    </row>
    <row r="1160" spans="1:4" x14ac:dyDescent="0.25">
      <c r="A1160" s="6">
        <v>510501</v>
      </c>
      <c r="B1160" s="7" t="s">
        <v>87</v>
      </c>
      <c r="C1160" s="5">
        <v>445960.34</v>
      </c>
      <c r="D1160" s="5">
        <v>427555.64</v>
      </c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>
        <v>2171317.0699999998</v>
      </c>
      <c r="D1167" s="5">
        <v>2600967.84</v>
      </c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93">
        <f>SUM(C1160:C1168)</f>
        <v>2617277.4099999997</v>
      </c>
      <c r="D1169" s="93">
        <f>SUM(D1160:D1168)</f>
        <v>3028523.48</v>
      </c>
    </row>
    <row r="1170" spans="1:4" x14ac:dyDescent="0.25">
      <c r="A1170" s="12">
        <v>5106</v>
      </c>
      <c r="B1170" s="13" t="s">
        <v>327</v>
      </c>
      <c r="C1170" s="94"/>
      <c r="D1170" s="94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102"/>
      <c r="D1180" s="102"/>
    </row>
    <row r="1181" spans="1:4" ht="15.75" thickBot="1" x14ac:dyDescent="0.3">
      <c r="A1181" s="9" t="s">
        <v>18</v>
      </c>
      <c r="B1181" s="10"/>
      <c r="C1181" s="93">
        <f>SUM(C1171:C1180)</f>
        <v>0</v>
      </c>
      <c r="D1181" s="93">
        <f>SUM(D1171:D1180)</f>
        <v>0</v>
      </c>
    </row>
    <row r="1182" spans="1:4" x14ac:dyDescent="0.25">
      <c r="A1182" s="12">
        <v>5107</v>
      </c>
      <c r="B1182" s="13" t="s">
        <v>328</v>
      </c>
      <c r="C1182" s="94"/>
      <c r="D1182" s="94"/>
    </row>
    <row r="1183" spans="1:4" x14ac:dyDescent="0.25">
      <c r="A1183" s="6">
        <v>510701</v>
      </c>
      <c r="B1183" s="7" t="s">
        <v>329</v>
      </c>
      <c r="C1183" s="5">
        <v>747037.73</v>
      </c>
      <c r="D1183" s="5">
        <v>617447.9</v>
      </c>
    </row>
    <row r="1184" spans="1:4" x14ac:dyDescent="0.25">
      <c r="A1184" s="6">
        <v>510702</v>
      </c>
      <c r="B1184" s="7" t="s">
        <v>87</v>
      </c>
      <c r="C1184" s="5">
        <v>17887496.550000001</v>
      </c>
      <c r="D1184" s="5">
        <v>17042924.829999998</v>
      </c>
    </row>
    <row r="1185" spans="1:4" x14ac:dyDescent="0.25">
      <c r="A1185" s="6">
        <v>510703</v>
      </c>
      <c r="B1185" s="7" t="s">
        <v>88</v>
      </c>
      <c r="C1185" s="5">
        <v>707027.2</v>
      </c>
      <c r="D1185" s="5">
        <v>79348.87</v>
      </c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>
        <v>20406966.079999998</v>
      </c>
      <c r="D1191" s="5">
        <v>23923248.73</v>
      </c>
    </row>
    <row r="1192" spans="1:4" ht="15.75" thickBot="1" x14ac:dyDescent="0.3">
      <c r="A1192" s="19">
        <v>510707</v>
      </c>
      <c r="B1192" s="20" t="s">
        <v>210</v>
      </c>
      <c r="C1192" s="101"/>
      <c r="D1192" s="101"/>
    </row>
    <row r="1193" spans="1:4" ht="15.75" thickBot="1" x14ac:dyDescent="0.3">
      <c r="A1193" s="9" t="s">
        <v>18</v>
      </c>
      <c r="B1193" s="10"/>
      <c r="C1193" s="93">
        <f>SUM(C1183:C1192)</f>
        <v>39748527.560000002</v>
      </c>
      <c r="D1193" s="93">
        <f>SUM(D1183:D1192)</f>
        <v>41662970.329999998</v>
      </c>
    </row>
    <row r="1194" spans="1:4" x14ac:dyDescent="0.25">
      <c r="A1194" s="12">
        <v>5108</v>
      </c>
      <c r="B1194" s="13" t="s">
        <v>330</v>
      </c>
      <c r="C1194" s="94"/>
      <c r="D1194" s="94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101"/>
      <c r="D1204" s="101"/>
    </row>
    <row r="1205" spans="1:4" ht="15.75" thickBot="1" x14ac:dyDescent="0.3">
      <c r="A1205" s="9" t="s">
        <v>18</v>
      </c>
      <c r="B1205" s="10"/>
      <c r="C1205" s="93">
        <f>SUM(C1195:C1204)</f>
        <v>0</v>
      </c>
      <c r="D1205" s="93">
        <f>SUM(D1195:D1204)</f>
        <v>0</v>
      </c>
    </row>
    <row r="1206" spans="1:4" x14ac:dyDescent="0.25">
      <c r="A1206" s="12">
        <v>5109</v>
      </c>
      <c r="B1206" s="13" t="s">
        <v>331</v>
      </c>
      <c r="C1206" s="94"/>
      <c r="D1206" s="94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>
        <v>1277.3499999999999</v>
      </c>
      <c r="D1208" s="5">
        <v>1217.8800000000001</v>
      </c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>
        <v>3298.99</v>
      </c>
      <c r="D1215" s="5">
        <v>4040.46</v>
      </c>
    </row>
    <row r="1216" spans="1:4" ht="15.75" thickBot="1" x14ac:dyDescent="0.3">
      <c r="A1216" s="19">
        <v>510907</v>
      </c>
      <c r="B1216" s="20" t="s">
        <v>210</v>
      </c>
      <c r="C1216" s="101"/>
      <c r="D1216" s="101"/>
    </row>
    <row r="1217" spans="1:4" ht="15.75" thickBot="1" x14ac:dyDescent="0.3">
      <c r="A1217" s="9" t="s">
        <v>18</v>
      </c>
      <c r="B1217" s="10"/>
      <c r="C1217" s="93">
        <f>SUM(C1207:C1216)</f>
        <v>4576.34</v>
      </c>
      <c r="D1217" s="93">
        <f>SUM(D1207:D1216)</f>
        <v>5258.34</v>
      </c>
    </row>
    <row r="1218" spans="1:4" x14ac:dyDescent="0.25">
      <c r="A1218" s="12">
        <v>5110</v>
      </c>
      <c r="B1218" s="13" t="s">
        <v>332</v>
      </c>
      <c r="C1218" s="94"/>
      <c r="D1218" s="94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>
        <v>-11.4</v>
      </c>
    </row>
    <row r="1221" spans="1:4" x14ac:dyDescent="0.25">
      <c r="A1221" s="6">
        <v>511003</v>
      </c>
      <c r="B1221" s="7" t="s">
        <v>88</v>
      </c>
      <c r="C1221" s="5">
        <v>95921.88</v>
      </c>
      <c r="D1221" s="5">
        <v>81171.839999999997</v>
      </c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101"/>
      <c r="D1228" s="101"/>
    </row>
    <row r="1229" spans="1:4" ht="15.75" thickBot="1" x14ac:dyDescent="0.3">
      <c r="A1229" s="9" t="s">
        <v>18</v>
      </c>
      <c r="B1229" s="10"/>
      <c r="C1229" s="93">
        <f>SUM(C1219:C1228)</f>
        <v>95921.88</v>
      </c>
      <c r="D1229" s="93">
        <f>SUM(D1219:D1228)</f>
        <v>81160.44</v>
      </c>
    </row>
    <row r="1230" spans="1:4" x14ac:dyDescent="0.25">
      <c r="A1230" s="12">
        <v>5111</v>
      </c>
      <c r="B1230" s="13" t="s">
        <v>333</v>
      </c>
      <c r="C1230" s="94"/>
      <c r="D1230" s="94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>
        <v>256950.51</v>
      </c>
      <c r="D1232" s="5">
        <v>4993992.8499999996</v>
      </c>
    </row>
    <row r="1233" spans="1:4" x14ac:dyDescent="0.25">
      <c r="A1233" s="6">
        <v>511103</v>
      </c>
      <c r="B1233" s="7" t="s">
        <v>334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>
        <v>2599361.0299999998</v>
      </c>
      <c r="D1239" s="5">
        <v>2641421.5</v>
      </c>
    </row>
    <row r="1240" spans="1:4" ht="15.75" thickBot="1" x14ac:dyDescent="0.3">
      <c r="A1240" s="19">
        <v>511107</v>
      </c>
      <c r="B1240" s="20" t="s">
        <v>210</v>
      </c>
      <c r="C1240" s="101"/>
      <c r="D1240" s="101"/>
    </row>
    <row r="1241" spans="1:4" ht="15.75" thickBot="1" x14ac:dyDescent="0.3">
      <c r="A1241" s="9" t="s">
        <v>18</v>
      </c>
      <c r="B1241" s="10"/>
      <c r="C1241" s="93">
        <f>SUM(C1231:C1240)</f>
        <v>2856311.54</v>
      </c>
      <c r="D1241" s="93">
        <f>SUM(D1231:D1240)</f>
        <v>7635414.3499999996</v>
      </c>
    </row>
    <row r="1242" spans="1:4" x14ac:dyDescent="0.25">
      <c r="A1242" s="12">
        <v>5112</v>
      </c>
      <c r="B1242" s="13" t="s">
        <v>335</v>
      </c>
      <c r="C1242" s="94"/>
      <c r="D1242" s="94"/>
    </row>
    <row r="1243" spans="1:4" x14ac:dyDescent="0.25">
      <c r="A1243" s="49">
        <v>511201</v>
      </c>
      <c r="B1243" s="7" t="s">
        <v>86</v>
      </c>
      <c r="C1243" s="5">
        <v>2190640.39</v>
      </c>
      <c r="D1243" s="5">
        <v>2132824.14</v>
      </c>
    </row>
    <row r="1244" spans="1:4" x14ac:dyDescent="0.25">
      <c r="A1244" s="49">
        <v>511202</v>
      </c>
      <c r="B1244" s="7" t="s">
        <v>87</v>
      </c>
      <c r="C1244" s="5">
        <v>4994515.45</v>
      </c>
      <c r="D1244" s="5">
        <v>4531351.88</v>
      </c>
    </row>
    <row r="1245" spans="1:4" x14ac:dyDescent="0.25">
      <c r="A1245" s="49">
        <v>511203</v>
      </c>
      <c r="B1245" s="7" t="s">
        <v>334</v>
      </c>
      <c r="C1245" s="5">
        <v>1125116.3</v>
      </c>
      <c r="D1245" s="5">
        <v>1018427.07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>
        <v>18801432.73</v>
      </c>
      <c r="D1251" s="5">
        <v>18125436.949999999</v>
      </c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93">
        <f>SUM(C1243:C1252)</f>
        <v>27111704.870000001</v>
      </c>
      <c r="D1253" s="93">
        <f>SUM(D1243:D1252)</f>
        <v>25808040.039999999</v>
      </c>
    </row>
    <row r="1254" spans="1:4" x14ac:dyDescent="0.25">
      <c r="A1254" s="12">
        <v>5113</v>
      </c>
      <c r="B1254" s="13" t="s">
        <v>336</v>
      </c>
      <c r="C1254" s="94"/>
      <c r="D1254" s="94"/>
    </row>
    <row r="1255" spans="1:4" x14ac:dyDescent="0.25">
      <c r="A1255" s="6">
        <v>511301</v>
      </c>
      <c r="B1255" s="7" t="s">
        <v>86</v>
      </c>
      <c r="C1255" s="5">
        <v>157752.26</v>
      </c>
      <c r="D1255" s="5">
        <v>152293</v>
      </c>
    </row>
    <row r="1256" spans="1:4" x14ac:dyDescent="0.25">
      <c r="A1256" s="6">
        <v>511302</v>
      </c>
      <c r="B1256" s="7" t="s">
        <v>87</v>
      </c>
      <c r="C1256" s="5">
        <v>1101906.21</v>
      </c>
      <c r="D1256" s="5">
        <v>779178.27</v>
      </c>
    </row>
    <row r="1257" spans="1:4" x14ac:dyDescent="0.25">
      <c r="A1257" s="6">
        <v>511303</v>
      </c>
      <c r="B1257" s="7" t="s">
        <v>334</v>
      </c>
      <c r="C1257" s="5">
        <v>35798.129999999997</v>
      </c>
      <c r="D1257" s="5">
        <v>150338.75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102">
        <v>10627484.279999999</v>
      </c>
      <c r="D1263" s="102">
        <v>7246172.75</v>
      </c>
    </row>
    <row r="1264" spans="1:4" ht="15.75" thickBot="1" x14ac:dyDescent="0.3">
      <c r="A1264" s="19">
        <v>511307</v>
      </c>
      <c r="B1264" s="20" t="s">
        <v>92</v>
      </c>
      <c r="C1264" s="102"/>
      <c r="D1264" s="102"/>
    </row>
    <row r="1265" spans="1:4" ht="15.75" thickBot="1" x14ac:dyDescent="0.3">
      <c r="A1265" s="9" t="s">
        <v>18</v>
      </c>
      <c r="B1265" s="10"/>
      <c r="C1265" s="93">
        <f>SUM(C1255:C1264)</f>
        <v>11922940.879999999</v>
      </c>
      <c r="D1265" s="93">
        <f>SUM(D1255:D1264)</f>
        <v>8327982.7699999996</v>
      </c>
    </row>
    <row r="1266" spans="1:4" x14ac:dyDescent="0.25">
      <c r="A1266" s="12">
        <v>5114</v>
      </c>
      <c r="B1266" s="13" t="s">
        <v>337</v>
      </c>
      <c r="C1266" s="94"/>
      <c r="D1266" s="94"/>
    </row>
    <row r="1267" spans="1:4" x14ac:dyDescent="0.25">
      <c r="A1267" s="6">
        <v>511401</v>
      </c>
      <c r="B1267" s="7" t="s">
        <v>338</v>
      </c>
      <c r="C1267" s="5"/>
      <c r="D1267" s="5"/>
    </row>
    <row r="1268" spans="1:4" x14ac:dyDescent="0.25">
      <c r="A1268" s="6">
        <v>511402</v>
      </c>
      <c r="B1268" s="7" t="s">
        <v>339</v>
      </c>
      <c r="C1268" s="5">
        <v>33850423.850000001</v>
      </c>
      <c r="D1268" s="5">
        <v>38366116.509999998</v>
      </c>
    </row>
    <row r="1269" spans="1:4" x14ac:dyDescent="0.25">
      <c r="A1269" s="6">
        <v>511403</v>
      </c>
      <c r="B1269" s="7" t="s">
        <v>340</v>
      </c>
      <c r="C1269" s="5">
        <v>2837725.78</v>
      </c>
      <c r="D1269" s="5">
        <v>2131851.4</v>
      </c>
    </row>
    <row r="1270" spans="1:4" x14ac:dyDescent="0.25">
      <c r="A1270" s="6">
        <v>511404</v>
      </c>
      <c r="B1270" s="7" t="s">
        <v>341</v>
      </c>
      <c r="C1270" s="5"/>
      <c r="D1270" s="5"/>
    </row>
    <row r="1271" spans="1:4" x14ac:dyDescent="0.25">
      <c r="A1271" s="6">
        <v>511405</v>
      </c>
      <c r="B1271" s="7" t="s">
        <v>342</v>
      </c>
      <c r="C1271" s="5">
        <v>37032689.770000003</v>
      </c>
      <c r="D1271" s="5">
        <v>63674794.810000002</v>
      </c>
    </row>
    <row r="1272" spans="1:4" x14ac:dyDescent="0.25">
      <c r="A1272" s="6">
        <v>511406</v>
      </c>
      <c r="B1272" s="7" t="s">
        <v>343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>
        <v>51140803</v>
      </c>
      <c r="B1277" s="7" t="s">
        <v>209</v>
      </c>
      <c r="C1277" s="5">
        <v>124581059.75</v>
      </c>
      <c r="D1277" s="5">
        <v>135250834.69999999</v>
      </c>
    </row>
    <row r="1278" spans="1:4" x14ac:dyDescent="0.25">
      <c r="A1278" s="6">
        <v>511409</v>
      </c>
      <c r="B1278" s="7" t="s">
        <v>344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102"/>
      <c r="D1280" s="102"/>
    </row>
    <row r="1281" spans="1:4" ht="15.75" thickBot="1" x14ac:dyDescent="0.3">
      <c r="A1281" s="9" t="s">
        <v>18</v>
      </c>
      <c r="B1281" s="50"/>
      <c r="C1281" s="93">
        <f>SUM(C1267:C1280)</f>
        <v>198301899.15000001</v>
      </c>
      <c r="D1281" s="93">
        <f>SUM(D1267:D1280)</f>
        <v>239423597.41999999</v>
      </c>
    </row>
    <row r="1282" spans="1:4" x14ac:dyDescent="0.25">
      <c r="A1282" s="12">
        <v>5115</v>
      </c>
      <c r="B1282" s="13" t="s">
        <v>345</v>
      </c>
      <c r="C1282" s="94"/>
      <c r="D1282" s="94"/>
    </row>
    <row r="1283" spans="1:4" x14ac:dyDescent="0.25">
      <c r="A1283" s="6">
        <v>511501</v>
      </c>
      <c r="B1283" s="7" t="s">
        <v>338</v>
      </c>
      <c r="C1283" s="5"/>
      <c r="D1283" s="5"/>
    </row>
    <row r="1284" spans="1:4" x14ac:dyDescent="0.25">
      <c r="A1284" s="6">
        <v>511502</v>
      </c>
      <c r="B1284" s="7" t="s">
        <v>339</v>
      </c>
      <c r="C1284" s="5">
        <v>26373807.449999999</v>
      </c>
      <c r="D1284" s="5">
        <v>17567300.050000001</v>
      </c>
    </row>
    <row r="1285" spans="1:4" x14ac:dyDescent="0.25">
      <c r="A1285" s="6">
        <v>511503</v>
      </c>
      <c r="B1285" s="7" t="s">
        <v>340</v>
      </c>
      <c r="C1285" s="5">
        <v>95921.1</v>
      </c>
      <c r="D1285" s="5">
        <v>95921.1</v>
      </c>
    </row>
    <row r="1286" spans="1:4" x14ac:dyDescent="0.25">
      <c r="A1286" s="6">
        <v>511504</v>
      </c>
      <c r="B1286" s="7" t="s">
        <v>341</v>
      </c>
      <c r="C1286" s="5"/>
      <c r="D1286" s="5"/>
    </row>
    <row r="1287" spans="1:4" x14ac:dyDescent="0.25">
      <c r="A1287" s="6">
        <v>511505</v>
      </c>
      <c r="B1287" s="7" t="s">
        <v>342</v>
      </c>
      <c r="C1287" s="5">
        <v>25875856.289999999</v>
      </c>
      <c r="D1287" s="5">
        <v>12109783.529999999</v>
      </c>
    </row>
    <row r="1288" spans="1:4" x14ac:dyDescent="0.25">
      <c r="A1288" s="6">
        <v>511506</v>
      </c>
      <c r="B1288" s="7" t="s">
        <v>343</v>
      </c>
      <c r="C1288" s="5"/>
      <c r="D1288" s="5"/>
    </row>
    <row r="1289" spans="1:4" x14ac:dyDescent="0.25">
      <c r="A1289" s="16">
        <v>511507</v>
      </c>
      <c r="B1289" s="7" t="s">
        <v>117</v>
      </c>
      <c r="C1289" s="102"/>
      <c r="D1289" s="102"/>
    </row>
    <row r="1290" spans="1:4" x14ac:dyDescent="0.25">
      <c r="A1290" s="16">
        <v>511508</v>
      </c>
      <c r="B1290" s="7" t="s">
        <v>118</v>
      </c>
      <c r="C1290" s="102"/>
      <c r="D1290" s="102"/>
    </row>
    <row r="1291" spans="1:4" x14ac:dyDescent="0.25">
      <c r="A1291" s="16"/>
      <c r="B1291" s="7" t="s">
        <v>207</v>
      </c>
      <c r="C1291" s="102"/>
      <c r="D1291" s="102"/>
    </row>
    <row r="1292" spans="1:4" x14ac:dyDescent="0.25">
      <c r="A1292" s="16"/>
      <c r="B1292" s="7" t="s">
        <v>208</v>
      </c>
      <c r="C1292" s="102"/>
      <c r="D1292" s="102"/>
    </row>
    <row r="1293" spans="1:4" x14ac:dyDescent="0.25">
      <c r="A1293" s="16"/>
      <c r="B1293" s="7" t="s">
        <v>209</v>
      </c>
      <c r="C1293" s="102"/>
      <c r="D1293" s="102"/>
    </row>
    <row r="1294" spans="1:4" x14ac:dyDescent="0.25">
      <c r="A1294" s="16">
        <v>511509</v>
      </c>
      <c r="B1294" s="7" t="s">
        <v>344</v>
      </c>
      <c r="C1294" s="102"/>
      <c r="D1294" s="102"/>
    </row>
    <row r="1295" spans="1:4" x14ac:dyDescent="0.25">
      <c r="A1295" s="16">
        <v>511510</v>
      </c>
      <c r="B1295" s="7" t="s">
        <v>243</v>
      </c>
      <c r="C1295" s="102"/>
      <c r="D1295" s="102"/>
    </row>
    <row r="1296" spans="1:4" ht="15.75" thickBot="1" x14ac:dyDescent="0.3">
      <c r="A1296" s="16">
        <v>511511</v>
      </c>
      <c r="B1296" s="17" t="s">
        <v>121</v>
      </c>
      <c r="C1296" s="102"/>
      <c r="D1296" s="102"/>
    </row>
    <row r="1297" spans="1:4" ht="15.75" thickBot="1" x14ac:dyDescent="0.3">
      <c r="A1297" s="9" t="s">
        <v>18</v>
      </c>
      <c r="B1297" s="10"/>
      <c r="C1297" s="93">
        <f>SUM(C1283:C1296)</f>
        <v>52345584.840000004</v>
      </c>
      <c r="D1297" s="93">
        <f>SUM(D1283:D1296)</f>
        <v>29773004.68</v>
      </c>
    </row>
    <row r="1298" spans="1:4" x14ac:dyDescent="0.25">
      <c r="A1298" s="12">
        <v>5116</v>
      </c>
      <c r="B1298" s="13" t="s">
        <v>346</v>
      </c>
      <c r="C1298" s="94"/>
      <c r="D1298" s="94"/>
    </row>
    <row r="1299" spans="1:4" x14ac:dyDescent="0.25">
      <c r="A1299" s="6">
        <v>511601</v>
      </c>
      <c r="B1299" s="7" t="s">
        <v>347</v>
      </c>
      <c r="C1299" s="5"/>
      <c r="D1299" s="5"/>
    </row>
    <row r="1300" spans="1:4" x14ac:dyDescent="0.25">
      <c r="A1300" s="6">
        <v>511602</v>
      </c>
      <c r="B1300" s="7" t="s">
        <v>348</v>
      </c>
      <c r="C1300" s="5"/>
      <c r="D1300" s="5"/>
    </row>
    <row r="1301" spans="1:4" x14ac:dyDescent="0.25">
      <c r="A1301" s="6">
        <v>511603</v>
      </c>
      <c r="B1301" s="7" t="s">
        <v>349</v>
      </c>
      <c r="C1301" s="5"/>
      <c r="D1301" s="5"/>
    </row>
    <row r="1302" spans="1:4" x14ac:dyDescent="0.25">
      <c r="A1302" s="6">
        <v>511604</v>
      </c>
      <c r="B1302" s="7" t="s">
        <v>350</v>
      </c>
      <c r="C1302" s="5">
        <v>183000</v>
      </c>
      <c r="D1302" s="5">
        <v>337624.44</v>
      </c>
    </row>
    <row r="1303" spans="1:4" x14ac:dyDescent="0.25">
      <c r="A1303" s="6">
        <v>511605</v>
      </c>
      <c r="B1303" s="7" t="s">
        <v>351</v>
      </c>
      <c r="C1303" s="5"/>
      <c r="D1303" s="5" t="s">
        <v>457</v>
      </c>
    </row>
    <row r="1304" spans="1:4" x14ac:dyDescent="0.25">
      <c r="A1304" s="6">
        <v>511606</v>
      </c>
      <c r="B1304" s="7" t="s">
        <v>352</v>
      </c>
      <c r="C1304" s="5"/>
      <c r="D1304" s="5"/>
    </row>
    <row r="1305" spans="1:4" x14ac:dyDescent="0.25">
      <c r="A1305" s="6">
        <v>511607</v>
      </c>
      <c r="B1305" s="7" t="s">
        <v>353</v>
      </c>
      <c r="C1305" s="5"/>
      <c r="D1305" s="5"/>
    </row>
    <row r="1306" spans="1:4" x14ac:dyDescent="0.25">
      <c r="A1306" s="6">
        <v>511608</v>
      </c>
      <c r="B1306" s="7" t="s">
        <v>354</v>
      </c>
      <c r="C1306" s="5"/>
      <c r="D1306" s="5"/>
    </row>
    <row r="1307" spans="1:4" x14ac:dyDescent="0.25">
      <c r="A1307" s="6">
        <v>511609</v>
      </c>
      <c r="B1307" s="7" t="s">
        <v>355</v>
      </c>
      <c r="C1307" s="5"/>
      <c r="D1307" s="5"/>
    </row>
    <row r="1308" spans="1:4" x14ac:dyDescent="0.25">
      <c r="A1308" s="6">
        <v>511610</v>
      </c>
      <c r="B1308" s="7" t="s">
        <v>356</v>
      </c>
      <c r="C1308" s="5"/>
      <c r="D1308" s="5"/>
    </row>
    <row r="1309" spans="1:4" x14ac:dyDescent="0.25">
      <c r="A1309" s="6">
        <v>511611</v>
      </c>
      <c r="B1309" s="7" t="s">
        <v>357</v>
      </c>
      <c r="C1309" s="5">
        <v>69892</v>
      </c>
      <c r="D1309" s="5">
        <v>4780</v>
      </c>
    </row>
    <row r="1310" spans="1:4" x14ac:dyDescent="0.25">
      <c r="A1310" s="6">
        <v>511612</v>
      </c>
      <c r="B1310" s="7" t="s">
        <v>358</v>
      </c>
      <c r="C1310" s="5"/>
      <c r="D1310" s="5"/>
    </row>
    <row r="1311" spans="1:4" x14ac:dyDescent="0.25">
      <c r="A1311" s="6">
        <v>511613</v>
      </c>
      <c r="B1311" s="7" t="s">
        <v>359</v>
      </c>
      <c r="C1311" s="5"/>
      <c r="D1311" s="5"/>
    </row>
    <row r="1312" spans="1:4" x14ac:dyDescent="0.25">
      <c r="A1312" s="6">
        <v>511614</v>
      </c>
      <c r="B1312" s="7" t="s">
        <v>360</v>
      </c>
      <c r="C1312" s="5"/>
      <c r="D1312" s="5"/>
    </row>
    <row r="1313" spans="1:4" x14ac:dyDescent="0.25">
      <c r="A1313" s="6">
        <v>511615</v>
      </c>
      <c r="B1313" s="7" t="s">
        <v>361</v>
      </c>
      <c r="C1313" s="5"/>
      <c r="D1313" s="5"/>
    </row>
    <row r="1314" spans="1:4" x14ac:dyDescent="0.25">
      <c r="A1314" s="6">
        <v>511616</v>
      </c>
      <c r="B1314" s="7" t="s">
        <v>362</v>
      </c>
      <c r="C1314" s="5"/>
      <c r="D1314" s="5"/>
    </row>
    <row r="1315" spans="1:4" x14ac:dyDescent="0.25">
      <c r="A1315" s="6">
        <v>511617</v>
      </c>
      <c r="B1315" s="7" t="s">
        <v>363</v>
      </c>
      <c r="C1315" s="5"/>
      <c r="D1315" s="5"/>
    </row>
    <row r="1316" spans="1:4" x14ac:dyDescent="0.25">
      <c r="A1316" s="6">
        <v>511618</v>
      </c>
      <c r="B1316" s="7" t="s">
        <v>364</v>
      </c>
      <c r="C1316" s="5"/>
      <c r="D1316" s="5">
        <v>1000.91</v>
      </c>
    </row>
    <row r="1317" spans="1:4" x14ac:dyDescent="0.25">
      <c r="A1317" s="6">
        <v>511619</v>
      </c>
      <c r="B1317" s="7" t="s">
        <v>365</v>
      </c>
      <c r="C1317" s="5"/>
      <c r="D1317" s="5"/>
    </row>
    <row r="1318" spans="1:4" x14ac:dyDescent="0.25">
      <c r="A1318" s="6">
        <v>511620</v>
      </c>
      <c r="B1318" s="7" t="s">
        <v>366</v>
      </c>
      <c r="C1318" s="5"/>
      <c r="D1318" s="5"/>
    </row>
    <row r="1319" spans="1:4" x14ac:dyDescent="0.25">
      <c r="A1319" s="6">
        <v>511621</v>
      </c>
      <c r="B1319" s="7" t="s">
        <v>367</v>
      </c>
      <c r="C1319" s="5">
        <v>152203.09</v>
      </c>
      <c r="D1319" s="5">
        <v>61966.65</v>
      </c>
    </row>
    <row r="1320" spans="1:4" x14ac:dyDescent="0.25">
      <c r="A1320" s="6">
        <v>511622</v>
      </c>
      <c r="B1320" s="7" t="s">
        <v>368</v>
      </c>
      <c r="C1320" s="5"/>
      <c r="D1320" s="5"/>
    </row>
    <row r="1321" spans="1:4" x14ac:dyDescent="0.25">
      <c r="A1321" s="6">
        <v>511623</v>
      </c>
      <c r="B1321" s="7" t="s">
        <v>369</v>
      </c>
      <c r="C1321" s="5"/>
      <c r="D1321" s="5"/>
    </row>
    <row r="1322" spans="1:4" x14ac:dyDescent="0.25">
      <c r="A1322" s="6">
        <v>511624</v>
      </c>
      <c r="B1322" s="7" t="s">
        <v>370</v>
      </c>
      <c r="C1322" s="5"/>
      <c r="D1322" s="5"/>
    </row>
    <row r="1323" spans="1:4" x14ac:dyDescent="0.25">
      <c r="A1323" s="6">
        <v>511625</v>
      </c>
      <c r="B1323" s="7" t="s">
        <v>371</v>
      </c>
      <c r="C1323" s="5"/>
      <c r="D1323" s="5"/>
    </row>
    <row r="1324" spans="1:4" x14ac:dyDescent="0.25">
      <c r="A1324" s="6">
        <v>511626</v>
      </c>
      <c r="B1324" s="7" t="s">
        <v>372</v>
      </c>
      <c r="C1324" s="5"/>
      <c r="D1324" s="5"/>
    </row>
    <row r="1325" spans="1:4" x14ac:dyDescent="0.25">
      <c r="A1325" s="6">
        <v>511627</v>
      </c>
      <c r="B1325" s="7" t="s">
        <v>373</v>
      </c>
      <c r="C1325" s="5"/>
      <c r="D1325" s="5"/>
    </row>
    <row r="1326" spans="1:4" x14ac:dyDescent="0.25">
      <c r="A1326" s="6">
        <v>511628</v>
      </c>
      <c r="B1326" s="7" t="s">
        <v>374</v>
      </c>
      <c r="C1326" s="5">
        <v>14084.79</v>
      </c>
      <c r="D1326" s="5"/>
    </row>
    <row r="1327" spans="1:4" x14ac:dyDescent="0.25">
      <c r="A1327" s="6">
        <v>511629</v>
      </c>
      <c r="B1327" s="7" t="s">
        <v>375</v>
      </c>
      <c r="C1327" s="5"/>
      <c r="D1327" s="5"/>
    </row>
    <row r="1328" spans="1:4" x14ac:dyDescent="0.25">
      <c r="A1328" s="6">
        <v>511630</v>
      </c>
      <c r="B1328" s="7" t="s">
        <v>376</v>
      </c>
      <c r="C1328" s="5"/>
      <c r="D1328" s="5"/>
    </row>
    <row r="1329" spans="1:4" x14ac:dyDescent="0.25">
      <c r="A1329" s="6">
        <v>511631</v>
      </c>
      <c r="B1329" s="7" t="s">
        <v>377</v>
      </c>
      <c r="C1329" s="5"/>
      <c r="D1329" s="5"/>
    </row>
    <row r="1330" spans="1:4" x14ac:dyDescent="0.25">
      <c r="A1330" s="6">
        <v>511632</v>
      </c>
      <c r="B1330" s="7" t="s">
        <v>378</v>
      </c>
      <c r="C1330" s="5">
        <v>82272.479999999996</v>
      </c>
      <c r="D1330" s="5">
        <v>38630.19</v>
      </c>
    </row>
    <row r="1331" spans="1:4" x14ac:dyDescent="0.25">
      <c r="A1331" s="6">
        <v>511633</v>
      </c>
      <c r="B1331" s="7" t="s">
        <v>379</v>
      </c>
      <c r="C1331" s="5"/>
      <c r="D1331" s="5"/>
    </row>
    <row r="1332" spans="1:4" x14ac:dyDescent="0.25">
      <c r="A1332" s="6">
        <v>511634</v>
      </c>
      <c r="B1332" s="7" t="s">
        <v>380</v>
      </c>
      <c r="C1332" s="5"/>
      <c r="D1332" s="5"/>
    </row>
    <row r="1333" spans="1:4" x14ac:dyDescent="0.25">
      <c r="A1333" s="6">
        <v>511635</v>
      </c>
      <c r="B1333" s="7" t="s">
        <v>381</v>
      </c>
      <c r="C1333" s="5"/>
      <c r="D1333" s="5"/>
    </row>
    <row r="1334" spans="1:4" x14ac:dyDescent="0.25">
      <c r="A1334" s="6">
        <v>511636</v>
      </c>
      <c r="B1334" s="7" t="s">
        <v>382</v>
      </c>
      <c r="C1334" s="5"/>
      <c r="D1334" s="5"/>
    </row>
    <row r="1335" spans="1:4" x14ac:dyDescent="0.25">
      <c r="A1335" s="6">
        <v>511637</v>
      </c>
      <c r="B1335" s="7" t="s">
        <v>383</v>
      </c>
      <c r="C1335" s="5"/>
      <c r="D1335" s="5"/>
    </row>
    <row r="1336" spans="1:4" x14ac:dyDescent="0.25">
      <c r="A1336" s="6">
        <v>511638</v>
      </c>
      <c r="B1336" s="7" t="s">
        <v>384</v>
      </c>
      <c r="C1336" s="5"/>
      <c r="D1336" s="5"/>
    </row>
    <row r="1337" spans="1:4" x14ac:dyDescent="0.25">
      <c r="A1337" s="6">
        <v>511639</v>
      </c>
      <c r="B1337" s="7" t="s">
        <v>385</v>
      </c>
      <c r="C1337" s="5"/>
      <c r="D1337" s="5"/>
    </row>
    <row r="1338" spans="1:4" x14ac:dyDescent="0.25">
      <c r="A1338" s="6">
        <v>511640</v>
      </c>
      <c r="B1338" s="7" t="s">
        <v>386</v>
      </c>
      <c r="C1338" s="5"/>
      <c r="D1338" s="5"/>
    </row>
    <row r="1339" spans="1:4" x14ac:dyDescent="0.25">
      <c r="A1339" s="6">
        <v>511641</v>
      </c>
      <c r="B1339" s="7" t="s">
        <v>387</v>
      </c>
      <c r="C1339" s="5"/>
      <c r="D1339" s="5"/>
    </row>
    <row r="1340" spans="1:4" x14ac:dyDescent="0.25">
      <c r="A1340" s="6">
        <v>511642</v>
      </c>
      <c r="B1340" s="7" t="s">
        <v>388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102"/>
      <c r="D1343" s="102"/>
    </row>
    <row r="1344" spans="1:4" x14ac:dyDescent="0.25">
      <c r="A1344" s="16">
        <v>511646</v>
      </c>
      <c r="B1344" s="17" t="s">
        <v>170</v>
      </c>
      <c r="C1344" s="102"/>
      <c r="D1344" s="102"/>
    </row>
    <row r="1345" spans="1:4" x14ac:dyDescent="0.25">
      <c r="A1345" s="16">
        <v>511647</v>
      </c>
      <c r="B1345" s="17" t="s">
        <v>171</v>
      </c>
      <c r="C1345" s="102"/>
      <c r="D1345" s="102"/>
    </row>
    <row r="1346" spans="1:4" x14ac:dyDescent="0.25">
      <c r="A1346" s="16">
        <v>511648</v>
      </c>
      <c r="B1346" s="17" t="s">
        <v>389</v>
      </c>
      <c r="C1346" s="102"/>
      <c r="D1346" s="102"/>
    </row>
    <row r="1347" spans="1:4" x14ac:dyDescent="0.25">
      <c r="A1347" s="16">
        <v>511649</v>
      </c>
      <c r="B1347" s="17" t="s">
        <v>390</v>
      </c>
      <c r="C1347" s="102"/>
      <c r="D1347" s="102"/>
    </row>
    <row r="1348" spans="1:4" ht="15.75" thickBot="1" x14ac:dyDescent="0.3">
      <c r="A1348" s="16">
        <v>511660</v>
      </c>
      <c r="B1348" s="17" t="s">
        <v>38</v>
      </c>
      <c r="C1348" s="102">
        <v>60844.24</v>
      </c>
      <c r="D1348" s="102"/>
    </row>
    <row r="1349" spans="1:4" ht="15.75" thickBot="1" x14ac:dyDescent="0.3">
      <c r="A1349" s="9" t="s">
        <v>18</v>
      </c>
      <c r="B1349" s="10"/>
      <c r="C1349" s="93">
        <f>SUM(C1299:C1348)</f>
        <v>562296.6</v>
      </c>
      <c r="D1349" s="93">
        <f>SUM(D1299:D1348)</f>
        <v>444002.19</v>
      </c>
    </row>
    <row r="1350" spans="1:4" x14ac:dyDescent="0.25">
      <c r="A1350" s="12">
        <v>52</v>
      </c>
      <c r="B1350" s="13" t="s">
        <v>391</v>
      </c>
      <c r="C1350" s="94"/>
      <c r="D1350" s="94"/>
    </row>
    <row r="1351" spans="1:4" x14ac:dyDescent="0.25">
      <c r="A1351" s="3">
        <v>5201</v>
      </c>
      <c r="B1351" s="4" t="s">
        <v>392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393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394</v>
      </c>
      <c r="C1357" s="5"/>
      <c r="D1357" s="5"/>
    </row>
    <row r="1358" spans="1:4" x14ac:dyDescent="0.25">
      <c r="A1358" s="6">
        <v>520107</v>
      </c>
      <c r="B1358" s="7" t="s">
        <v>395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101"/>
      <c r="D1363" s="101"/>
    </row>
    <row r="1364" spans="1:4" ht="15.75" thickBot="1" x14ac:dyDescent="0.3">
      <c r="A1364" s="9" t="s">
        <v>18</v>
      </c>
      <c r="B1364" s="10"/>
      <c r="C1364" s="93">
        <f>SUM(C1352:C1363)</f>
        <v>0</v>
      </c>
      <c r="D1364" s="93">
        <f>SUM(D1352:D1363)</f>
        <v>0</v>
      </c>
    </row>
    <row r="1365" spans="1:4" x14ac:dyDescent="0.25">
      <c r="A1365" s="12">
        <v>5202</v>
      </c>
      <c r="B1365" s="13" t="s">
        <v>396</v>
      </c>
      <c r="C1365" s="94"/>
      <c r="D1365" s="94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393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394</v>
      </c>
      <c r="C1371" s="5"/>
      <c r="D1371" s="5"/>
    </row>
    <row r="1372" spans="1:4" x14ac:dyDescent="0.25">
      <c r="A1372" s="6">
        <v>520207</v>
      </c>
      <c r="B1372" s="7" t="s">
        <v>395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101"/>
      <c r="D1377" s="101"/>
    </row>
    <row r="1378" spans="1:4" ht="15.75" thickBot="1" x14ac:dyDescent="0.3">
      <c r="A1378" s="9" t="s">
        <v>18</v>
      </c>
      <c r="B1378" s="10"/>
      <c r="C1378" s="93">
        <f>SUM(C1366:C1377)</f>
        <v>0</v>
      </c>
      <c r="D1378" s="93">
        <f>SUM(D1366:D1377)</f>
        <v>0</v>
      </c>
    </row>
    <row r="1379" spans="1:4" x14ac:dyDescent="0.25">
      <c r="A1379" s="12">
        <v>5203</v>
      </c>
      <c r="B1379" s="13" t="s">
        <v>397</v>
      </c>
      <c r="C1379" s="94"/>
      <c r="D1379" s="94"/>
    </row>
    <row r="1380" spans="1:4" x14ac:dyDescent="0.25">
      <c r="A1380" s="6">
        <v>520301</v>
      </c>
      <c r="B1380" s="7" t="s">
        <v>86</v>
      </c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101"/>
      <c r="D1389" s="101"/>
    </row>
    <row r="1390" spans="1:4" ht="15.75" thickBot="1" x14ac:dyDescent="0.3">
      <c r="A1390" s="9" t="s">
        <v>18</v>
      </c>
      <c r="B1390" s="10"/>
      <c r="C1390" s="93">
        <f>SUM(C1380:C1389)</f>
        <v>0</v>
      </c>
      <c r="D1390" s="93">
        <f>SUM(D1380:D1389)</f>
        <v>0</v>
      </c>
    </row>
    <row r="1391" spans="1:4" x14ac:dyDescent="0.25">
      <c r="A1391" s="12">
        <v>5204</v>
      </c>
      <c r="B1391" s="13" t="s">
        <v>398</v>
      </c>
      <c r="C1391" s="94"/>
      <c r="D1391" s="94"/>
    </row>
    <row r="1392" spans="1:4" x14ac:dyDescent="0.25">
      <c r="A1392" s="6">
        <v>520401</v>
      </c>
      <c r="B1392" s="7" t="s">
        <v>399</v>
      </c>
      <c r="C1392" s="5"/>
      <c r="D1392" s="5"/>
    </row>
    <row r="1393" spans="1:4" x14ac:dyDescent="0.25">
      <c r="A1393" s="6">
        <v>520402</v>
      </c>
      <c r="B1393" s="7" t="s">
        <v>400</v>
      </c>
      <c r="C1393" s="5"/>
      <c r="D1393" s="5"/>
    </row>
    <row r="1394" spans="1:4" x14ac:dyDescent="0.25">
      <c r="A1394" s="6">
        <v>520403</v>
      </c>
      <c r="B1394" s="7" t="s">
        <v>401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101"/>
      <c r="D1402" s="101"/>
    </row>
    <row r="1403" spans="1:4" ht="15.75" thickBot="1" x14ac:dyDescent="0.3">
      <c r="A1403" s="9" t="s">
        <v>18</v>
      </c>
      <c r="B1403" s="10"/>
      <c r="C1403" s="93">
        <f>SUM(C1392:C1402)</f>
        <v>0</v>
      </c>
      <c r="D1403" s="93">
        <f>SUM(D1392:D1402)</f>
        <v>0</v>
      </c>
    </row>
    <row r="1404" spans="1:4" x14ac:dyDescent="0.25">
      <c r="A1404" s="12">
        <v>5205</v>
      </c>
      <c r="B1404" s="13" t="s">
        <v>214</v>
      </c>
      <c r="C1404" s="94"/>
      <c r="D1404" s="94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102"/>
      <c r="D1414" s="102"/>
    </row>
    <row r="1415" spans="1:4" ht="15.75" thickBot="1" x14ac:dyDescent="0.3">
      <c r="A1415" s="9" t="s">
        <v>18</v>
      </c>
      <c r="B1415" s="10"/>
      <c r="C1415" s="93">
        <f>SUM(C1405:C1414)</f>
        <v>0</v>
      </c>
      <c r="D1415" s="93">
        <f>SUM(D1405:D1414)</f>
        <v>0</v>
      </c>
    </row>
    <row r="1416" spans="1:4" x14ac:dyDescent="0.25">
      <c r="A1416" s="12">
        <v>5206</v>
      </c>
      <c r="B1416" s="13" t="s">
        <v>402</v>
      </c>
      <c r="C1416" s="94"/>
      <c r="D1416" s="94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101"/>
      <c r="D1425" s="101"/>
    </row>
    <row r="1426" spans="1:4" ht="15.75" thickBot="1" x14ac:dyDescent="0.3">
      <c r="A1426" s="9" t="s">
        <v>18</v>
      </c>
      <c r="B1426" s="10"/>
      <c r="C1426" s="93">
        <f>SUM(C1417:C1425)</f>
        <v>0</v>
      </c>
      <c r="D1426" s="93">
        <f>SUM(D1417:D1425)</f>
        <v>0</v>
      </c>
    </row>
    <row r="1427" spans="1:4" x14ac:dyDescent="0.25">
      <c r="A1427" s="12">
        <v>5207</v>
      </c>
      <c r="B1427" s="13" t="s">
        <v>403</v>
      </c>
      <c r="C1427" s="94"/>
      <c r="D1427" s="94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101"/>
      <c r="D1436" s="101"/>
    </row>
    <row r="1437" spans="1:4" ht="15.75" thickBot="1" x14ac:dyDescent="0.3">
      <c r="A1437" s="9" t="s">
        <v>18</v>
      </c>
      <c r="B1437" s="10"/>
      <c r="C1437" s="93">
        <f>SUM(C1428:C1436)</f>
        <v>0</v>
      </c>
      <c r="D1437" s="93">
        <f>SUM(D1428:D1436)</f>
        <v>0</v>
      </c>
    </row>
    <row r="1438" spans="1:4" x14ac:dyDescent="0.25">
      <c r="A1438" s="12">
        <v>5208</v>
      </c>
      <c r="B1438" s="13" t="s">
        <v>404</v>
      </c>
      <c r="C1438" s="94"/>
      <c r="D1438" s="94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101"/>
      <c r="D1448" s="101"/>
    </row>
    <row r="1449" spans="1:4" ht="15.75" thickBot="1" x14ac:dyDescent="0.3">
      <c r="A1449" s="9" t="s">
        <v>18</v>
      </c>
      <c r="B1449" s="10"/>
      <c r="C1449" s="93">
        <f>SUM(C1439:C1448)</f>
        <v>0</v>
      </c>
      <c r="D1449" s="93">
        <f>SUM(D1439:D1448)</f>
        <v>0</v>
      </c>
    </row>
    <row r="1450" spans="1:4" x14ac:dyDescent="0.25">
      <c r="A1450" s="12">
        <v>5209</v>
      </c>
      <c r="B1450" s="13" t="s">
        <v>405</v>
      </c>
      <c r="C1450" s="94"/>
      <c r="D1450" s="94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101"/>
      <c r="D1460" s="101"/>
    </row>
    <row r="1461" spans="1:4" ht="15.75" thickBot="1" x14ac:dyDescent="0.3">
      <c r="A1461" s="9" t="s">
        <v>18</v>
      </c>
      <c r="B1461" s="10"/>
      <c r="C1461" s="93">
        <f>SUM(C1451:C1460)</f>
        <v>0</v>
      </c>
      <c r="D1461" s="93">
        <f>SUM(D1451:D1460)</f>
        <v>0</v>
      </c>
    </row>
    <row r="1462" spans="1:4" x14ac:dyDescent="0.25">
      <c r="A1462" s="12">
        <v>5210</v>
      </c>
      <c r="B1462" s="13" t="s">
        <v>406</v>
      </c>
      <c r="C1462" s="94"/>
      <c r="D1462" s="94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101"/>
      <c r="D1472" s="101"/>
    </row>
    <row r="1473" spans="1:4" ht="15.75" thickBot="1" x14ac:dyDescent="0.3">
      <c r="A1473" s="9" t="s">
        <v>18</v>
      </c>
      <c r="B1473" s="10"/>
      <c r="C1473" s="93">
        <f>SUM(C1463:C1472)</f>
        <v>0</v>
      </c>
      <c r="D1473" s="93">
        <f>SUM(D1463:D1472)</f>
        <v>0</v>
      </c>
    </row>
    <row r="1474" spans="1:4" x14ac:dyDescent="0.25">
      <c r="A1474" s="12">
        <v>5211</v>
      </c>
      <c r="B1474" s="13" t="s">
        <v>407</v>
      </c>
      <c r="C1474" s="94"/>
      <c r="D1474" s="94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101"/>
      <c r="D1484" s="101"/>
    </row>
    <row r="1485" spans="1:4" ht="15.75" thickBot="1" x14ac:dyDescent="0.3">
      <c r="A1485" s="9" t="s">
        <v>18</v>
      </c>
      <c r="B1485" s="10"/>
      <c r="C1485" s="93">
        <f>SUM(C1475:C1484)</f>
        <v>0</v>
      </c>
      <c r="D1485" s="93">
        <f>SUM(D1475:D1484)</f>
        <v>0</v>
      </c>
    </row>
    <row r="1486" spans="1:4" x14ac:dyDescent="0.25">
      <c r="A1486" s="12">
        <v>5212</v>
      </c>
      <c r="B1486" s="13" t="s">
        <v>408</v>
      </c>
      <c r="C1486" s="94"/>
      <c r="D1486" s="94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101"/>
      <c r="D1496" s="101"/>
    </row>
    <row r="1497" spans="1:4" ht="15.75" thickBot="1" x14ac:dyDescent="0.3">
      <c r="A1497" s="9" t="s">
        <v>18</v>
      </c>
      <c r="B1497" s="10"/>
      <c r="C1497" s="93">
        <f>SUM(C1487:C1496)</f>
        <v>0</v>
      </c>
      <c r="D1497" s="93">
        <f>SUM(D1487:D1496)</f>
        <v>0</v>
      </c>
    </row>
    <row r="1498" spans="1:4" x14ac:dyDescent="0.25">
      <c r="A1498" s="12">
        <v>5213</v>
      </c>
      <c r="B1498" s="13" t="s">
        <v>409</v>
      </c>
      <c r="C1498" s="94"/>
      <c r="D1498" s="94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101"/>
      <c r="D1508" s="101"/>
    </row>
    <row r="1509" spans="1:4" ht="15.75" thickBot="1" x14ac:dyDescent="0.3">
      <c r="A1509" s="9" t="s">
        <v>18</v>
      </c>
      <c r="B1509" s="10"/>
      <c r="C1509" s="93">
        <f>SUM(C1499:C1508)</f>
        <v>0</v>
      </c>
      <c r="D1509" s="93">
        <f>SUM(D1499:D1508)</f>
        <v>0</v>
      </c>
    </row>
    <row r="1510" spans="1:4" x14ac:dyDescent="0.25">
      <c r="A1510" s="12">
        <v>5214</v>
      </c>
      <c r="B1510" s="13" t="s">
        <v>335</v>
      </c>
      <c r="C1510" s="94"/>
      <c r="D1510" s="94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101"/>
      <c r="D1520" s="101"/>
    </row>
    <row r="1521" spans="1:4" ht="15.75" thickBot="1" x14ac:dyDescent="0.3">
      <c r="A1521" s="9" t="s">
        <v>18</v>
      </c>
      <c r="B1521" s="10"/>
      <c r="C1521" s="93">
        <f>SUM(C1511:C1520)</f>
        <v>0</v>
      </c>
      <c r="D1521" s="93">
        <f>SUM(D1511:D1520)</f>
        <v>0</v>
      </c>
    </row>
    <row r="1522" spans="1:4" x14ac:dyDescent="0.25">
      <c r="A1522" s="12">
        <v>5215</v>
      </c>
      <c r="B1522" s="13" t="s">
        <v>410</v>
      </c>
      <c r="C1522" s="94"/>
      <c r="D1522" s="94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101"/>
      <c r="D1532" s="101"/>
    </row>
    <row r="1533" spans="1:4" ht="15.75" thickBot="1" x14ac:dyDescent="0.3">
      <c r="A1533" s="9" t="s">
        <v>18</v>
      </c>
      <c r="B1533" s="10"/>
      <c r="C1533" s="93">
        <f>SUM(C1523:C1532)</f>
        <v>0</v>
      </c>
      <c r="D1533" s="93">
        <f>SUM(D1523:D1532)</f>
        <v>0</v>
      </c>
    </row>
    <row r="1534" spans="1:4" x14ac:dyDescent="0.25">
      <c r="A1534" s="12">
        <v>5216</v>
      </c>
      <c r="B1534" s="13" t="s">
        <v>337</v>
      </c>
      <c r="C1534" s="94"/>
      <c r="D1534" s="94"/>
    </row>
    <row r="1535" spans="1:4" x14ac:dyDescent="0.25">
      <c r="A1535" s="6">
        <v>521601</v>
      </c>
      <c r="B1535" s="7" t="s">
        <v>338</v>
      </c>
      <c r="C1535" s="5"/>
      <c r="D1535" s="5"/>
    </row>
    <row r="1536" spans="1:4" x14ac:dyDescent="0.25">
      <c r="A1536" s="6">
        <v>521602</v>
      </c>
      <c r="B1536" s="7" t="s">
        <v>339</v>
      </c>
      <c r="C1536" s="5"/>
      <c r="D1536" s="5"/>
    </row>
    <row r="1537" spans="1:4" x14ac:dyDescent="0.25">
      <c r="A1537" s="6">
        <v>521603</v>
      </c>
      <c r="B1537" s="7" t="s">
        <v>340</v>
      </c>
      <c r="C1537" s="5"/>
      <c r="D1537" s="5"/>
    </row>
    <row r="1538" spans="1:4" x14ac:dyDescent="0.25">
      <c r="A1538" s="6">
        <v>521604</v>
      </c>
      <c r="B1538" s="7" t="s">
        <v>341</v>
      </c>
      <c r="C1538" s="5"/>
      <c r="D1538" s="5"/>
    </row>
    <row r="1539" spans="1:4" x14ac:dyDescent="0.25">
      <c r="A1539" s="6">
        <v>521605</v>
      </c>
      <c r="B1539" s="7" t="s">
        <v>342</v>
      </c>
      <c r="C1539" s="5"/>
      <c r="D1539" s="5"/>
    </row>
    <row r="1540" spans="1:4" x14ac:dyDescent="0.25">
      <c r="A1540" s="6">
        <v>521606</v>
      </c>
      <c r="B1540" s="7" t="s">
        <v>343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344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101"/>
      <c r="D1548" s="101"/>
    </row>
    <row r="1549" spans="1:4" ht="15.75" thickBot="1" x14ac:dyDescent="0.3">
      <c r="A1549" s="9" t="s">
        <v>18</v>
      </c>
      <c r="B1549" s="10"/>
      <c r="C1549" s="93">
        <f>SUM(C1535:C1548)</f>
        <v>0</v>
      </c>
      <c r="D1549" s="93">
        <f>SUM(D1535:D1548)</f>
        <v>0</v>
      </c>
    </row>
    <row r="1550" spans="1:4" x14ac:dyDescent="0.25">
      <c r="A1550" s="12">
        <v>5217</v>
      </c>
      <c r="B1550" s="13" t="s">
        <v>411</v>
      </c>
      <c r="C1550" s="94"/>
      <c r="D1550" s="94"/>
    </row>
    <row r="1551" spans="1:4" x14ac:dyDescent="0.25">
      <c r="A1551" s="6">
        <v>521701</v>
      </c>
      <c r="B1551" s="7" t="s">
        <v>338</v>
      </c>
      <c r="C1551" s="5"/>
      <c r="D1551" s="5"/>
    </row>
    <row r="1552" spans="1:4" x14ac:dyDescent="0.25">
      <c r="A1552" s="6">
        <v>521702</v>
      </c>
      <c r="B1552" s="7" t="s">
        <v>339</v>
      </c>
      <c r="C1552" s="5"/>
      <c r="D1552" s="5"/>
    </row>
    <row r="1553" spans="1:4" x14ac:dyDescent="0.25">
      <c r="A1553" s="6">
        <v>521703</v>
      </c>
      <c r="B1553" s="7" t="s">
        <v>340</v>
      </c>
      <c r="C1553" s="5"/>
      <c r="D1553" s="5"/>
    </row>
    <row r="1554" spans="1:4" x14ac:dyDescent="0.25">
      <c r="A1554" s="6">
        <v>521704</v>
      </c>
      <c r="B1554" s="7" t="s">
        <v>341</v>
      </c>
      <c r="C1554" s="5"/>
      <c r="D1554" s="5"/>
    </row>
    <row r="1555" spans="1:4" x14ac:dyDescent="0.25">
      <c r="A1555" s="6">
        <v>521705</v>
      </c>
      <c r="B1555" s="7" t="s">
        <v>342</v>
      </c>
      <c r="C1555" s="5"/>
      <c r="D1555" s="5"/>
    </row>
    <row r="1556" spans="1:4" x14ac:dyDescent="0.25">
      <c r="A1556" s="6">
        <v>521706</v>
      </c>
      <c r="B1556" s="7" t="s">
        <v>343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344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101"/>
      <c r="D1564" s="101"/>
    </row>
    <row r="1565" spans="1:4" ht="15.75" thickBot="1" x14ac:dyDescent="0.3">
      <c r="A1565" s="9" t="s">
        <v>18</v>
      </c>
      <c r="B1565" s="10"/>
      <c r="C1565" s="93">
        <f>SUM(C1551:C1564)</f>
        <v>0</v>
      </c>
      <c r="D1565" s="93">
        <f>SUM(D1551:D1564)</f>
        <v>0</v>
      </c>
    </row>
    <row r="1566" spans="1:4" x14ac:dyDescent="0.25">
      <c r="A1566" s="12">
        <v>5218</v>
      </c>
      <c r="B1566" s="13" t="s">
        <v>346</v>
      </c>
      <c r="C1566" s="94"/>
      <c r="D1566" s="94"/>
    </row>
    <row r="1567" spans="1:4" x14ac:dyDescent="0.25">
      <c r="A1567" s="6">
        <v>521801</v>
      </c>
      <c r="B1567" s="7" t="s">
        <v>347</v>
      </c>
      <c r="C1567" s="5"/>
      <c r="D1567" s="5"/>
    </row>
    <row r="1568" spans="1:4" x14ac:dyDescent="0.25">
      <c r="A1568" s="6">
        <v>521802</v>
      </c>
      <c r="B1568" s="7" t="s">
        <v>351</v>
      </c>
      <c r="C1568" s="5"/>
      <c r="D1568" s="5"/>
    </row>
    <row r="1569" spans="1:4" x14ac:dyDescent="0.25">
      <c r="A1569" s="6">
        <v>521803</v>
      </c>
      <c r="B1569" s="7" t="s">
        <v>352</v>
      </c>
      <c r="C1569" s="5"/>
      <c r="D1569" s="5"/>
    </row>
    <row r="1570" spans="1:4" x14ac:dyDescent="0.25">
      <c r="A1570" s="6">
        <v>521804</v>
      </c>
      <c r="B1570" s="7" t="s">
        <v>353</v>
      </c>
      <c r="C1570" s="5"/>
      <c r="D1570" s="5"/>
    </row>
    <row r="1571" spans="1:4" x14ac:dyDescent="0.25">
      <c r="A1571" s="6">
        <v>521805</v>
      </c>
      <c r="B1571" s="7" t="s">
        <v>354</v>
      </c>
      <c r="C1571" s="5"/>
      <c r="D1571" s="5"/>
    </row>
    <row r="1572" spans="1:4" x14ac:dyDescent="0.25">
      <c r="A1572" s="6">
        <v>521806</v>
      </c>
      <c r="B1572" s="7" t="s">
        <v>355</v>
      </c>
      <c r="C1572" s="5"/>
      <c r="D1572" s="5"/>
    </row>
    <row r="1573" spans="1:4" x14ac:dyDescent="0.25">
      <c r="A1573" s="6">
        <v>521807</v>
      </c>
      <c r="B1573" s="7" t="s">
        <v>356</v>
      </c>
      <c r="C1573" s="5"/>
      <c r="D1573" s="5"/>
    </row>
    <row r="1574" spans="1:4" x14ac:dyDescent="0.25">
      <c r="A1574" s="6">
        <v>521808</v>
      </c>
      <c r="B1574" s="7" t="s">
        <v>357</v>
      </c>
      <c r="C1574" s="5"/>
      <c r="D1574" s="5"/>
    </row>
    <row r="1575" spans="1:4" x14ac:dyDescent="0.25">
      <c r="A1575" s="6">
        <v>521809</v>
      </c>
      <c r="B1575" s="7" t="s">
        <v>360</v>
      </c>
      <c r="C1575" s="5"/>
      <c r="D1575" s="5"/>
    </row>
    <row r="1576" spans="1:4" x14ac:dyDescent="0.25">
      <c r="A1576" s="6">
        <v>521810</v>
      </c>
      <c r="B1576" s="7" t="s">
        <v>361</v>
      </c>
      <c r="C1576" s="5"/>
      <c r="D1576" s="5"/>
    </row>
    <row r="1577" spans="1:4" x14ac:dyDescent="0.25">
      <c r="A1577" s="6">
        <v>521811</v>
      </c>
      <c r="B1577" s="7" t="s">
        <v>362</v>
      </c>
      <c r="C1577" s="5"/>
      <c r="D1577" s="5"/>
    </row>
    <row r="1578" spans="1:4" x14ac:dyDescent="0.25">
      <c r="A1578" s="6">
        <v>521812</v>
      </c>
      <c r="B1578" s="7" t="s">
        <v>363</v>
      </c>
      <c r="C1578" s="5"/>
      <c r="D1578" s="5"/>
    </row>
    <row r="1579" spans="1:4" x14ac:dyDescent="0.25">
      <c r="A1579" s="6">
        <v>521813</v>
      </c>
      <c r="B1579" s="7" t="s">
        <v>364</v>
      </c>
      <c r="C1579" s="5"/>
      <c r="D1579" s="5"/>
    </row>
    <row r="1580" spans="1:4" x14ac:dyDescent="0.25">
      <c r="A1580" s="6">
        <v>521814</v>
      </c>
      <c r="B1580" s="7" t="s">
        <v>365</v>
      </c>
      <c r="C1580" s="5"/>
      <c r="D1580" s="5"/>
    </row>
    <row r="1581" spans="1:4" x14ac:dyDescent="0.25">
      <c r="A1581" s="6">
        <v>521815</v>
      </c>
      <c r="B1581" s="7" t="s">
        <v>366</v>
      </c>
      <c r="C1581" s="5"/>
      <c r="D1581" s="5"/>
    </row>
    <row r="1582" spans="1:4" x14ac:dyDescent="0.25">
      <c r="A1582" s="6">
        <v>521816</v>
      </c>
      <c r="B1582" s="7" t="s">
        <v>368</v>
      </c>
      <c r="C1582" s="5"/>
      <c r="D1582" s="5"/>
    </row>
    <row r="1583" spans="1:4" x14ac:dyDescent="0.25">
      <c r="A1583" s="6">
        <v>521817</v>
      </c>
      <c r="B1583" s="7" t="s">
        <v>369</v>
      </c>
      <c r="C1583" s="5"/>
      <c r="D1583" s="5"/>
    </row>
    <row r="1584" spans="1:4" x14ac:dyDescent="0.25">
      <c r="A1584" s="6">
        <v>521818</v>
      </c>
      <c r="B1584" s="7" t="s">
        <v>370</v>
      </c>
      <c r="C1584" s="5"/>
      <c r="D1584" s="5"/>
    </row>
    <row r="1585" spans="1:4" x14ac:dyDescent="0.25">
      <c r="A1585" s="6">
        <v>521819</v>
      </c>
      <c r="B1585" s="7" t="s">
        <v>371</v>
      </c>
      <c r="C1585" s="5"/>
      <c r="D1585" s="5"/>
    </row>
    <row r="1586" spans="1:4" x14ac:dyDescent="0.25">
      <c r="A1586" s="6">
        <v>521820</v>
      </c>
      <c r="B1586" s="7" t="s">
        <v>372</v>
      </c>
      <c r="C1586" s="5"/>
      <c r="D1586" s="5"/>
    </row>
    <row r="1587" spans="1:4" x14ac:dyDescent="0.25">
      <c r="A1587" s="6">
        <v>521821</v>
      </c>
      <c r="B1587" s="7" t="s">
        <v>373</v>
      </c>
      <c r="C1587" s="5"/>
      <c r="D1587" s="5"/>
    </row>
    <row r="1588" spans="1:4" x14ac:dyDescent="0.25">
      <c r="A1588" s="6">
        <v>521822</v>
      </c>
      <c r="B1588" s="7" t="s">
        <v>374</v>
      </c>
      <c r="C1588" s="5"/>
      <c r="D1588" s="5"/>
    </row>
    <row r="1589" spans="1:4" x14ac:dyDescent="0.25">
      <c r="A1589" s="6">
        <v>521823</v>
      </c>
      <c r="B1589" s="7" t="s">
        <v>377</v>
      </c>
      <c r="C1589" s="5"/>
      <c r="D1589" s="5"/>
    </row>
    <row r="1590" spans="1:4" x14ac:dyDescent="0.25">
      <c r="A1590" s="6">
        <v>521824</v>
      </c>
      <c r="B1590" s="7" t="s">
        <v>378</v>
      </c>
      <c r="C1590" s="5"/>
      <c r="D1590" s="5"/>
    </row>
    <row r="1591" spans="1:4" x14ac:dyDescent="0.25">
      <c r="A1591" s="6">
        <v>521825</v>
      </c>
      <c r="B1591" s="7" t="s">
        <v>379</v>
      </c>
      <c r="C1591" s="5"/>
      <c r="D1591" s="5"/>
    </row>
    <row r="1592" spans="1:4" x14ac:dyDescent="0.25">
      <c r="A1592" s="6">
        <v>521826</v>
      </c>
      <c r="B1592" s="7" t="s">
        <v>380</v>
      </c>
      <c r="C1592" s="5"/>
      <c r="D1592" s="5"/>
    </row>
    <row r="1593" spans="1:4" x14ac:dyDescent="0.25">
      <c r="A1593" s="6">
        <v>521827</v>
      </c>
      <c r="B1593" s="7" t="s">
        <v>381</v>
      </c>
      <c r="C1593" s="5"/>
      <c r="D1593" s="5"/>
    </row>
    <row r="1594" spans="1:4" x14ac:dyDescent="0.25">
      <c r="A1594" s="6">
        <v>521828</v>
      </c>
      <c r="B1594" s="7" t="s">
        <v>412</v>
      </c>
      <c r="C1594" s="5"/>
      <c r="D1594" s="5"/>
    </row>
    <row r="1595" spans="1:4" x14ac:dyDescent="0.25">
      <c r="A1595" s="6">
        <v>521829</v>
      </c>
      <c r="B1595" s="7" t="s">
        <v>384</v>
      </c>
      <c r="C1595" s="5"/>
      <c r="D1595" s="5"/>
    </row>
    <row r="1596" spans="1:4" x14ac:dyDescent="0.25">
      <c r="A1596" s="6">
        <v>521830</v>
      </c>
      <c r="B1596" s="7" t="s">
        <v>413</v>
      </c>
      <c r="C1596" s="5"/>
      <c r="D1596" s="5"/>
    </row>
    <row r="1597" spans="1:4" x14ac:dyDescent="0.25">
      <c r="A1597" s="6">
        <v>521831</v>
      </c>
      <c r="B1597" s="7" t="s">
        <v>414</v>
      </c>
      <c r="C1597" s="5"/>
      <c r="D1597" s="5"/>
    </row>
    <row r="1598" spans="1:4" x14ac:dyDescent="0.25">
      <c r="A1598" s="6">
        <v>521832</v>
      </c>
      <c r="B1598" s="7" t="s">
        <v>358</v>
      </c>
      <c r="C1598" s="5"/>
      <c r="D1598" s="5"/>
    </row>
    <row r="1599" spans="1:4" x14ac:dyDescent="0.25">
      <c r="A1599" s="6">
        <v>521833</v>
      </c>
      <c r="B1599" s="7" t="s">
        <v>359</v>
      </c>
      <c r="C1599" s="5"/>
      <c r="D1599" s="5"/>
    </row>
    <row r="1600" spans="1:4" x14ac:dyDescent="0.25">
      <c r="A1600" s="16">
        <v>521834</v>
      </c>
      <c r="B1600" s="17" t="s">
        <v>387</v>
      </c>
      <c r="C1600" s="102"/>
      <c r="D1600" s="102"/>
    </row>
    <row r="1601" spans="1:4" x14ac:dyDescent="0.25">
      <c r="A1601" s="16">
        <v>521835</v>
      </c>
      <c r="B1601" s="17" t="s">
        <v>388</v>
      </c>
      <c r="C1601" s="102"/>
      <c r="D1601" s="102"/>
    </row>
    <row r="1602" spans="1:4" x14ac:dyDescent="0.25">
      <c r="A1602" s="16">
        <v>521836</v>
      </c>
      <c r="B1602" s="17" t="s">
        <v>167</v>
      </c>
      <c r="C1602" s="102"/>
      <c r="D1602" s="102"/>
    </row>
    <row r="1603" spans="1:4" x14ac:dyDescent="0.25">
      <c r="A1603" s="16">
        <v>521837</v>
      </c>
      <c r="B1603" s="17" t="s">
        <v>159</v>
      </c>
      <c r="C1603" s="102"/>
      <c r="D1603" s="102"/>
    </row>
    <row r="1604" spans="1:4" x14ac:dyDescent="0.25">
      <c r="A1604" s="16">
        <v>521838</v>
      </c>
      <c r="B1604" s="17" t="s">
        <v>169</v>
      </c>
      <c r="C1604" s="102"/>
      <c r="D1604" s="102"/>
    </row>
    <row r="1605" spans="1:4" x14ac:dyDescent="0.25">
      <c r="A1605" s="16">
        <v>521839</v>
      </c>
      <c r="B1605" s="17" t="s">
        <v>170</v>
      </c>
      <c r="C1605" s="102"/>
      <c r="D1605" s="102"/>
    </row>
    <row r="1606" spans="1:4" x14ac:dyDescent="0.25">
      <c r="A1606" s="16">
        <v>521840</v>
      </c>
      <c r="B1606" s="17" t="s">
        <v>171</v>
      </c>
      <c r="C1606" s="102"/>
      <c r="D1606" s="102"/>
    </row>
    <row r="1607" spans="1:4" x14ac:dyDescent="0.25">
      <c r="A1607" s="16">
        <v>521841</v>
      </c>
      <c r="B1607" s="17" t="s">
        <v>390</v>
      </c>
      <c r="C1607" s="102"/>
      <c r="D1607" s="102"/>
    </row>
    <row r="1608" spans="1:4" ht="15.75" thickBot="1" x14ac:dyDescent="0.3">
      <c r="A1608" s="16">
        <v>521860</v>
      </c>
      <c r="B1608" s="17" t="s">
        <v>38</v>
      </c>
      <c r="C1608" s="102"/>
      <c r="D1608" s="102"/>
    </row>
    <row r="1609" spans="1:4" ht="15.75" thickBot="1" x14ac:dyDescent="0.3">
      <c r="A1609" s="9" t="s">
        <v>18</v>
      </c>
      <c r="B1609" s="10"/>
      <c r="C1609" s="93">
        <f>SUM(C1567:C1608)</f>
        <v>0</v>
      </c>
      <c r="D1609" s="93">
        <f>SUM(D1567:D1608)</f>
        <v>0</v>
      </c>
    </row>
    <row r="1610" spans="1:4" x14ac:dyDescent="0.25">
      <c r="A1610" s="12">
        <v>53</v>
      </c>
      <c r="B1610" s="13" t="s">
        <v>415</v>
      </c>
      <c r="C1610" s="94"/>
      <c r="D1610" s="94"/>
    </row>
    <row r="1611" spans="1:4" x14ac:dyDescent="0.25">
      <c r="A1611" s="3">
        <v>5301</v>
      </c>
      <c r="B1611" s="4" t="s">
        <v>416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-1949616.97</v>
      </c>
      <c r="D1612" s="5">
        <v>24143395.530000001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>
        <v>22040673.48</v>
      </c>
      <c r="D1614" s="5"/>
    </row>
    <row r="1615" spans="1:4" x14ac:dyDescent="0.25">
      <c r="A1615" s="6">
        <v>530104</v>
      </c>
      <c r="B1615" s="7" t="s">
        <v>97</v>
      </c>
      <c r="C1615" s="5"/>
      <c r="D1615" s="5">
        <v>383793.96</v>
      </c>
    </row>
    <row r="1616" spans="1:4" x14ac:dyDescent="0.25">
      <c r="A1616" s="6">
        <v>530105</v>
      </c>
      <c r="B1616" s="7" t="s">
        <v>98</v>
      </c>
      <c r="C1616" s="5">
        <v>9097719.4900000002</v>
      </c>
      <c r="D1616" s="5">
        <v>17929842.469999999</v>
      </c>
    </row>
    <row r="1617" spans="1:4" x14ac:dyDescent="0.25">
      <c r="A1617" s="6">
        <v>530106</v>
      </c>
      <c r="B1617" s="7" t="s">
        <v>99</v>
      </c>
      <c r="C1617" s="5">
        <v>184362988.33000001</v>
      </c>
      <c r="D1617" s="5">
        <v>183713246.16</v>
      </c>
    </row>
    <row r="1618" spans="1:4" x14ac:dyDescent="0.25">
      <c r="A1618" s="6">
        <v>530107</v>
      </c>
      <c r="B1618" s="7" t="s">
        <v>100</v>
      </c>
      <c r="D1618" s="5"/>
    </row>
    <row r="1619" spans="1:4" x14ac:dyDescent="0.25">
      <c r="A1619" s="6">
        <v>530108</v>
      </c>
      <c r="B1619" s="7" t="s">
        <v>101</v>
      </c>
      <c r="C1619" s="5">
        <v>47294045.399999999</v>
      </c>
      <c r="D1619" s="5">
        <v>24859568.600000001</v>
      </c>
    </row>
    <row r="1620" spans="1:4" x14ac:dyDescent="0.25">
      <c r="A1620" s="6">
        <v>530109</v>
      </c>
      <c r="B1620" s="7" t="s">
        <v>102</v>
      </c>
      <c r="C1620" s="5">
        <v>12406115.539999999</v>
      </c>
      <c r="D1620" s="5">
        <v>11906081.859999999</v>
      </c>
    </row>
    <row r="1621" spans="1:4" x14ac:dyDescent="0.25">
      <c r="A1621" s="6">
        <v>530110</v>
      </c>
      <c r="B1621" s="7" t="s">
        <v>103</v>
      </c>
      <c r="C1621" s="5">
        <v>284156.09999999998</v>
      </c>
      <c r="D1621" s="5">
        <v>30038227.77</v>
      </c>
    </row>
    <row r="1622" spans="1:4" x14ac:dyDescent="0.25">
      <c r="A1622" s="6">
        <v>530111</v>
      </c>
      <c r="B1622" s="7" t="s">
        <v>104</v>
      </c>
      <c r="C1622" s="5">
        <v>11613062.789999999</v>
      </c>
      <c r="D1622" s="5">
        <v>8143802.8300000001</v>
      </c>
    </row>
    <row r="1623" spans="1:4" x14ac:dyDescent="0.25">
      <c r="A1623" s="6">
        <v>530112</v>
      </c>
      <c r="B1623" s="7" t="s">
        <v>105</v>
      </c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5">
        <v>2360</v>
      </c>
      <c r="D1626" s="5">
        <v>0</v>
      </c>
    </row>
    <row r="1627" spans="1:4" ht="15.75" thickBot="1" x14ac:dyDescent="0.3">
      <c r="A1627" s="9" t="s">
        <v>18</v>
      </c>
      <c r="B1627" s="10"/>
      <c r="C1627" s="93">
        <f>SUM(C1612:C1626)</f>
        <v>285151504.16000009</v>
      </c>
      <c r="D1627" s="93">
        <f>SUM(D1612:D1626)</f>
        <v>301117959.17999995</v>
      </c>
    </row>
    <row r="1628" spans="1:4" x14ac:dyDescent="0.25">
      <c r="A1628" s="12">
        <v>5302</v>
      </c>
      <c r="B1628" s="13" t="s">
        <v>324</v>
      </c>
      <c r="C1628" s="94"/>
      <c r="D1628" s="94"/>
    </row>
    <row r="1629" spans="1:4" x14ac:dyDescent="0.25">
      <c r="A1629" s="6">
        <v>530201</v>
      </c>
      <c r="B1629" s="7" t="s">
        <v>94</v>
      </c>
      <c r="C1629" s="5">
        <v>16844307.579999998</v>
      </c>
      <c r="D1629" s="5">
        <v>15454479.91</v>
      </c>
    </row>
    <row r="1630" spans="1:4" x14ac:dyDescent="0.25">
      <c r="A1630" s="6">
        <v>530202</v>
      </c>
      <c r="B1630" s="7" t="s">
        <v>95</v>
      </c>
      <c r="C1630" s="5">
        <v>10828286.460000001</v>
      </c>
      <c r="D1630" s="5">
        <v>9566656.9499999993</v>
      </c>
    </row>
    <row r="1631" spans="1:4" x14ac:dyDescent="0.25">
      <c r="A1631" s="6">
        <v>530203</v>
      </c>
      <c r="B1631" s="7" t="s">
        <v>96</v>
      </c>
      <c r="C1631" s="5">
        <v>863256.01</v>
      </c>
      <c r="D1631" s="5">
        <v>690787.76</v>
      </c>
    </row>
    <row r="1632" spans="1:4" x14ac:dyDescent="0.25">
      <c r="A1632" s="6">
        <v>530204</v>
      </c>
      <c r="B1632" s="7" t="s">
        <v>97</v>
      </c>
      <c r="C1632" s="5">
        <v>961708.54</v>
      </c>
      <c r="D1632" s="5">
        <v>459759.89</v>
      </c>
    </row>
    <row r="1633" spans="1:4" x14ac:dyDescent="0.25">
      <c r="A1633" s="6">
        <v>530205</v>
      </c>
      <c r="B1633" s="7" t="s">
        <v>98</v>
      </c>
      <c r="C1633" s="5">
        <v>3700438.44</v>
      </c>
      <c r="D1633" s="5">
        <v>3726777.7</v>
      </c>
    </row>
    <row r="1634" spans="1:4" x14ac:dyDescent="0.25">
      <c r="A1634" s="6">
        <v>530206</v>
      </c>
      <c r="B1634" s="7" t="s">
        <v>99</v>
      </c>
      <c r="C1634" s="5">
        <v>60306988.609999999</v>
      </c>
      <c r="D1634" s="5">
        <v>54178848.18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7495715.9800000004</v>
      </c>
      <c r="D1636" s="5">
        <v>3949977.79</v>
      </c>
    </row>
    <row r="1637" spans="1:4" x14ac:dyDescent="0.25">
      <c r="A1637" s="6">
        <v>530209</v>
      </c>
      <c r="B1637" s="7" t="s">
        <v>102</v>
      </c>
      <c r="C1637" s="5">
        <v>8462560.4000000004</v>
      </c>
      <c r="D1637" s="5">
        <v>5317344.55</v>
      </c>
    </row>
    <row r="1638" spans="1:4" x14ac:dyDescent="0.25">
      <c r="A1638" s="6">
        <v>530210</v>
      </c>
      <c r="B1638" s="7" t="s">
        <v>103</v>
      </c>
      <c r="C1638" s="5">
        <v>460880.14</v>
      </c>
      <c r="D1638" s="5">
        <v>391431.62</v>
      </c>
    </row>
    <row r="1639" spans="1:4" x14ac:dyDescent="0.25">
      <c r="A1639" s="6">
        <v>530211</v>
      </c>
      <c r="B1639" s="7" t="s">
        <v>104</v>
      </c>
      <c r="C1639" s="5">
        <v>2298245.23</v>
      </c>
      <c r="D1639" s="5">
        <v>2561978.9500000002</v>
      </c>
    </row>
    <row r="1640" spans="1:4" x14ac:dyDescent="0.25">
      <c r="A1640" s="6">
        <v>530212</v>
      </c>
      <c r="B1640" s="7" t="s">
        <v>105</v>
      </c>
      <c r="C1640" s="5">
        <v>726460.21</v>
      </c>
      <c r="D1640" s="5">
        <v>129968</v>
      </c>
    </row>
    <row r="1641" spans="1:4" x14ac:dyDescent="0.25">
      <c r="A1641" s="6">
        <v>530213</v>
      </c>
      <c r="B1641" s="7" t="s">
        <v>106</v>
      </c>
      <c r="C1641" s="5">
        <v>120772.04</v>
      </c>
      <c r="D1641" s="5">
        <v>157853.54</v>
      </c>
    </row>
    <row r="1642" spans="1:4" x14ac:dyDescent="0.25">
      <c r="A1642" s="6">
        <v>530214</v>
      </c>
      <c r="B1642" s="7" t="s">
        <v>107</v>
      </c>
      <c r="C1642" s="5">
        <v>42877.09</v>
      </c>
      <c r="D1642" s="5">
        <v>15670.53</v>
      </c>
    </row>
    <row r="1643" spans="1:4" ht="15.75" thickBot="1" x14ac:dyDescent="0.3">
      <c r="A1643" s="19">
        <v>530215</v>
      </c>
      <c r="B1643" s="20" t="s">
        <v>108</v>
      </c>
      <c r="C1643" s="5">
        <v>648225.68999999994</v>
      </c>
      <c r="D1643" s="5">
        <v>507210.96</v>
      </c>
    </row>
    <row r="1644" spans="1:4" ht="15.75" thickBot="1" x14ac:dyDescent="0.3">
      <c r="A1644" s="9" t="s">
        <v>18</v>
      </c>
      <c r="B1644" s="10"/>
      <c r="C1644" s="97">
        <f>SUM(C1629:C1643)</f>
        <v>113760722.42000002</v>
      </c>
      <c r="D1644" s="97">
        <f>SUM(D1629:D1643)</f>
        <v>97108746.330000013</v>
      </c>
    </row>
    <row r="1645" spans="1:4" x14ac:dyDescent="0.25">
      <c r="A1645" s="12">
        <v>5303</v>
      </c>
      <c r="B1645" s="13" t="s">
        <v>417</v>
      </c>
      <c r="C1645" s="5"/>
      <c r="D1645" s="5"/>
    </row>
    <row r="1646" spans="1:4" x14ac:dyDescent="0.25">
      <c r="A1646" s="6">
        <v>530301</v>
      </c>
      <c r="B1646" s="7" t="s">
        <v>94</v>
      </c>
      <c r="C1646" s="5">
        <v>6181791.96</v>
      </c>
      <c r="D1646" s="5">
        <v>4931443.66</v>
      </c>
    </row>
    <row r="1647" spans="1:4" x14ac:dyDescent="0.25">
      <c r="A1647" s="6">
        <v>530302</v>
      </c>
      <c r="B1647" s="7" t="s">
        <v>95</v>
      </c>
      <c r="C1647" s="5">
        <v>3826662.78</v>
      </c>
      <c r="D1647" s="5">
        <v>3567609.6</v>
      </c>
    </row>
    <row r="1648" spans="1:4" x14ac:dyDescent="0.25">
      <c r="A1648" s="6">
        <v>530303</v>
      </c>
      <c r="B1648" s="7" t="s">
        <v>96</v>
      </c>
      <c r="C1648" s="5">
        <v>276315.11</v>
      </c>
      <c r="D1648" s="5">
        <v>224835.44</v>
      </c>
    </row>
    <row r="1649" spans="1:4" x14ac:dyDescent="0.25">
      <c r="A1649" s="6">
        <v>530304</v>
      </c>
      <c r="B1649" s="7" t="s">
        <v>97</v>
      </c>
      <c r="C1649" s="5">
        <v>183903.94</v>
      </c>
      <c r="D1649" s="5">
        <v>-1901259.25</v>
      </c>
    </row>
    <row r="1650" spans="1:4" x14ac:dyDescent="0.25">
      <c r="A1650" s="6">
        <v>530305</v>
      </c>
      <c r="B1650" s="7" t="s">
        <v>98</v>
      </c>
      <c r="C1650" s="5">
        <v>559016.66</v>
      </c>
      <c r="D1650" s="5">
        <v>450873.3</v>
      </c>
    </row>
    <row r="1651" spans="1:4" x14ac:dyDescent="0.25">
      <c r="A1651" s="6">
        <v>530306</v>
      </c>
      <c r="B1651" s="7" t="s">
        <v>99</v>
      </c>
      <c r="C1651" s="5">
        <v>21671539.27</v>
      </c>
      <c r="D1651" s="5">
        <v>18878295.890000001</v>
      </c>
    </row>
    <row r="1652" spans="1:4" x14ac:dyDescent="0.25">
      <c r="A1652" s="6">
        <v>530307</v>
      </c>
      <c r="B1652" s="7" t="s">
        <v>100</v>
      </c>
      <c r="C1652" s="5"/>
      <c r="D1652" s="5"/>
    </row>
    <row r="1653" spans="1:4" x14ac:dyDescent="0.25">
      <c r="A1653" s="6">
        <v>530308</v>
      </c>
      <c r="B1653" s="7" t="s">
        <v>101</v>
      </c>
      <c r="C1653" s="5">
        <v>1579991.12</v>
      </c>
      <c r="D1653" s="5">
        <v>1686295.42</v>
      </c>
    </row>
    <row r="1654" spans="1:4" x14ac:dyDescent="0.25">
      <c r="A1654" s="6">
        <v>530309</v>
      </c>
      <c r="B1654" s="7" t="s">
        <v>102</v>
      </c>
      <c r="C1654" s="5">
        <v>2126938</v>
      </c>
      <c r="D1654" s="5">
        <v>2226114.9900000002</v>
      </c>
    </row>
    <row r="1655" spans="1:4" x14ac:dyDescent="0.25">
      <c r="A1655" s="6">
        <v>530310</v>
      </c>
      <c r="B1655" s="7" t="s">
        <v>103</v>
      </c>
      <c r="C1655" s="5">
        <v>156572.65</v>
      </c>
      <c r="D1655" s="5">
        <v>164767.67999999999</v>
      </c>
    </row>
    <row r="1656" spans="1:4" x14ac:dyDescent="0.25">
      <c r="A1656" s="6">
        <v>530311</v>
      </c>
      <c r="B1656" s="7" t="s">
        <v>104</v>
      </c>
      <c r="C1656" s="5">
        <v>1024791.58</v>
      </c>
      <c r="D1656" s="5">
        <v>913919.44</v>
      </c>
    </row>
    <row r="1657" spans="1:4" x14ac:dyDescent="0.25">
      <c r="A1657" s="6">
        <v>530312</v>
      </c>
      <c r="B1657" s="7" t="s">
        <v>105</v>
      </c>
      <c r="C1657" s="5">
        <v>51987.199999999997</v>
      </c>
      <c r="D1657" s="5">
        <v>69217.45</v>
      </c>
    </row>
    <row r="1658" spans="1:4" x14ac:dyDescent="0.25">
      <c r="A1658" s="6">
        <v>530313</v>
      </c>
      <c r="B1658" s="7" t="s">
        <v>106</v>
      </c>
      <c r="C1658" s="5">
        <v>63141.440000000002</v>
      </c>
      <c r="D1658" s="5">
        <v>19377.66</v>
      </c>
    </row>
    <row r="1659" spans="1:4" x14ac:dyDescent="0.25">
      <c r="A1659" s="6">
        <v>530314</v>
      </c>
      <c r="B1659" s="7" t="s">
        <v>107</v>
      </c>
      <c r="C1659" s="5">
        <v>6268.21</v>
      </c>
      <c r="D1659" s="5">
        <v>10921.21</v>
      </c>
    </row>
    <row r="1660" spans="1:4" ht="15.75" thickBot="1" x14ac:dyDescent="0.3">
      <c r="A1660" s="19">
        <v>530315</v>
      </c>
      <c r="B1660" s="20" t="s">
        <v>108</v>
      </c>
      <c r="C1660" s="5">
        <v>202884.38</v>
      </c>
      <c r="D1660" s="5">
        <v>98082.54</v>
      </c>
    </row>
    <row r="1661" spans="1:4" ht="15.75" thickBot="1" x14ac:dyDescent="0.3">
      <c r="A1661" s="9" t="s">
        <v>18</v>
      </c>
      <c r="B1661" s="10"/>
      <c r="C1661" s="106">
        <f>SUM(C1646:C1660)</f>
        <v>37911804.299999997</v>
      </c>
      <c r="D1661" s="106">
        <f>SUM(D1646:D1660)</f>
        <v>31340495.030000005</v>
      </c>
    </row>
    <row r="1662" spans="1:4" x14ac:dyDescent="0.25">
      <c r="A1662" s="12">
        <v>5304</v>
      </c>
      <c r="B1662" s="13" t="s">
        <v>418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11081925.470000001</v>
      </c>
      <c r="D1663" s="5">
        <v>9186255.3000000007</v>
      </c>
    </row>
    <row r="1664" spans="1:4" x14ac:dyDescent="0.25">
      <c r="A1664" s="6">
        <v>530402</v>
      </c>
      <c r="B1664" s="7" t="s">
        <v>95</v>
      </c>
      <c r="C1664" s="5">
        <v>7710665.5099999998</v>
      </c>
      <c r="D1664" s="5">
        <v>6274242.3799999999</v>
      </c>
    </row>
    <row r="1665" spans="1:4" x14ac:dyDescent="0.25">
      <c r="A1665" s="6">
        <v>530403</v>
      </c>
      <c r="B1665" s="7" t="s">
        <v>96</v>
      </c>
      <c r="C1665" s="5">
        <v>774457.79</v>
      </c>
      <c r="D1665" s="5">
        <v>568206.25</v>
      </c>
    </row>
    <row r="1666" spans="1:4" x14ac:dyDescent="0.25">
      <c r="A1666" s="6">
        <v>530404</v>
      </c>
      <c r="B1666" s="7" t="s">
        <v>97</v>
      </c>
      <c r="C1666" s="5">
        <v>754795.16</v>
      </c>
      <c r="D1666" s="5">
        <v>304788.99</v>
      </c>
    </row>
    <row r="1667" spans="1:4" x14ac:dyDescent="0.25">
      <c r="A1667" s="6">
        <v>530405</v>
      </c>
      <c r="B1667" s="7" t="s">
        <v>98</v>
      </c>
      <c r="C1667" s="5">
        <v>726469.31</v>
      </c>
      <c r="D1667" s="5">
        <v>835439.12</v>
      </c>
    </row>
    <row r="1668" spans="1:4" x14ac:dyDescent="0.25">
      <c r="A1668" s="6">
        <v>530406</v>
      </c>
      <c r="B1668" s="7" t="s">
        <v>99</v>
      </c>
      <c r="C1668" s="5">
        <v>-45949.39</v>
      </c>
      <c r="D1668" s="5">
        <v>85910.34</v>
      </c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3450025.44</v>
      </c>
      <c r="D1670" s="5">
        <v>998310.55</v>
      </c>
    </row>
    <row r="1671" spans="1:4" x14ac:dyDescent="0.25">
      <c r="A1671" s="6">
        <v>530409</v>
      </c>
      <c r="B1671" s="7" t="s">
        <v>102</v>
      </c>
      <c r="C1671" s="5">
        <v>4380972.13</v>
      </c>
      <c r="D1671" s="5">
        <v>3877113.96</v>
      </c>
    </row>
    <row r="1672" spans="1:4" x14ac:dyDescent="0.25">
      <c r="A1672" s="6">
        <v>530410</v>
      </c>
      <c r="B1672" s="7" t="s">
        <v>103</v>
      </c>
      <c r="C1672" s="5">
        <v>157110.26</v>
      </c>
      <c r="D1672" s="5">
        <v>140322.93</v>
      </c>
    </row>
    <row r="1673" spans="1:4" x14ac:dyDescent="0.25">
      <c r="A1673" s="6">
        <v>530411</v>
      </c>
      <c r="B1673" s="7" t="s">
        <v>104</v>
      </c>
      <c r="C1673" s="5">
        <v>1041826.69</v>
      </c>
      <c r="D1673" s="5">
        <v>1348089.51</v>
      </c>
    </row>
    <row r="1674" spans="1:4" x14ac:dyDescent="0.25">
      <c r="A1674" s="6">
        <v>530412</v>
      </c>
      <c r="B1674" s="7" t="s">
        <v>105</v>
      </c>
      <c r="C1674" s="5">
        <v>744124.5</v>
      </c>
      <c r="D1674" s="5">
        <v>136574.48000000001</v>
      </c>
    </row>
    <row r="1675" spans="1:4" x14ac:dyDescent="0.25">
      <c r="A1675" s="6">
        <v>530413</v>
      </c>
      <c r="B1675" s="7" t="s">
        <v>106</v>
      </c>
      <c r="C1675" s="5">
        <v>129438.38</v>
      </c>
      <c r="D1675" s="5">
        <v>171076.99</v>
      </c>
    </row>
    <row r="1676" spans="1:4" x14ac:dyDescent="0.25">
      <c r="A1676" s="6">
        <v>530414</v>
      </c>
      <c r="B1676" s="7" t="s">
        <v>107</v>
      </c>
      <c r="C1676" s="5">
        <v>43906.22</v>
      </c>
      <c r="D1676" s="5">
        <v>16046.61</v>
      </c>
    </row>
    <row r="1677" spans="1:4" ht="15.75" thickBot="1" x14ac:dyDescent="0.3">
      <c r="A1677" s="19">
        <v>530415</v>
      </c>
      <c r="B1677" s="20" t="s">
        <v>108</v>
      </c>
      <c r="C1677" s="5">
        <v>695153.87</v>
      </c>
      <c r="D1677" s="5">
        <v>516471.82</v>
      </c>
    </row>
    <row r="1678" spans="1:4" ht="15.75" thickBot="1" x14ac:dyDescent="0.3">
      <c r="A1678" s="9" t="s">
        <v>18</v>
      </c>
      <c r="B1678" s="10"/>
      <c r="C1678" s="106">
        <f>SUM(C1663:C1677)</f>
        <v>31644921.34</v>
      </c>
      <c r="D1678" s="106">
        <f>SUM(D1663:D1677)</f>
        <v>24458849.23</v>
      </c>
    </row>
    <row r="1679" spans="1:4" x14ac:dyDescent="0.25">
      <c r="A1679" s="12">
        <v>5305</v>
      </c>
      <c r="B1679" s="13" t="s">
        <v>419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21780320.350000001</v>
      </c>
      <c r="D1680" s="5">
        <v>19297570.670000002</v>
      </c>
    </row>
    <row r="1681" spans="1:4" x14ac:dyDescent="0.25">
      <c r="A1681" s="6">
        <v>530502</v>
      </c>
      <c r="B1681" s="7" t="s">
        <v>95</v>
      </c>
      <c r="C1681" s="5">
        <v>31410948.609999999</v>
      </c>
      <c r="D1681" s="5">
        <v>26656548.199999999</v>
      </c>
    </row>
    <row r="1682" spans="1:4" x14ac:dyDescent="0.25">
      <c r="A1682" s="6">
        <v>530503</v>
      </c>
      <c r="B1682" s="7" t="s">
        <v>96</v>
      </c>
      <c r="C1682" s="5"/>
      <c r="D1682" s="5" t="s">
        <v>459</v>
      </c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>
        <v>5255644.4400000004</v>
      </c>
      <c r="D1688" s="5">
        <v>6157825.8700000001</v>
      </c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96">
        <f>SUM(C1680:C1694)</f>
        <v>58446913.399999999</v>
      </c>
      <c r="D1695" s="96">
        <f>SUM(D1680:D1694)</f>
        <v>52111944.740000002</v>
      </c>
    </row>
    <row r="1696" spans="1:4" x14ac:dyDescent="0.25">
      <c r="A1696" s="12">
        <v>5306</v>
      </c>
      <c r="B1696" s="13" t="s">
        <v>328</v>
      </c>
      <c r="C1696" s="94"/>
      <c r="D1696" s="94"/>
    </row>
    <row r="1697" spans="1:4" x14ac:dyDescent="0.25">
      <c r="A1697" s="6">
        <v>530601</v>
      </c>
      <c r="B1697" s="7" t="s">
        <v>94</v>
      </c>
      <c r="C1697" s="5">
        <v>66461112.060000002</v>
      </c>
      <c r="D1697" s="5">
        <v>52426571.880000003</v>
      </c>
    </row>
    <row r="1698" spans="1:4" x14ac:dyDescent="0.25">
      <c r="A1698" s="6">
        <v>530602</v>
      </c>
      <c r="B1698" s="7" t="s">
        <v>95</v>
      </c>
      <c r="C1698" s="5">
        <v>82187285.200000003</v>
      </c>
      <c r="D1698" s="5">
        <v>62361836.259999998</v>
      </c>
    </row>
    <row r="1699" spans="1:4" x14ac:dyDescent="0.25">
      <c r="A1699" s="6">
        <v>530603</v>
      </c>
      <c r="B1699" s="7" t="s">
        <v>96</v>
      </c>
      <c r="C1699" s="5">
        <v>4615596.9800000004</v>
      </c>
      <c r="D1699" s="5">
        <v>3775837.17</v>
      </c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>
        <v>15382934.369999999</v>
      </c>
      <c r="D1701" s="5">
        <v>13472524.41</v>
      </c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>
        <v>171258.78</v>
      </c>
      <c r="D1704" s="5">
        <v>173124.11</v>
      </c>
    </row>
    <row r="1705" spans="1:4" x14ac:dyDescent="0.25">
      <c r="A1705" s="6">
        <v>530609</v>
      </c>
      <c r="B1705" s="7" t="s">
        <v>102</v>
      </c>
      <c r="C1705" s="5">
        <v>12263165.890000001</v>
      </c>
      <c r="D1705" s="5">
        <v>14368272.710000001</v>
      </c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>
        <v>4650777.75</v>
      </c>
      <c r="D1708" s="5">
        <v>853586.19</v>
      </c>
    </row>
    <row r="1709" spans="1:4" x14ac:dyDescent="0.25">
      <c r="A1709" s="6">
        <v>530613</v>
      </c>
      <c r="B1709" s="7" t="s">
        <v>106</v>
      </c>
      <c r="C1709" s="5">
        <v>808990</v>
      </c>
      <c r="D1709" s="5">
        <v>1069231.06</v>
      </c>
    </row>
    <row r="1710" spans="1:4" x14ac:dyDescent="0.25">
      <c r="A1710" s="6">
        <v>530614</v>
      </c>
      <c r="B1710" s="7" t="s">
        <v>107</v>
      </c>
      <c r="C1710" s="5">
        <v>274413.28000000003</v>
      </c>
      <c r="D1710" s="5">
        <v>100291.31</v>
      </c>
    </row>
    <row r="1711" spans="1:4" ht="15.75" thickBot="1" x14ac:dyDescent="0.3">
      <c r="A1711" s="19">
        <v>530615</v>
      </c>
      <c r="B1711" s="20" t="s">
        <v>108</v>
      </c>
      <c r="C1711" s="5">
        <v>4344709.76</v>
      </c>
      <c r="D1711" s="5">
        <v>3223372.05</v>
      </c>
    </row>
    <row r="1712" spans="1:4" ht="15.75" thickBot="1" x14ac:dyDescent="0.3">
      <c r="A1712" s="9" t="s">
        <v>18</v>
      </c>
      <c r="B1712" s="10"/>
      <c r="C1712" s="93">
        <f>SUM(C1697:C1711)</f>
        <v>191160244.06999996</v>
      </c>
      <c r="D1712" s="93">
        <f>SUM(D1697:D1711)</f>
        <v>151824647.15000001</v>
      </c>
    </row>
    <row r="1713" spans="1:4" x14ac:dyDescent="0.25">
      <c r="A1713" s="12">
        <v>5307</v>
      </c>
      <c r="B1713" s="13" t="s">
        <v>330</v>
      </c>
      <c r="C1713" s="94"/>
      <c r="D1713" s="94"/>
    </row>
    <row r="1714" spans="1:4" x14ac:dyDescent="0.25">
      <c r="A1714" s="6">
        <v>530701</v>
      </c>
      <c r="B1714" s="7" t="s">
        <v>94</v>
      </c>
      <c r="C1714" s="5">
        <v>14514778.189999999</v>
      </c>
      <c r="D1714" s="5">
        <v>2115640.4500000002</v>
      </c>
    </row>
    <row r="1715" spans="1:4" x14ac:dyDescent="0.25">
      <c r="A1715" s="6">
        <v>530702</v>
      </c>
      <c r="B1715" s="7" t="s">
        <v>95</v>
      </c>
      <c r="C1715" s="5">
        <v>17740291.690000001</v>
      </c>
      <c r="D1715" s="5">
        <v>2585771.08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>
        <v>21255203.510000002</v>
      </c>
      <c r="D1717" s="5"/>
    </row>
    <row r="1718" spans="1:4" x14ac:dyDescent="0.25">
      <c r="A1718" s="6">
        <v>530705</v>
      </c>
      <c r="B1718" s="7" t="s">
        <v>98</v>
      </c>
      <c r="C1718" s="5">
        <v>132447</v>
      </c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2690966.67</v>
      </c>
      <c r="D1721" s="5">
        <v>4506158.2</v>
      </c>
    </row>
    <row r="1722" spans="1:4" x14ac:dyDescent="0.25">
      <c r="A1722" s="6">
        <v>530709</v>
      </c>
      <c r="B1722" s="7" t="s">
        <v>102</v>
      </c>
      <c r="C1722" s="5">
        <v>191424.53</v>
      </c>
      <c r="D1722" s="5"/>
    </row>
    <row r="1723" spans="1:4" x14ac:dyDescent="0.25">
      <c r="A1723" s="6">
        <v>530710</v>
      </c>
      <c r="B1723" s="7" t="s">
        <v>103</v>
      </c>
      <c r="C1723" s="5">
        <v>899249.1</v>
      </c>
      <c r="D1723" s="5">
        <v>1124949.94</v>
      </c>
    </row>
    <row r="1724" spans="1:4" x14ac:dyDescent="0.25">
      <c r="A1724" s="6">
        <v>530711</v>
      </c>
      <c r="B1724" s="7" t="s">
        <v>104</v>
      </c>
      <c r="C1724" s="5">
        <v>14259168.02</v>
      </c>
      <c r="D1724" s="5">
        <v>13357431.439999999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93">
        <f>SUM(C1714:C1728)</f>
        <v>71683528.710000008</v>
      </c>
      <c r="D1729" s="93">
        <f>SUM(D1714:D1728)</f>
        <v>23689951.109999999</v>
      </c>
    </row>
    <row r="1730" spans="1:4" x14ac:dyDescent="0.25">
      <c r="A1730" s="12">
        <v>5308</v>
      </c>
      <c r="B1730" s="13" t="s">
        <v>331</v>
      </c>
      <c r="C1730" s="94"/>
      <c r="D1730" s="94"/>
    </row>
    <row r="1731" spans="1:4" x14ac:dyDescent="0.25">
      <c r="A1731" s="6">
        <v>530801</v>
      </c>
      <c r="B1731" s="7" t="s">
        <v>94</v>
      </c>
      <c r="C1731" s="5">
        <v>63872340.859999999</v>
      </c>
      <c r="D1731" s="5">
        <v>48263365.780000001</v>
      </c>
    </row>
    <row r="1732" spans="1:4" x14ac:dyDescent="0.25">
      <c r="A1732" s="6">
        <v>530802</v>
      </c>
      <c r="B1732" s="7" t="s">
        <v>95</v>
      </c>
      <c r="C1732" s="5">
        <v>77577830.599999994</v>
      </c>
      <c r="D1732" s="5">
        <v>59262168.130000003</v>
      </c>
    </row>
    <row r="1733" spans="1:4" x14ac:dyDescent="0.25">
      <c r="A1733" s="6">
        <v>530803</v>
      </c>
      <c r="B1733" s="7" t="s">
        <v>96</v>
      </c>
      <c r="C1733" s="5">
        <v>4428539.62</v>
      </c>
      <c r="D1733" s="5">
        <v>3202861.65</v>
      </c>
    </row>
    <row r="1734" spans="1:4" x14ac:dyDescent="0.25">
      <c r="A1734" s="6">
        <v>530804</v>
      </c>
      <c r="B1734" s="7" t="s">
        <v>97</v>
      </c>
      <c r="C1734" s="5">
        <v>3080874.66</v>
      </c>
      <c r="D1734" s="5">
        <v>2948868.05</v>
      </c>
    </row>
    <row r="1735" spans="1:4" x14ac:dyDescent="0.25">
      <c r="A1735" s="6">
        <v>530805</v>
      </c>
      <c r="B1735" s="7" t="s">
        <v>98</v>
      </c>
      <c r="C1735" s="5">
        <v>3640924.27</v>
      </c>
      <c r="D1735" s="5">
        <v>9374200.9000000004</v>
      </c>
    </row>
    <row r="1736" spans="1:4" x14ac:dyDescent="0.25">
      <c r="A1736" s="6">
        <v>530806</v>
      </c>
      <c r="B1736" s="7" t="s">
        <v>99</v>
      </c>
      <c r="C1736" s="5">
        <v>-406017.97</v>
      </c>
      <c r="D1736" s="5">
        <v>1017182.01</v>
      </c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>
        <v>31240208.260000002</v>
      </c>
      <c r="D1738" s="5">
        <v>16165572.800000001</v>
      </c>
    </row>
    <row r="1739" spans="1:4" x14ac:dyDescent="0.25">
      <c r="A1739" s="6">
        <v>530809</v>
      </c>
      <c r="B1739" s="7" t="s">
        <v>102</v>
      </c>
      <c r="C1739" s="5">
        <v>32401018</v>
      </c>
      <c r="D1739" s="5">
        <v>21698022.789999999</v>
      </c>
    </row>
    <row r="1740" spans="1:4" x14ac:dyDescent="0.25">
      <c r="A1740" s="6">
        <v>530810</v>
      </c>
      <c r="B1740" s="7" t="s">
        <v>103</v>
      </c>
      <c r="C1740" s="5">
        <v>2303127.7999999998</v>
      </c>
      <c r="D1740" s="5">
        <v>1214004.56</v>
      </c>
    </row>
    <row r="1741" spans="1:4" x14ac:dyDescent="0.25">
      <c r="A1741" s="6">
        <v>530811</v>
      </c>
      <c r="B1741" s="7" t="s">
        <v>104</v>
      </c>
      <c r="C1741" s="5">
        <v>2290758.56</v>
      </c>
      <c r="D1741" s="5">
        <v>4200416.6500000004</v>
      </c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>
        <v>7582.17</v>
      </c>
    </row>
    <row r="1746" spans="1:4" ht="15.75" thickBot="1" x14ac:dyDescent="0.3">
      <c r="A1746" s="9" t="s">
        <v>18</v>
      </c>
      <c r="B1746" s="10"/>
      <c r="C1746" s="97">
        <f>SUM(C1731:C1745)</f>
        <v>220429604.66</v>
      </c>
      <c r="D1746" s="97">
        <f>SUM(D1731:D1745)</f>
        <v>167354245.49000001</v>
      </c>
    </row>
    <row r="1747" spans="1:4" x14ac:dyDescent="0.25">
      <c r="A1747" s="12">
        <v>5309</v>
      </c>
      <c r="B1747" s="13" t="s">
        <v>420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>
        <v>789979.6</v>
      </c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>
        <v>4186241.16</v>
      </c>
      <c r="D1753" s="5">
        <v>4095942.78</v>
      </c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>
        <v>287492.01</v>
      </c>
      <c r="D1755" s="5">
        <v>256425.57</v>
      </c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>
        <v>15703.32</v>
      </c>
      <c r="D1757" s="5">
        <v>14727.87</v>
      </c>
    </row>
    <row r="1758" spans="1:4" x14ac:dyDescent="0.25">
      <c r="A1758" s="6">
        <v>530911</v>
      </c>
      <c r="B1758" s="7" t="s">
        <v>104</v>
      </c>
      <c r="C1758" s="5">
        <v>129737.97</v>
      </c>
      <c r="D1758" s="5">
        <v>125788.5</v>
      </c>
    </row>
    <row r="1759" spans="1:4" x14ac:dyDescent="0.25">
      <c r="A1759" s="6">
        <v>530912</v>
      </c>
      <c r="B1759" s="7" t="s">
        <v>105</v>
      </c>
      <c r="C1759" s="5"/>
      <c r="D1759" s="5">
        <v>7508.58</v>
      </c>
    </row>
    <row r="1760" spans="1:4" x14ac:dyDescent="0.25">
      <c r="A1760" s="6">
        <v>530913</v>
      </c>
      <c r="B1760" s="7" t="s">
        <v>106</v>
      </c>
      <c r="C1760" s="5"/>
      <c r="D1760" s="5">
        <v>5221.38</v>
      </c>
    </row>
    <row r="1761" spans="1:4" x14ac:dyDescent="0.25">
      <c r="A1761" s="6">
        <v>530914</v>
      </c>
      <c r="B1761" s="7" t="s">
        <v>107</v>
      </c>
      <c r="C1761" s="5"/>
      <c r="D1761" s="5">
        <v>3473.01</v>
      </c>
    </row>
    <row r="1762" spans="1:4" ht="15.75" thickBot="1" x14ac:dyDescent="0.3">
      <c r="A1762" s="19">
        <v>530915</v>
      </c>
      <c r="B1762" s="20" t="s">
        <v>108</v>
      </c>
      <c r="C1762" s="5">
        <v>34363.71</v>
      </c>
      <c r="D1762" s="5">
        <v>12036.96</v>
      </c>
    </row>
    <row r="1763" spans="1:4" ht="15.75" thickBot="1" x14ac:dyDescent="0.3">
      <c r="A1763" s="9" t="s">
        <v>18</v>
      </c>
      <c r="B1763" s="10"/>
      <c r="C1763" s="96">
        <f>SUM(C1748:C1762)</f>
        <v>5443517.7699999996</v>
      </c>
      <c r="D1763" s="96">
        <f>SUM(D1748:D1762)</f>
        <v>4521124.6499999994</v>
      </c>
    </row>
    <row r="1764" spans="1:4" x14ac:dyDescent="0.25">
      <c r="A1764" s="12">
        <v>5310</v>
      </c>
      <c r="B1764" s="13" t="s">
        <v>333</v>
      </c>
      <c r="C1764" s="94"/>
      <c r="D1764" s="94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28003325.940000001</v>
      </c>
      <c r="D1766" s="5">
        <v>22215956.34</v>
      </c>
    </row>
    <row r="1767" spans="1:4" x14ac:dyDescent="0.25">
      <c r="A1767" s="6">
        <v>531003</v>
      </c>
      <c r="B1767" s="7" t="s">
        <v>96</v>
      </c>
      <c r="C1767" s="5">
        <v>552616.41</v>
      </c>
      <c r="D1767" s="5">
        <v>435707.64</v>
      </c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>
        <v>1709236.44</v>
      </c>
      <c r="D1769" s="5">
        <v>1307122.77</v>
      </c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93">
        <f>SUM(C1765:C1779)</f>
        <v>30265178.790000003</v>
      </c>
      <c r="D1780" s="93">
        <f>SUM(D1765:D1779)</f>
        <v>23958786.75</v>
      </c>
    </row>
    <row r="1781" spans="1:4" x14ac:dyDescent="0.25">
      <c r="A1781" s="12">
        <v>5311</v>
      </c>
      <c r="B1781" s="13" t="s">
        <v>421</v>
      </c>
      <c r="C1781" s="94"/>
      <c r="D1781" s="94"/>
    </row>
    <row r="1782" spans="1:4" x14ac:dyDescent="0.25">
      <c r="A1782" s="6">
        <v>531101</v>
      </c>
      <c r="B1782" s="7" t="s">
        <v>94</v>
      </c>
      <c r="C1782" s="5">
        <v>78348024.170000002</v>
      </c>
      <c r="D1782" s="5">
        <v>58203004.420000002</v>
      </c>
    </row>
    <row r="1783" spans="1:4" x14ac:dyDescent="0.25">
      <c r="A1783" s="6">
        <v>531102</v>
      </c>
      <c r="B1783" s="7" t="s">
        <v>95</v>
      </c>
      <c r="C1783" s="5">
        <v>90376966.379999995</v>
      </c>
      <c r="D1783" s="5">
        <v>68231263.400000006</v>
      </c>
    </row>
    <row r="1784" spans="1:4" x14ac:dyDescent="0.25">
      <c r="A1784" s="6">
        <v>531103</v>
      </c>
      <c r="B1784" s="7" t="s">
        <v>96</v>
      </c>
      <c r="C1784" s="5">
        <v>4848478.9800000004</v>
      </c>
      <c r="D1784" s="5">
        <v>3798371</v>
      </c>
    </row>
    <row r="1785" spans="1:4" x14ac:dyDescent="0.25">
      <c r="A1785" s="6">
        <v>531104</v>
      </c>
      <c r="B1785" s="7" t="s">
        <v>97</v>
      </c>
      <c r="C1785" s="5">
        <v>9734431.25</v>
      </c>
      <c r="D1785" s="5">
        <v>1195207.58</v>
      </c>
    </row>
    <row r="1786" spans="1:4" x14ac:dyDescent="0.25">
      <c r="A1786" s="6">
        <v>531105</v>
      </c>
      <c r="B1786" s="7" t="s">
        <v>98</v>
      </c>
      <c r="C1786" s="5">
        <v>4218751.88</v>
      </c>
      <c r="D1786" s="5">
        <v>4592767.67</v>
      </c>
    </row>
    <row r="1787" spans="1:4" x14ac:dyDescent="0.25">
      <c r="A1787" s="6">
        <v>531106</v>
      </c>
      <c r="B1787" s="7" t="s">
        <v>99</v>
      </c>
      <c r="C1787" s="5">
        <v>145249477.66999999</v>
      </c>
      <c r="D1787" s="5">
        <v>129266338.48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22084880.530000001</v>
      </c>
      <c r="D1789" s="5">
        <v>15510139.43</v>
      </c>
    </row>
    <row r="1790" spans="1:4" x14ac:dyDescent="0.25">
      <c r="A1790" s="6">
        <v>531109</v>
      </c>
      <c r="B1790" s="7" t="s">
        <v>102</v>
      </c>
      <c r="C1790" s="5">
        <v>21733628.75</v>
      </c>
      <c r="D1790" s="5">
        <v>18220129.07</v>
      </c>
    </row>
    <row r="1791" spans="1:4" x14ac:dyDescent="0.25">
      <c r="A1791" s="6">
        <v>531110</v>
      </c>
      <c r="B1791" s="7" t="s">
        <v>103</v>
      </c>
      <c r="C1791" s="5">
        <v>1974863.67</v>
      </c>
      <c r="D1791" s="5">
        <v>1555273.72</v>
      </c>
    </row>
    <row r="1792" spans="1:4" x14ac:dyDescent="0.25">
      <c r="A1792" s="6">
        <v>531111</v>
      </c>
      <c r="B1792" s="7" t="s">
        <v>104</v>
      </c>
      <c r="C1792" s="5">
        <v>10629705.57</v>
      </c>
      <c r="D1792" s="5">
        <v>10889093.85</v>
      </c>
    </row>
    <row r="1793" spans="1:4" x14ac:dyDescent="0.25">
      <c r="A1793" s="6">
        <v>531112</v>
      </c>
      <c r="B1793" s="7" t="s">
        <v>105</v>
      </c>
      <c r="C1793" s="5">
        <v>2325388.36</v>
      </c>
      <c r="D1793" s="5">
        <v>426792.54</v>
      </c>
    </row>
    <row r="1794" spans="1:4" x14ac:dyDescent="0.25">
      <c r="A1794" s="6">
        <v>531113</v>
      </c>
      <c r="B1794" s="7" t="s">
        <v>106</v>
      </c>
      <c r="C1794" s="5">
        <v>404495.04</v>
      </c>
      <c r="D1794" s="5">
        <v>534615.56000000006</v>
      </c>
    </row>
    <row r="1795" spans="1:4" x14ac:dyDescent="0.25">
      <c r="A1795" s="6">
        <v>531114</v>
      </c>
      <c r="B1795" s="7" t="s">
        <v>107</v>
      </c>
      <c r="C1795" s="5">
        <v>137206.66</v>
      </c>
      <c r="D1795" s="5">
        <v>50145.66</v>
      </c>
    </row>
    <row r="1796" spans="1:4" ht="15.75" thickBot="1" x14ac:dyDescent="0.3">
      <c r="A1796" s="19">
        <v>531115</v>
      </c>
      <c r="B1796" s="20" t="s">
        <v>108</v>
      </c>
      <c r="C1796" s="5">
        <v>2172354.41</v>
      </c>
      <c r="D1796" s="5">
        <v>1614718.16</v>
      </c>
    </row>
    <row r="1797" spans="1:4" ht="15.75" thickBot="1" x14ac:dyDescent="0.3">
      <c r="A1797" s="9" t="s">
        <v>18</v>
      </c>
      <c r="B1797" s="10"/>
      <c r="C1797" s="93">
        <f>SUM(C1782:C1796)</f>
        <v>394238653.32000011</v>
      </c>
      <c r="D1797" s="93">
        <f>SUM(D1782:D1796)</f>
        <v>314087860.54000014</v>
      </c>
    </row>
    <row r="1798" spans="1:4" x14ac:dyDescent="0.25">
      <c r="A1798" s="12">
        <v>5312</v>
      </c>
      <c r="B1798" s="13" t="s">
        <v>422</v>
      </c>
      <c r="C1798" s="94"/>
      <c r="D1798" s="94"/>
    </row>
    <row r="1799" spans="1:4" x14ac:dyDescent="0.25">
      <c r="A1799" s="6">
        <v>531201</v>
      </c>
      <c r="B1799" s="7" t="s">
        <v>94</v>
      </c>
      <c r="C1799" s="5">
        <v>48841259.509999998</v>
      </c>
      <c r="D1799" s="107">
        <v>34091408.520000003</v>
      </c>
    </row>
    <row r="1800" spans="1:4" x14ac:dyDescent="0.25">
      <c r="A1800" s="6">
        <v>531202</v>
      </c>
      <c r="B1800" s="7" t="s">
        <v>95</v>
      </c>
      <c r="C1800" s="5">
        <v>69232912</v>
      </c>
      <c r="D1800" s="5">
        <v>50174602.049999997</v>
      </c>
    </row>
    <row r="1801" spans="1:4" x14ac:dyDescent="0.25">
      <c r="A1801" s="6">
        <v>531203</v>
      </c>
      <c r="B1801" s="7" t="s">
        <v>96</v>
      </c>
      <c r="C1801" s="5">
        <v>2965762.62</v>
      </c>
      <c r="D1801" s="5">
        <v>2210076.84</v>
      </c>
    </row>
    <row r="1802" spans="1:4" x14ac:dyDescent="0.25">
      <c r="A1802" s="6">
        <v>531204</v>
      </c>
      <c r="B1802" s="7" t="s">
        <v>97</v>
      </c>
      <c r="C1802" s="5">
        <v>1179547.22</v>
      </c>
      <c r="D1802" s="5">
        <v>-41041029.850000001</v>
      </c>
    </row>
    <row r="1803" spans="1:4" x14ac:dyDescent="0.25">
      <c r="A1803" s="6">
        <v>531205</v>
      </c>
      <c r="B1803" s="7" t="s">
        <v>98</v>
      </c>
      <c r="C1803" s="5">
        <v>3623077.21</v>
      </c>
      <c r="D1803" s="5">
        <v>2542296.86</v>
      </c>
    </row>
    <row r="1804" spans="1:4" x14ac:dyDescent="0.25">
      <c r="A1804" s="6">
        <v>531206</v>
      </c>
      <c r="B1804" s="7" t="s">
        <v>99</v>
      </c>
      <c r="C1804" s="5">
        <v>2045249.93</v>
      </c>
      <c r="D1804" s="5">
        <v>1562272.8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8440512.3900000006</v>
      </c>
      <c r="D1806" s="5">
        <v>8310335.0700000003</v>
      </c>
    </row>
    <row r="1807" spans="1:4" x14ac:dyDescent="0.25">
      <c r="A1807" s="6">
        <v>531209</v>
      </c>
      <c r="B1807" s="7" t="s">
        <v>102</v>
      </c>
      <c r="C1807" s="5">
        <v>16889648.579999998</v>
      </c>
      <c r="D1807" s="5">
        <v>20536668.739999998</v>
      </c>
    </row>
    <row r="1808" spans="1:4" x14ac:dyDescent="0.25">
      <c r="A1808" s="6">
        <v>531210</v>
      </c>
      <c r="B1808" s="7" t="s">
        <v>103</v>
      </c>
      <c r="C1808" s="5">
        <v>941472.95</v>
      </c>
      <c r="D1808" s="5">
        <v>993178.21</v>
      </c>
    </row>
    <row r="1809" spans="1:4" x14ac:dyDescent="0.25">
      <c r="A1809" s="6">
        <v>531211</v>
      </c>
      <c r="B1809" s="7" t="s">
        <v>104</v>
      </c>
      <c r="C1809" s="5">
        <v>7073454.4900000002</v>
      </c>
      <c r="D1809" s="5">
        <v>6516685.8300000001</v>
      </c>
    </row>
    <row r="1810" spans="1:4" x14ac:dyDescent="0.25">
      <c r="A1810" s="6">
        <v>531212</v>
      </c>
      <c r="B1810" s="7" t="s">
        <v>105</v>
      </c>
      <c r="C1810" s="5">
        <v>344437.9</v>
      </c>
      <c r="D1810" s="5">
        <v>448362.4</v>
      </c>
    </row>
    <row r="1811" spans="1:4" x14ac:dyDescent="0.25">
      <c r="A1811" s="6">
        <v>531213</v>
      </c>
      <c r="B1811" s="7" t="s">
        <v>106</v>
      </c>
      <c r="C1811" s="5">
        <v>429780.87</v>
      </c>
      <c r="D1811" s="5">
        <v>132698.59</v>
      </c>
    </row>
    <row r="1812" spans="1:4" x14ac:dyDescent="0.25">
      <c r="A1812" s="6">
        <v>531214</v>
      </c>
      <c r="B1812" s="7" t="s">
        <v>107</v>
      </c>
      <c r="C1812" s="5">
        <v>41505.730000000003</v>
      </c>
      <c r="D1812" s="5">
        <v>70112.490000000005</v>
      </c>
    </row>
    <row r="1813" spans="1:4" ht="15.75" thickBot="1" x14ac:dyDescent="0.3">
      <c r="A1813" s="19">
        <v>531215</v>
      </c>
      <c r="B1813" s="20" t="s">
        <v>108</v>
      </c>
      <c r="C1813" s="5">
        <v>1297196.6599999999</v>
      </c>
      <c r="D1813" s="5">
        <v>620905.24</v>
      </c>
    </row>
    <row r="1814" spans="1:4" ht="15.75" thickBot="1" x14ac:dyDescent="0.3">
      <c r="A1814" s="9" t="s">
        <v>18</v>
      </c>
      <c r="B1814" s="10"/>
      <c r="C1814" s="93">
        <f>SUM(C1799:C1813)</f>
        <v>163345818.05999997</v>
      </c>
      <c r="D1814" s="93">
        <f>SUM(D1799:D1813)</f>
        <v>87168573.789999977</v>
      </c>
    </row>
    <row r="1815" spans="1:4" x14ac:dyDescent="0.25">
      <c r="A1815" s="12">
        <v>5313</v>
      </c>
      <c r="B1815" s="13" t="s">
        <v>337</v>
      </c>
      <c r="C1815" s="108"/>
      <c r="D1815" s="108"/>
    </row>
    <row r="1816" spans="1:4" x14ac:dyDescent="0.25">
      <c r="A1816" s="6">
        <v>531301</v>
      </c>
      <c r="B1816" s="7" t="s">
        <v>94</v>
      </c>
      <c r="C1816" s="5">
        <v>71630471.090000004</v>
      </c>
      <c r="D1816" s="5">
        <v>689376969.75999999</v>
      </c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>
        <v>50612158.289999999</v>
      </c>
      <c r="D1818" s="5">
        <v>1452789.71</v>
      </c>
    </row>
    <row r="1819" spans="1:4" x14ac:dyDescent="0.25">
      <c r="A1819" s="6">
        <v>531304</v>
      </c>
      <c r="B1819" s="7" t="s">
        <v>97</v>
      </c>
      <c r="C1819" s="5">
        <v>280281.37</v>
      </c>
      <c r="D1819" s="5">
        <v>60707.19</v>
      </c>
    </row>
    <row r="1820" spans="1:4" x14ac:dyDescent="0.25">
      <c r="A1820" s="6">
        <v>531305</v>
      </c>
      <c r="B1820" s="7" t="s">
        <v>98</v>
      </c>
      <c r="C1820" s="5">
        <v>14587456.73</v>
      </c>
      <c r="D1820" s="5">
        <v>8221064.3799999999</v>
      </c>
    </row>
    <row r="1821" spans="1:4" x14ac:dyDescent="0.25">
      <c r="A1821" s="6">
        <v>531306</v>
      </c>
      <c r="B1821" s="7" t="s">
        <v>99</v>
      </c>
      <c r="C1821" s="5">
        <v>366189317.35000002</v>
      </c>
      <c r="D1821" s="5">
        <v>323667354.41000003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444118942.75</v>
      </c>
      <c r="D1823" s="5">
        <v>88912062.159999996</v>
      </c>
    </row>
    <row r="1824" spans="1:4" x14ac:dyDescent="0.25">
      <c r="A1824" s="6">
        <v>531309</v>
      </c>
      <c r="B1824" s="7" t="s">
        <v>102</v>
      </c>
      <c r="C1824" s="5">
        <v>25147451.370000001</v>
      </c>
      <c r="D1824" s="5">
        <v>12527555.390000001</v>
      </c>
    </row>
    <row r="1825" spans="1:4" x14ac:dyDescent="0.25">
      <c r="A1825" s="6">
        <v>531310</v>
      </c>
      <c r="B1825" s="7" t="s">
        <v>103</v>
      </c>
      <c r="C1825" s="5">
        <v>573629.80000000005</v>
      </c>
      <c r="D1825" s="5">
        <v>1221111.8400000001</v>
      </c>
    </row>
    <row r="1826" spans="1:4" x14ac:dyDescent="0.25">
      <c r="A1826" s="6">
        <v>531311</v>
      </c>
      <c r="B1826" s="7" t="s">
        <v>104</v>
      </c>
      <c r="C1826" s="5">
        <v>22790873.920000002</v>
      </c>
      <c r="D1826" s="5">
        <v>12904984.039999999</v>
      </c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>
        <v>62800</v>
      </c>
      <c r="D1829" s="5">
        <v>62800.01</v>
      </c>
    </row>
    <row r="1830" spans="1:4" ht="15.75" thickBot="1" x14ac:dyDescent="0.3">
      <c r="A1830" s="19">
        <v>531315</v>
      </c>
      <c r="B1830" s="20" t="s">
        <v>108</v>
      </c>
      <c r="C1830" s="5">
        <v>1.02</v>
      </c>
      <c r="D1830" s="5"/>
    </row>
    <row r="1831" spans="1:4" ht="15.75" thickBot="1" x14ac:dyDescent="0.3">
      <c r="A1831" s="9" t="s">
        <v>18</v>
      </c>
      <c r="B1831" s="10"/>
      <c r="C1831" s="93">
        <f>SUM(C1816:C1830)</f>
        <v>995993383.68999994</v>
      </c>
      <c r="D1831" s="93">
        <f>SUM(D1816:D1830)</f>
        <v>1138407398.8900001</v>
      </c>
    </row>
    <row r="1832" spans="1:4" x14ac:dyDescent="0.25">
      <c r="A1832" s="12">
        <v>5314</v>
      </c>
      <c r="B1832" s="13" t="s">
        <v>423</v>
      </c>
      <c r="C1832" s="94"/>
      <c r="D1832" s="94"/>
    </row>
    <row r="1833" spans="1:4" x14ac:dyDescent="0.25">
      <c r="A1833" s="6">
        <v>531401</v>
      </c>
      <c r="B1833" s="7" t="s">
        <v>94</v>
      </c>
      <c r="C1833" s="5">
        <v>33663169.329999998</v>
      </c>
      <c r="D1833" s="5">
        <v>416204533.75999999</v>
      </c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>
        <v>21217068.960000001</v>
      </c>
      <c r="D1835" s="5">
        <v>869816.57</v>
      </c>
    </row>
    <row r="1836" spans="1:4" x14ac:dyDescent="0.25">
      <c r="A1836" s="6">
        <v>531404</v>
      </c>
      <c r="B1836" s="7" t="s">
        <v>97</v>
      </c>
      <c r="C1836" s="5">
        <v>275352.38</v>
      </c>
      <c r="D1836" s="5">
        <v>60577.84</v>
      </c>
    </row>
    <row r="1837" spans="1:4" x14ac:dyDescent="0.25">
      <c r="A1837" s="6">
        <v>531405</v>
      </c>
      <c r="B1837" s="7" t="s">
        <v>98</v>
      </c>
      <c r="C1837" s="5">
        <v>22095503.289999999</v>
      </c>
      <c r="D1837" s="5">
        <v>5333891.71</v>
      </c>
    </row>
    <row r="1838" spans="1:4" x14ac:dyDescent="0.25">
      <c r="A1838" s="6">
        <v>531406</v>
      </c>
      <c r="B1838" s="7" t="s">
        <v>99</v>
      </c>
      <c r="C1838" s="5">
        <v>402215.75</v>
      </c>
      <c r="D1838" s="5">
        <v>134893.98000000001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447666783.02999997</v>
      </c>
      <c r="D1840" s="5">
        <v>45609885.119999997</v>
      </c>
    </row>
    <row r="1841" spans="1:4" x14ac:dyDescent="0.25">
      <c r="A1841" s="6">
        <v>531409</v>
      </c>
      <c r="B1841" s="7" t="s">
        <v>102</v>
      </c>
      <c r="C1841" s="5">
        <v>32582257.239999998</v>
      </c>
      <c r="D1841" s="5">
        <v>3400762.89</v>
      </c>
    </row>
    <row r="1842" spans="1:4" x14ac:dyDescent="0.25">
      <c r="A1842" s="6">
        <v>531410</v>
      </c>
      <c r="B1842" s="7" t="s">
        <v>103</v>
      </c>
      <c r="C1842" s="5">
        <v>105884.4</v>
      </c>
      <c r="D1842" s="5">
        <v>100879</v>
      </c>
    </row>
    <row r="1843" spans="1:4" x14ac:dyDescent="0.25">
      <c r="A1843" s="6">
        <v>531411</v>
      </c>
      <c r="B1843" s="7" t="s">
        <v>104</v>
      </c>
      <c r="C1843" s="5">
        <v>2413059.85</v>
      </c>
      <c r="D1843" s="65">
        <v>1773982.86</v>
      </c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93">
        <f>SUM(C1833:C1847)</f>
        <v>560421294.23000002</v>
      </c>
      <c r="D1848" s="93">
        <f>SUM(D1833:D1847)</f>
        <v>473489223.72999996</v>
      </c>
    </row>
    <row r="1849" spans="1:4" x14ac:dyDescent="0.25">
      <c r="A1849" s="12">
        <v>5315</v>
      </c>
      <c r="B1849" s="13" t="s">
        <v>424</v>
      </c>
      <c r="C1849" s="94"/>
      <c r="D1849" s="94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101"/>
      <c r="D1864" s="101"/>
    </row>
    <row r="1865" spans="1:4" ht="15.75" thickBot="1" x14ac:dyDescent="0.3">
      <c r="A1865" s="9" t="s">
        <v>18</v>
      </c>
      <c r="B1865" s="10"/>
      <c r="C1865" s="93">
        <f>SUM(C1850:C1864)</f>
        <v>0</v>
      </c>
      <c r="D1865" s="93">
        <f>SUM(D1850:D1864)</f>
        <v>0</v>
      </c>
    </row>
    <row r="1866" spans="1:4" x14ac:dyDescent="0.25">
      <c r="A1866" s="12">
        <v>5316</v>
      </c>
      <c r="B1866" s="13" t="s">
        <v>346</v>
      </c>
      <c r="C1866" s="94"/>
      <c r="D1866" s="94"/>
    </row>
    <row r="1867" spans="1:4" x14ac:dyDescent="0.25">
      <c r="A1867" s="6">
        <v>531601</v>
      </c>
      <c r="B1867" s="7" t="s">
        <v>347</v>
      </c>
      <c r="C1867" s="5">
        <v>64245732.060000002</v>
      </c>
      <c r="D1867" s="5">
        <v>57084729.090000004</v>
      </c>
    </row>
    <row r="1868" spans="1:4" x14ac:dyDescent="0.25">
      <c r="A1868" s="6">
        <v>531602</v>
      </c>
      <c r="B1868" s="7" t="s">
        <v>348</v>
      </c>
      <c r="C1868" s="5">
        <v>1168189.04</v>
      </c>
      <c r="D1868" s="5">
        <v>1479971.53</v>
      </c>
    </row>
    <row r="1869" spans="1:4" x14ac:dyDescent="0.25">
      <c r="A1869" s="6">
        <v>531603</v>
      </c>
      <c r="B1869" s="7" t="s">
        <v>349</v>
      </c>
      <c r="C1869" s="5">
        <v>2501021.5699999998</v>
      </c>
      <c r="D1869" s="5">
        <v>2499999</v>
      </c>
    </row>
    <row r="1870" spans="1:4" x14ac:dyDescent="0.25">
      <c r="A1870" s="6">
        <v>531604</v>
      </c>
      <c r="B1870" s="7" t="s">
        <v>351</v>
      </c>
      <c r="C1870" s="5">
        <v>851751.23</v>
      </c>
      <c r="D1870" s="5">
        <v>1751718.58</v>
      </c>
    </row>
    <row r="1871" spans="1:4" x14ac:dyDescent="0.25">
      <c r="A1871" s="6">
        <v>531605</v>
      </c>
      <c r="B1871" s="7" t="s">
        <v>352</v>
      </c>
      <c r="C1871" s="5">
        <v>375926.31</v>
      </c>
      <c r="D1871" s="5">
        <v>632182.64</v>
      </c>
    </row>
    <row r="1872" spans="1:4" x14ac:dyDescent="0.25">
      <c r="A1872" s="6">
        <v>531606</v>
      </c>
      <c r="B1872" s="7" t="s">
        <v>353</v>
      </c>
      <c r="C1872" s="5">
        <v>22654260</v>
      </c>
      <c r="D1872" s="5">
        <v>12561423.869999999</v>
      </c>
    </row>
    <row r="1873" spans="1:4" x14ac:dyDescent="0.25">
      <c r="A1873" s="6">
        <v>531607</v>
      </c>
      <c r="B1873" s="7" t="s">
        <v>354</v>
      </c>
      <c r="C1873" s="5">
        <v>5535067.79</v>
      </c>
      <c r="D1873" s="5">
        <v>4648451.84</v>
      </c>
    </row>
    <row r="1874" spans="1:4" x14ac:dyDescent="0.25">
      <c r="A1874" s="6">
        <v>531608</v>
      </c>
      <c r="B1874" s="7" t="s">
        <v>355</v>
      </c>
      <c r="C1874" s="5">
        <v>4695634.2</v>
      </c>
      <c r="D1874" s="5">
        <v>3399351.88</v>
      </c>
    </row>
    <row r="1875" spans="1:4" x14ac:dyDescent="0.25">
      <c r="A1875" s="6">
        <v>531609</v>
      </c>
      <c r="B1875" s="7" t="s">
        <v>356</v>
      </c>
      <c r="C1875" s="5">
        <v>509489.28</v>
      </c>
      <c r="D1875" s="5">
        <v>992616.08</v>
      </c>
    </row>
    <row r="1876" spans="1:4" x14ac:dyDescent="0.25">
      <c r="A1876" s="6">
        <v>531610</v>
      </c>
      <c r="B1876" s="7" t="s">
        <v>357</v>
      </c>
      <c r="C1876" s="5">
        <v>1459581.25</v>
      </c>
      <c r="D1876" s="5">
        <v>1154425.06</v>
      </c>
    </row>
    <row r="1877" spans="1:4" x14ac:dyDescent="0.25">
      <c r="A1877" s="6">
        <v>531611</v>
      </c>
      <c r="B1877" s="7" t="s">
        <v>358</v>
      </c>
      <c r="C1877" s="5">
        <v>335284.53000000003</v>
      </c>
      <c r="D1877" s="5">
        <v>365737.29</v>
      </c>
    </row>
    <row r="1878" spans="1:4" x14ac:dyDescent="0.25">
      <c r="A1878" s="6">
        <v>531612</v>
      </c>
      <c r="B1878" s="7" t="s">
        <v>359</v>
      </c>
      <c r="C1878" s="5"/>
      <c r="D1878" s="5"/>
    </row>
    <row r="1879" spans="1:4" x14ac:dyDescent="0.25">
      <c r="A1879" s="6">
        <v>531613</v>
      </c>
      <c r="B1879" s="7" t="s">
        <v>360</v>
      </c>
      <c r="C1879" s="5"/>
      <c r="D1879" s="5"/>
    </row>
    <row r="1880" spans="1:4" x14ac:dyDescent="0.25">
      <c r="A1880" s="6">
        <v>531614</v>
      </c>
      <c r="B1880" s="7" t="s">
        <v>361</v>
      </c>
      <c r="C1880" s="5"/>
      <c r="D1880" s="5"/>
    </row>
    <row r="1881" spans="1:4" x14ac:dyDescent="0.25">
      <c r="A1881" s="6">
        <v>531615</v>
      </c>
      <c r="B1881" s="7" t="s">
        <v>362</v>
      </c>
      <c r="C1881" s="5">
        <v>2265104.35</v>
      </c>
      <c r="D1881" s="5">
        <v>2291652.7000000002</v>
      </c>
    </row>
    <row r="1882" spans="1:4" x14ac:dyDescent="0.25">
      <c r="A1882" s="6">
        <v>531616</v>
      </c>
      <c r="B1882" s="7" t="s">
        <v>363</v>
      </c>
      <c r="C1882" s="5">
        <v>1624824.71</v>
      </c>
      <c r="D1882" s="5">
        <v>2128723.83</v>
      </c>
    </row>
    <row r="1883" spans="1:4" x14ac:dyDescent="0.25">
      <c r="A1883" s="6">
        <v>531617</v>
      </c>
      <c r="B1883" s="7" t="s">
        <v>364</v>
      </c>
      <c r="C1883" s="5">
        <v>2368738.7599999998</v>
      </c>
      <c r="D1883" s="5">
        <v>2239286.67</v>
      </c>
    </row>
    <row r="1884" spans="1:4" x14ac:dyDescent="0.25">
      <c r="A1884" s="6">
        <v>531618</v>
      </c>
      <c r="B1884" s="7" t="s">
        <v>365</v>
      </c>
      <c r="D1884" s="5"/>
    </row>
    <row r="1885" spans="1:4" x14ac:dyDescent="0.25">
      <c r="A1885" s="6">
        <v>531619</v>
      </c>
      <c r="B1885" s="7" t="s">
        <v>366</v>
      </c>
      <c r="C1885" s="5">
        <v>3350369.13</v>
      </c>
      <c r="D1885" s="5">
        <v>3713757.42</v>
      </c>
    </row>
    <row r="1886" spans="1:4" x14ac:dyDescent="0.25">
      <c r="A1886" s="6">
        <v>531620</v>
      </c>
      <c r="B1886" s="7" t="s">
        <v>367</v>
      </c>
      <c r="C1886" s="5">
        <v>3831970.69</v>
      </c>
      <c r="D1886" s="5">
        <v>3776584.49</v>
      </c>
    </row>
    <row r="1887" spans="1:4" x14ac:dyDescent="0.25">
      <c r="A1887" s="6">
        <v>531621</v>
      </c>
      <c r="B1887" s="7" t="s">
        <v>368</v>
      </c>
      <c r="C1887" s="5">
        <v>85906.98</v>
      </c>
      <c r="D1887" s="5">
        <v>84152.29</v>
      </c>
    </row>
    <row r="1888" spans="1:4" x14ac:dyDescent="0.25">
      <c r="A1888" s="6">
        <v>531622</v>
      </c>
      <c r="B1888" s="7" t="s">
        <v>369</v>
      </c>
      <c r="C1888" s="5">
        <v>-500</v>
      </c>
      <c r="D1888" s="7">
        <v>213500</v>
      </c>
    </row>
    <row r="1889" spans="1:4" x14ac:dyDescent="0.25">
      <c r="A1889" s="6">
        <v>531623</v>
      </c>
      <c r="B1889" s="7" t="s">
        <v>370</v>
      </c>
      <c r="C1889" s="5">
        <v>1714252.5</v>
      </c>
      <c r="D1889" s="5">
        <v>2141730.4300000002</v>
      </c>
    </row>
    <row r="1890" spans="1:4" x14ac:dyDescent="0.25">
      <c r="A1890" s="6">
        <v>531624</v>
      </c>
      <c r="B1890" s="7" t="s">
        <v>371</v>
      </c>
      <c r="C1890" s="5">
        <v>2499421.12</v>
      </c>
      <c r="D1890" s="5">
        <v>2029310.68</v>
      </c>
    </row>
    <row r="1891" spans="1:4" x14ac:dyDescent="0.25">
      <c r="A1891" s="6">
        <v>531625</v>
      </c>
      <c r="B1891" s="7" t="s">
        <v>372</v>
      </c>
      <c r="C1891" s="5">
        <v>225606.13</v>
      </c>
      <c r="D1891" s="5">
        <v>218698.69</v>
      </c>
    </row>
    <row r="1892" spans="1:4" x14ac:dyDescent="0.25">
      <c r="A1892" s="6">
        <v>531626</v>
      </c>
      <c r="B1892" s="7" t="s">
        <v>373</v>
      </c>
      <c r="C1892" s="5">
        <v>999825.52</v>
      </c>
      <c r="D1892" s="5">
        <v>1019137.23</v>
      </c>
    </row>
    <row r="1893" spans="1:4" x14ac:dyDescent="0.25">
      <c r="A1893" s="6">
        <v>531627</v>
      </c>
      <c r="B1893" s="7" t="s">
        <v>374</v>
      </c>
      <c r="C1893" s="5">
        <v>129338.18</v>
      </c>
      <c r="D1893" s="7">
        <v>116415.31</v>
      </c>
    </row>
    <row r="1894" spans="1:4" x14ac:dyDescent="0.25">
      <c r="A1894" s="6">
        <v>531628</v>
      </c>
      <c r="B1894" s="7" t="s">
        <v>375</v>
      </c>
      <c r="C1894" s="5"/>
      <c r="D1894" s="5"/>
    </row>
    <row r="1895" spans="1:4" x14ac:dyDescent="0.25">
      <c r="A1895" s="6">
        <v>531629</v>
      </c>
      <c r="B1895" s="7" t="s">
        <v>376</v>
      </c>
      <c r="C1895" s="5"/>
      <c r="D1895" s="5"/>
    </row>
    <row r="1896" spans="1:4" x14ac:dyDescent="0.25">
      <c r="A1896" s="6">
        <v>531630</v>
      </c>
      <c r="B1896" s="7" t="s">
        <v>377</v>
      </c>
      <c r="C1896" s="5">
        <v>224031.26</v>
      </c>
      <c r="D1896" s="5">
        <v>231738.43</v>
      </c>
    </row>
    <row r="1897" spans="1:4" x14ac:dyDescent="0.25">
      <c r="A1897" s="6">
        <v>531631</v>
      </c>
      <c r="B1897" s="7" t="s">
        <v>378</v>
      </c>
      <c r="C1897" s="5">
        <v>2562733.06</v>
      </c>
      <c r="D1897" s="107">
        <v>2611825.59</v>
      </c>
    </row>
    <row r="1898" spans="1:4" x14ac:dyDescent="0.25">
      <c r="A1898" s="6">
        <v>531632</v>
      </c>
      <c r="B1898" s="7" t="s">
        <v>379</v>
      </c>
      <c r="C1898" s="5">
        <v>1436020.89</v>
      </c>
      <c r="D1898" s="5">
        <v>1433476.95</v>
      </c>
    </row>
    <row r="1899" spans="1:4" x14ac:dyDescent="0.25">
      <c r="A1899" s="6">
        <v>531633</v>
      </c>
      <c r="B1899" s="7" t="s">
        <v>380</v>
      </c>
      <c r="C1899" s="5">
        <v>1215017.49</v>
      </c>
      <c r="D1899" s="5">
        <v>1001146.98</v>
      </c>
    </row>
    <row r="1900" spans="1:4" x14ac:dyDescent="0.25">
      <c r="A1900" s="6">
        <v>531634</v>
      </c>
      <c r="B1900" s="7" t="s">
        <v>381</v>
      </c>
      <c r="C1900" s="5">
        <v>495222.67</v>
      </c>
      <c r="D1900" s="5">
        <v>304684.89</v>
      </c>
    </row>
    <row r="1901" spans="1:4" x14ac:dyDescent="0.25">
      <c r="A1901" s="6">
        <v>531635</v>
      </c>
      <c r="B1901" s="7" t="s">
        <v>382</v>
      </c>
      <c r="C1901" s="5">
        <v>186691.1</v>
      </c>
      <c r="D1901" s="5">
        <v>134026.78</v>
      </c>
    </row>
    <row r="1902" spans="1:4" x14ac:dyDescent="0.25">
      <c r="A1902" s="6">
        <v>531636</v>
      </c>
      <c r="B1902" s="7" t="s">
        <v>383</v>
      </c>
      <c r="C1902" s="5"/>
      <c r="D1902" s="5"/>
    </row>
    <row r="1903" spans="1:4" x14ac:dyDescent="0.25">
      <c r="A1903" s="6">
        <v>531637</v>
      </c>
      <c r="B1903" s="7" t="s">
        <v>384</v>
      </c>
      <c r="C1903" s="5">
        <v>17629.2</v>
      </c>
      <c r="D1903" s="5">
        <v>98548.2</v>
      </c>
    </row>
    <row r="1904" spans="1:4" x14ac:dyDescent="0.25">
      <c r="A1904" s="6">
        <v>531638</v>
      </c>
      <c r="B1904" s="7" t="s">
        <v>413</v>
      </c>
      <c r="C1904" s="5">
        <v>5610651.5599999996</v>
      </c>
      <c r="D1904" s="5">
        <v>3837422.55</v>
      </c>
    </row>
    <row r="1905" spans="1:4" x14ac:dyDescent="0.25">
      <c r="A1905" s="6">
        <v>531639</v>
      </c>
      <c r="B1905" s="7" t="s">
        <v>386</v>
      </c>
      <c r="C1905" s="5">
        <v>1063455.52</v>
      </c>
      <c r="D1905" s="5">
        <v>940779.99</v>
      </c>
    </row>
    <row r="1906" spans="1:4" x14ac:dyDescent="0.25">
      <c r="A1906" s="6">
        <v>531640</v>
      </c>
      <c r="B1906" s="7" t="s">
        <v>387</v>
      </c>
      <c r="C1906" s="5"/>
      <c r="D1906" s="5"/>
    </row>
    <row r="1907" spans="1:4" x14ac:dyDescent="0.25">
      <c r="A1907" s="6">
        <v>531641</v>
      </c>
      <c r="B1907" s="7" t="s">
        <v>388</v>
      </c>
      <c r="C1907" s="5">
        <v>9323026.7400000002</v>
      </c>
      <c r="D1907" s="5">
        <v>10464292.960000001</v>
      </c>
    </row>
    <row r="1908" spans="1:4" x14ac:dyDescent="0.25">
      <c r="A1908" s="6">
        <v>531642</v>
      </c>
      <c r="B1908" s="7" t="s">
        <v>167</v>
      </c>
      <c r="C1908" s="5">
        <v>4389232.22</v>
      </c>
      <c r="D1908" s="5">
        <v>3951991.71</v>
      </c>
    </row>
    <row r="1909" spans="1:4" x14ac:dyDescent="0.25">
      <c r="A1909" s="6">
        <v>531643</v>
      </c>
      <c r="B1909" s="7" t="s">
        <v>159</v>
      </c>
      <c r="C1909" s="5">
        <v>664211.6</v>
      </c>
      <c r="D1909" s="5">
        <v>594426.19999999995</v>
      </c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>
        <v>385540.36</v>
      </c>
      <c r="D1911" s="5">
        <v>332526.90000000002</v>
      </c>
    </row>
    <row r="1912" spans="1:4" x14ac:dyDescent="0.25">
      <c r="A1912" s="6">
        <v>531646</v>
      </c>
      <c r="B1912" s="7" t="s">
        <v>171</v>
      </c>
      <c r="C1912" s="5">
        <v>5970323.9199999999</v>
      </c>
      <c r="D1912" s="5">
        <v>5090577.4000000004</v>
      </c>
    </row>
    <row r="1913" spans="1:4" x14ac:dyDescent="0.25">
      <c r="A1913" s="6">
        <v>531647</v>
      </c>
      <c r="B1913" s="7" t="s">
        <v>389</v>
      </c>
      <c r="C1913" s="5">
        <v>499803.62</v>
      </c>
      <c r="D1913" s="5">
        <v>381505.51</v>
      </c>
    </row>
    <row r="1914" spans="1:4" x14ac:dyDescent="0.25">
      <c r="A1914" s="6">
        <v>531648</v>
      </c>
      <c r="B1914" s="7" t="s">
        <v>390</v>
      </c>
      <c r="C1914" s="5">
        <v>929056.16</v>
      </c>
      <c r="D1914" s="5">
        <v>804486.05</v>
      </c>
    </row>
    <row r="1915" spans="1:4" ht="15.75" thickBot="1" x14ac:dyDescent="0.3">
      <c r="A1915" s="6">
        <v>531660</v>
      </c>
      <c r="B1915" s="7" t="s">
        <v>38</v>
      </c>
      <c r="C1915" s="5">
        <v>16912643.530000001</v>
      </c>
      <c r="D1915" s="5">
        <v>15710199.720000001</v>
      </c>
    </row>
    <row r="1916" spans="1:4" x14ac:dyDescent="0.25">
      <c r="A1916" s="22" t="s">
        <v>18</v>
      </c>
      <c r="B1916" s="23"/>
      <c r="C1916" s="97">
        <f>SUM(C1867:C1915)</f>
        <v>175312086.23000002</v>
      </c>
      <c r="D1916" s="97">
        <f>SUM(D1867:D1915)</f>
        <v>154467213.41000006</v>
      </c>
    </row>
    <row r="1917" spans="1:4" x14ac:dyDescent="0.25">
      <c r="A1917" s="36">
        <v>5317</v>
      </c>
      <c r="B1917" s="37" t="s">
        <v>281</v>
      </c>
      <c r="C1917" s="104"/>
      <c r="D1917" s="104"/>
    </row>
    <row r="1918" spans="1:4" ht="15.75" thickBot="1" x14ac:dyDescent="0.3">
      <c r="A1918" s="52">
        <v>531701</v>
      </c>
      <c r="B1918" s="53" t="s">
        <v>291</v>
      </c>
      <c r="C1918" s="5">
        <v>85130.3</v>
      </c>
      <c r="D1918" s="5">
        <v>98559.17</v>
      </c>
    </row>
    <row r="1919" spans="1:4" ht="15.75" thickBot="1" x14ac:dyDescent="0.3">
      <c r="A1919" s="9" t="s">
        <v>18</v>
      </c>
      <c r="B1919" s="10"/>
      <c r="C1919" s="93">
        <f>SUM(C1918:C1918)</f>
        <v>85130.3</v>
      </c>
      <c r="D1919" s="93">
        <f>SUM(D1918:D1918)</f>
        <v>98559.17</v>
      </c>
    </row>
    <row r="1920" spans="1:4" x14ac:dyDescent="0.25">
      <c r="A1920" s="12">
        <v>54</v>
      </c>
      <c r="B1920" s="13" t="s">
        <v>425</v>
      </c>
      <c r="C1920" s="94"/>
      <c r="D1920" s="94"/>
    </row>
    <row r="1921" spans="1:4" x14ac:dyDescent="0.25">
      <c r="A1921" s="3">
        <v>5401</v>
      </c>
      <c r="B1921" s="4" t="s">
        <v>426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101"/>
      <c r="D1936" s="101"/>
    </row>
    <row r="1937" spans="1:4" ht="15.75" thickBot="1" x14ac:dyDescent="0.3">
      <c r="A1937" s="9" t="s">
        <v>18</v>
      </c>
      <c r="B1937" s="10"/>
      <c r="C1937" s="93">
        <f>SUM(C1922:C1936)</f>
        <v>0</v>
      </c>
      <c r="D1937" s="93">
        <f>SUM(D1922:D1936)</f>
        <v>0</v>
      </c>
    </row>
    <row r="1938" spans="1:4" x14ac:dyDescent="0.25">
      <c r="A1938" s="12">
        <v>5402</v>
      </c>
      <c r="B1938" s="13" t="s">
        <v>427</v>
      </c>
      <c r="C1938" s="94"/>
      <c r="D1938" s="94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101"/>
      <c r="D1953" s="101"/>
    </row>
    <row r="1954" spans="1:4" ht="15.75" thickBot="1" x14ac:dyDescent="0.3">
      <c r="A1954" s="9" t="s">
        <v>18</v>
      </c>
      <c r="B1954" s="10"/>
      <c r="C1954" s="93">
        <f>SUM(C1939:C1953)</f>
        <v>0</v>
      </c>
      <c r="D1954" s="93">
        <f>SUM(D1939:D1953)</f>
        <v>0</v>
      </c>
    </row>
    <row r="1955" spans="1:4" x14ac:dyDescent="0.25">
      <c r="A1955" s="12">
        <v>5403</v>
      </c>
      <c r="B1955" s="13" t="s">
        <v>428</v>
      </c>
      <c r="C1955" s="94"/>
      <c r="D1955" s="94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102"/>
      <c r="D1963" s="102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101"/>
      <c r="D1970" s="101"/>
    </row>
    <row r="1971" spans="1:4" ht="15.75" thickBot="1" x14ac:dyDescent="0.3">
      <c r="A1971" s="9" t="s">
        <v>18</v>
      </c>
      <c r="B1971" s="10"/>
      <c r="C1971" s="93">
        <f>SUM(C1956:C1970)</f>
        <v>0</v>
      </c>
      <c r="D1971" s="93">
        <f>SUM(D1956:D1970)</f>
        <v>0</v>
      </c>
    </row>
    <row r="1972" spans="1:4" x14ac:dyDescent="0.25">
      <c r="A1972" s="12">
        <v>5404</v>
      </c>
      <c r="B1972" s="13" t="s">
        <v>324</v>
      </c>
      <c r="C1972" s="94"/>
      <c r="D1972" s="94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101"/>
      <c r="D1987" s="101"/>
    </row>
    <row r="1988" spans="1:4" ht="15.75" thickBot="1" x14ac:dyDescent="0.3">
      <c r="A1988" s="9" t="s">
        <v>18</v>
      </c>
      <c r="B1988" s="10"/>
      <c r="C1988" s="93">
        <f>SUM(C1973:C1987)</f>
        <v>0</v>
      </c>
      <c r="D1988" s="93">
        <f>SUM(D1973:D1987)</f>
        <v>0</v>
      </c>
    </row>
    <row r="1989" spans="1:4" x14ac:dyDescent="0.25">
      <c r="A1989" s="12">
        <v>5405</v>
      </c>
      <c r="B1989" s="13" t="s">
        <v>214</v>
      </c>
      <c r="C1989" s="94"/>
      <c r="D1989" s="94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101"/>
      <c r="D2004" s="101"/>
    </row>
    <row r="2005" spans="1:4" ht="15.75" thickBot="1" x14ac:dyDescent="0.3">
      <c r="A2005" s="9" t="s">
        <v>18</v>
      </c>
      <c r="B2005" s="10"/>
      <c r="C2005" s="93">
        <f>SUM(C1990:C2004)</f>
        <v>0</v>
      </c>
      <c r="D2005" s="93">
        <f>SUM(D1990:D2004)</f>
        <v>0</v>
      </c>
    </row>
    <row r="2006" spans="1:4" x14ac:dyDescent="0.25">
      <c r="A2006" s="12">
        <v>5406</v>
      </c>
      <c r="B2006" s="13" t="s">
        <v>429</v>
      </c>
      <c r="C2006" s="94"/>
      <c r="D2006" s="94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102"/>
      <c r="D2014" s="102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101"/>
      <c r="D2021" s="101"/>
    </row>
    <row r="2022" spans="1:4" ht="15.75" thickBot="1" x14ac:dyDescent="0.3">
      <c r="A2022" s="9" t="s">
        <v>18</v>
      </c>
      <c r="B2022" s="10"/>
      <c r="C2022" s="93">
        <f>SUM(C2007:C2021)</f>
        <v>0</v>
      </c>
      <c r="D2022" s="93">
        <f>SUM(D2007:D2021)</f>
        <v>0</v>
      </c>
    </row>
    <row r="2023" spans="1:4" x14ac:dyDescent="0.25">
      <c r="A2023" s="12">
        <v>5407</v>
      </c>
      <c r="B2023" s="13" t="s">
        <v>430</v>
      </c>
      <c r="C2023" s="94"/>
      <c r="D2023" s="94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102"/>
      <c r="D2031" s="102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101"/>
      <c r="D2038" s="101"/>
    </row>
    <row r="2039" spans="1:4" ht="15.75" thickBot="1" x14ac:dyDescent="0.3">
      <c r="A2039" s="9" t="s">
        <v>18</v>
      </c>
      <c r="B2039" s="10"/>
      <c r="C2039" s="93">
        <f>SUM(C2024:C2038)</f>
        <v>0</v>
      </c>
      <c r="D2039" s="93">
        <f>SUM(D2024:D2038)</f>
        <v>0</v>
      </c>
    </row>
    <row r="2040" spans="1:4" x14ac:dyDescent="0.25">
      <c r="A2040" s="12">
        <v>5408</v>
      </c>
      <c r="B2040" s="13" t="s">
        <v>404</v>
      </c>
      <c r="C2040" s="94"/>
      <c r="D2040" s="94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101"/>
      <c r="D2055" s="101"/>
    </row>
    <row r="2056" spans="1:4" ht="15.75" thickBot="1" x14ac:dyDescent="0.3">
      <c r="A2056" s="9" t="s">
        <v>18</v>
      </c>
      <c r="B2056" s="10"/>
      <c r="C2056" s="93">
        <f>SUM(C2041:C2055)</f>
        <v>0</v>
      </c>
      <c r="D2056" s="93">
        <f>SUM(D2041:D2055)</f>
        <v>0</v>
      </c>
    </row>
    <row r="2057" spans="1:4" x14ac:dyDescent="0.25">
      <c r="A2057" s="12">
        <v>5409</v>
      </c>
      <c r="B2057" s="13" t="s">
        <v>405</v>
      </c>
      <c r="C2057" s="94"/>
      <c r="D2057" s="94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101"/>
      <c r="D2072" s="101"/>
    </row>
    <row r="2073" spans="1:4" ht="15.75" thickBot="1" x14ac:dyDescent="0.3">
      <c r="A2073" s="9" t="s">
        <v>18</v>
      </c>
      <c r="B2073" s="10"/>
      <c r="C2073" s="93">
        <f>SUM(C2058:C2072)</f>
        <v>0</v>
      </c>
      <c r="D2073" s="93">
        <f>SUM(D2058:D2072)</f>
        <v>0</v>
      </c>
    </row>
    <row r="2074" spans="1:4" x14ac:dyDescent="0.25">
      <c r="A2074" s="12">
        <v>5410</v>
      </c>
      <c r="B2074" s="13" t="s">
        <v>406</v>
      </c>
      <c r="C2074" s="94"/>
      <c r="D2074" s="94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101"/>
      <c r="D2089" s="101"/>
    </row>
    <row r="2090" spans="1:4" ht="15.75" thickBot="1" x14ac:dyDescent="0.3">
      <c r="A2090" s="9" t="s">
        <v>18</v>
      </c>
      <c r="B2090" s="10"/>
      <c r="C2090" s="93">
        <f>SUM(C2075:C2089)</f>
        <v>0</v>
      </c>
      <c r="D2090" s="93">
        <f>SUM(D2075:D2089)</f>
        <v>0</v>
      </c>
    </row>
    <row r="2091" spans="1:4" x14ac:dyDescent="0.25">
      <c r="A2091" s="12">
        <v>5411</v>
      </c>
      <c r="B2091" s="13" t="s">
        <v>407</v>
      </c>
      <c r="C2091" s="94"/>
      <c r="D2091" s="94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101"/>
      <c r="D2106" s="101"/>
    </row>
    <row r="2107" spans="1:4" ht="15.75" thickBot="1" x14ac:dyDescent="0.3">
      <c r="A2107" s="9" t="s">
        <v>18</v>
      </c>
      <c r="B2107" s="10"/>
      <c r="C2107" s="93">
        <f>SUM(C2092:C2106)</f>
        <v>0</v>
      </c>
      <c r="D2107" s="93">
        <f>SUM(D2092:D2106)</f>
        <v>0</v>
      </c>
    </row>
    <row r="2108" spans="1:4" x14ac:dyDescent="0.25">
      <c r="A2108" s="12">
        <v>5412</v>
      </c>
      <c r="B2108" s="13" t="s">
        <v>431</v>
      </c>
      <c r="C2108" s="94"/>
      <c r="D2108" s="94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101"/>
      <c r="D2123" s="101"/>
    </row>
    <row r="2124" spans="1:4" ht="15.75" thickBot="1" x14ac:dyDescent="0.3">
      <c r="A2124" s="9" t="s">
        <v>18</v>
      </c>
      <c r="B2124" s="10"/>
      <c r="C2124" s="93">
        <f>SUM(C2109:C2123)</f>
        <v>0</v>
      </c>
      <c r="D2124" s="93">
        <f>SUM(D2109:D2123)</f>
        <v>0</v>
      </c>
    </row>
    <row r="2125" spans="1:4" x14ac:dyDescent="0.25">
      <c r="A2125" s="12">
        <v>5413</v>
      </c>
      <c r="B2125" s="13" t="s">
        <v>409</v>
      </c>
      <c r="C2125" s="94"/>
      <c r="D2125" s="94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101"/>
      <c r="D2140" s="101"/>
    </row>
    <row r="2141" spans="1:4" ht="15.75" thickBot="1" x14ac:dyDescent="0.3">
      <c r="A2141" s="9" t="s">
        <v>18</v>
      </c>
      <c r="B2141" s="10"/>
      <c r="C2141" s="93">
        <f>SUM(C2126:C2140)</f>
        <v>0</v>
      </c>
      <c r="D2141" s="93">
        <f>SUM(D2126:D2140)</f>
        <v>0</v>
      </c>
    </row>
    <row r="2142" spans="1:4" x14ac:dyDescent="0.25">
      <c r="A2142" s="12">
        <v>5414</v>
      </c>
      <c r="B2142" s="13" t="s">
        <v>421</v>
      </c>
      <c r="C2142" s="94"/>
      <c r="D2142" s="94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101"/>
      <c r="D2157" s="101"/>
    </row>
    <row r="2158" spans="1:4" ht="15.75" thickBot="1" x14ac:dyDescent="0.3">
      <c r="A2158" s="9" t="s">
        <v>18</v>
      </c>
      <c r="B2158" s="10"/>
      <c r="C2158" s="93">
        <f>SUM(C2143:C2157)</f>
        <v>0</v>
      </c>
      <c r="D2158" s="93">
        <f>SUM(D2143:D2157)</f>
        <v>0</v>
      </c>
    </row>
    <row r="2159" spans="1:4" x14ac:dyDescent="0.25">
      <c r="A2159" s="12">
        <v>5415</v>
      </c>
      <c r="B2159" s="13" t="s">
        <v>432</v>
      </c>
      <c r="C2159" s="94"/>
      <c r="D2159" s="94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101"/>
      <c r="D2174" s="101"/>
    </row>
    <row r="2175" spans="1:4" ht="15.75" thickBot="1" x14ac:dyDescent="0.3">
      <c r="A2175" s="9" t="s">
        <v>18</v>
      </c>
      <c r="B2175" s="10"/>
      <c r="C2175" s="93">
        <f>SUM(C2160:C2174)</f>
        <v>0</v>
      </c>
      <c r="D2175" s="93">
        <f>SUM(D2160:D2174)</f>
        <v>0</v>
      </c>
    </row>
    <row r="2176" spans="1:4" x14ac:dyDescent="0.25">
      <c r="A2176" s="12">
        <v>5416</v>
      </c>
      <c r="B2176" s="13" t="s">
        <v>337</v>
      </c>
      <c r="C2176" s="94"/>
      <c r="D2176" s="94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101"/>
      <c r="D2191" s="101"/>
    </row>
    <row r="2192" spans="1:4" ht="15.75" thickBot="1" x14ac:dyDescent="0.3">
      <c r="A2192" s="9" t="s">
        <v>18</v>
      </c>
      <c r="B2192" s="10"/>
      <c r="C2192" s="93">
        <f>SUM(C2177:C2191)</f>
        <v>0</v>
      </c>
      <c r="D2192" s="93">
        <f>SUM(D2177:D2191)</f>
        <v>0</v>
      </c>
    </row>
    <row r="2193" spans="1:4" x14ac:dyDescent="0.25">
      <c r="A2193" s="12">
        <v>5417</v>
      </c>
      <c r="B2193" s="13" t="s">
        <v>433</v>
      </c>
      <c r="C2193" s="94"/>
      <c r="D2193" s="94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101"/>
      <c r="D2208" s="101"/>
    </row>
    <row r="2209" spans="1:4" ht="15.75" thickBot="1" x14ac:dyDescent="0.3">
      <c r="A2209" s="9" t="s">
        <v>18</v>
      </c>
      <c r="B2209" s="10"/>
      <c r="C2209" s="93">
        <f>SUM(C2194:C2208)</f>
        <v>0</v>
      </c>
      <c r="D2209" s="93">
        <f>SUM(D2194:D2208)</f>
        <v>0</v>
      </c>
    </row>
    <row r="2210" spans="1:4" x14ac:dyDescent="0.25">
      <c r="A2210" s="12">
        <v>5418</v>
      </c>
      <c r="B2210" s="13" t="s">
        <v>434</v>
      </c>
      <c r="C2210" s="94"/>
      <c r="D2210" s="94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101"/>
      <c r="D2225" s="101"/>
    </row>
    <row r="2226" spans="1:4" ht="15.75" thickBot="1" x14ac:dyDescent="0.3">
      <c r="A2226" s="9" t="s">
        <v>18</v>
      </c>
      <c r="B2226" s="10"/>
      <c r="C2226" s="93">
        <f>SUM(C2211:C2225)</f>
        <v>0</v>
      </c>
      <c r="D2226" s="93">
        <f>SUM(D2211:D2225)</f>
        <v>0</v>
      </c>
    </row>
    <row r="2227" spans="1:4" x14ac:dyDescent="0.25">
      <c r="A2227" s="12">
        <v>5419</v>
      </c>
      <c r="B2227" s="13" t="s">
        <v>346</v>
      </c>
      <c r="C2227" s="94"/>
      <c r="D2227" s="94"/>
    </row>
    <row r="2228" spans="1:4" x14ac:dyDescent="0.25">
      <c r="A2228" s="6">
        <v>541901</v>
      </c>
      <c r="B2228" s="7" t="s">
        <v>435</v>
      </c>
      <c r="C2228" s="5"/>
      <c r="D2228" s="5"/>
    </row>
    <row r="2229" spans="1:4" x14ac:dyDescent="0.25">
      <c r="A2229" s="6">
        <v>541902</v>
      </c>
      <c r="B2229" s="7" t="s">
        <v>351</v>
      </c>
      <c r="C2229" s="5"/>
      <c r="D2229" s="5"/>
    </row>
    <row r="2230" spans="1:4" x14ac:dyDescent="0.25">
      <c r="A2230" s="6">
        <v>541903</v>
      </c>
      <c r="B2230" s="7" t="s">
        <v>352</v>
      </c>
      <c r="C2230" s="5"/>
      <c r="D2230" s="5"/>
    </row>
    <row r="2231" spans="1:4" x14ac:dyDescent="0.25">
      <c r="A2231" s="6">
        <v>541904</v>
      </c>
      <c r="B2231" s="7" t="s">
        <v>353</v>
      </c>
      <c r="C2231" s="5"/>
      <c r="D2231" s="5"/>
    </row>
    <row r="2232" spans="1:4" x14ac:dyDescent="0.25">
      <c r="A2232" s="6">
        <v>541905</v>
      </c>
      <c r="B2232" s="7" t="s">
        <v>354</v>
      </c>
      <c r="C2232" s="5"/>
      <c r="D2232" s="5"/>
    </row>
    <row r="2233" spans="1:4" x14ac:dyDescent="0.25">
      <c r="A2233" s="6">
        <v>541906</v>
      </c>
      <c r="B2233" s="7" t="s">
        <v>355</v>
      </c>
      <c r="C2233" s="5"/>
      <c r="D2233" s="5"/>
    </row>
    <row r="2234" spans="1:4" x14ac:dyDescent="0.25">
      <c r="A2234" s="6">
        <v>541907</v>
      </c>
      <c r="B2234" s="7" t="s">
        <v>356</v>
      </c>
      <c r="C2234" s="5"/>
      <c r="D2234" s="5"/>
    </row>
    <row r="2235" spans="1:4" x14ac:dyDescent="0.25">
      <c r="A2235" s="6">
        <v>541908</v>
      </c>
      <c r="B2235" s="7" t="s">
        <v>357</v>
      </c>
      <c r="C2235" s="5"/>
      <c r="D2235" s="5"/>
    </row>
    <row r="2236" spans="1:4" x14ac:dyDescent="0.25">
      <c r="A2236" s="6">
        <v>541909</v>
      </c>
      <c r="B2236" s="7" t="s">
        <v>360</v>
      </c>
      <c r="C2236" s="5"/>
      <c r="D2236" s="5"/>
    </row>
    <row r="2237" spans="1:4" x14ac:dyDescent="0.25">
      <c r="A2237" s="6">
        <v>541910</v>
      </c>
      <c r="B2237" s="7" t="s">
        <v>361</v>
      </c>
      <c r="C2237" s="5"/>
      <c r="D2237" s="5"/>
    </row>
    <row r="2238" spans="1:4" x14ac:dyDescent="0.25">
      <c r="A2238" s="6">
        <v>541911</v>
      </c>
      <c r="B2238" s="7" t="s">
        <v>362</v>
      </c>
      <c r="C2238" s="5"/>
      <c r="D2238" s="5"/>
    </row>
    <row r="2239" spans="1:4" x14ac:dyDescent="0.25">
      <c r="A2239" s="6">
        <v>541912</v>
      </c>
      <c r="B2239" s="7" t="s">
        <v>363</v>
      </c>
      <c r="C2239" s="5"/>
      <c r="D2239" s="5"/>
    </row>
    <row r="2240" spans="1:4" x14ac:dyDescent="0.25">
      <c r="A2240" s="6">
        <v>541913</v>
      </c>
      <c r="B2240" s="7" t="s">
        <v>364</v>
      </c>
      <c r="C2240" s="5"/>
      <c r="D2240" s="5"/>
    </row>
    <row r="2241" spans="1:4" x14ac:dyDescent="0.25">
      <c r="A2241" s="6">
        <v>541914</v>
      </c>
      <c r="B2241" s="7" t="s">
        <v>365</v>
      </c>
      <c r="C2241" s="5"/>
      <c r="D2241" s="5"/>
    </row>
    <row r="2242" spans="1:4" x14ac:dyDescent="0.25">
      <c r="A2242" s="6">
        <v>541915</v>
      </c>
      <c r="B2242" s="7" t="s">
        <v>366</v>
      </c>
      <c r="C2242" s="5"/>
      <c r="D2242" s="5"/>
    </row>
    <row r="2243" spans="1:4" x14ac:dyDescent="0.25">
      <c r="A2243" s="6">
        <v>541916</v>
      </c>
      <c r="B2243" s="7" t="s">
        <v>368</v>
      </c>
      <c r="C2243" s="5"/>
      <c r="D2243" s="5"/>
    </row>
    <row r="2244" spans="1:4" x14ac:dyDescent="0.25">
      <c r="A2244" s="6">
        <v>541917</v>
      </c>
      <c r="B2244" s="7" t="s">
        <v>369</v>
      </c>
      <c r="C2244" s="5"/>
      <c r="D2244" s="5"/>
    </row>
    <row r="2245" spans="1:4" x14ac:dyDescent="0.25">
      <c r="A2245" s="6">
        <v>541918</v>
      </c>
      <c r="B2245" s="7" t="s">
        <v>370</v>
      </c>
      <c r="C2245" s="5"/>
      <c r="D2245" s="5"/>
    </row>
    <row r="2246" spans="1:4" x14ac:dyDescent="0.25">
      <c r="A2246" s="6">
        <v>541919</v>
      </c>
      <c r="B2246" s="7" t="s">
        <v>371</v>
      </c>
      <c r="C2246" s="5"/>
      <c r="D2246" s="5"/>
    </row>
    <row r="2247" spans="1:4" x14ac:dyDescent="0.25">
      <c r="A2247" s="6">
        <v>541920</v>
      </c>
      <c r="B2247" s="7" t="s">
        <v>372</v>
      </c>
      <c r="C2247" s="5"/>
      <c r="D2247" s="5"/>
    </row>
    <row r="2248" spans="1:4" x14ac:dyDescent="0.25">
      <c r="A2248" s="6">
        <v>541921</v>
      </c>
      <c r="B2248" s="7" t="s">
        <v>373</v>
      </c>
      <c r="C2248" s="5"/>
      <c r="D2248" s="5"/>
    </row>
    <row r="2249" spans="1:4" x14ac:dyDescent="0.25">
      <c r="A2249" s="6">
        <v>541922</v>
      </c>
      <c r="B2249" s="7" t="s">
        <v>374</v>
      </c>
      <c r="C2249" s="5"/>
      <c r="D2249" s="5"/>
    </row>
    <row r="2250" spans="1:4" x14ac:dyDescent="0.25">
      <c r="A2250" s="6">
        <v>541923</v>
      </c>
      <c r="B2250" s="7" t="s">
        <v>436</v>
      </c>
      <c r="C2250" s="5"/>
      <c r="D2250" s="5"/>
    </row>
    <row r="2251" spans="1:4" x14ac:dyDescent="0.25">
      <c r="A2251" s="6">
        <v>541924</v>
      </c>
      <c r="B2251" s="7" t="s">
        <v>378</v>
      </c>
      <c r="C2251" s="5"/>
      <c r="D2251" s="5"/>
    </row>
    <row r="2252" spans="1:4" x14ac:dyDescent="0.25">
      <c r="A2252" s="6">
        <v>541925</v>
      </c>
      <c r="B2252" s="7" t="s">
        <v>379</v>
      </c>
      <c r="C2252" s="5"/>
      <c r="D2252" s="5"/>
    </row>
    <row r="2253" spans="1:4" x14ac:dyDescent="0.25">
      <c r="A2253" s="6">
        <v>541926</v>
      </c>
      <c r="B2253" s="7" t="s">
        <v>380</v>
      </c>
      <c r="C2253" s="5"/>
      <c r="D2253" s="5"/>
    </row>
    <row r="2254" spans="1:4" x14ac:dyDescent="0.25">
      <c r="A2254" s="6">
        <v>541927</v>
      </c>
      <c r="B2254" s="7" t="s">
        <v>381</v>
      </c>
      <c r="C2254" s="5"/>
      <c r="D2254" s="5"/>
    </row>
    <row r="2255" spans="1:4" x14ac:dyDescent="0.25">
      <c r="A2255" s="6">
        <v>541928</v>
      </c>
      <c r="B2255" s="7" t="s">
        <v>412</v>
      </c>
      <c r="C2255" s="5"/>
      <c r="D2255" s="5"/>
    </row>
    <row r="2256" spans="1:4" x14ac:dyDescent="0.25">
      <c r="A2256" s="6">
        <v>541929</v>
      </c>
      <c r="B2256" s="7" t="s">
        <v>384</v>
      </c>
      <c r="C2256" s="5"/>
      <c r="D2256" s="5"/>
    </row>
    <row r="2257" spans="1:4" x14ac:dyDescent="0.25">
      <c r="A2257" s="6">
        <v>541930</v>
      </c>
      <c r="B2257" s="7" t="s">
        <v>413</v>
      </c>
      <c r="C2257" s="5"/>
      <c r="D2257" s="5"/>
    </row>
    <row r="2258" spans="1:4" x14ac:dyDescent="0.25">
      <c r="A2258" s="6">
        <v>541931</v>
      </c>
      <c r="B2258" s="7" t="s">
        <v>414</v>
      </c>
      <c r="C2258" s="5"/>
      <c r="D2258" s="5"/>
    </row>
    <row r="2259" spans="1:4" x14ac:dyDescent="0.25">
      <c r="A2259" s="6">
        <v>541932</v>
      </c>
      <c r="B2259" s="7" t="s">
        <v>358</v>
      </c>
      <c r="C2259" s="5"/>
      <c r="D2259" s="5"/>
    </row>
    <row r="2260" spans="1:4" x14ac:dyDescent="0.25">
      <c r="A2260" s="6">
        <v>541933</v>
      </c>
      <c r="B2260" s="7" t="s">
        <v>387</v>
      </c>
      <c r="C2260" s="5"/>
      <c r="D2260" s="5"/>
    </row>
    <row r="2261" spans="1:4" x14ac:dyDescent="0.25">
      <c r="A2261" s="16">
        <v>541934</v>
      </c>
      <c r="B2261" s="17" t="s">
        <v>388</v>
      </c>
      <c r="C2261" s="102"/>
      <c r="D2261" s="102"/>
    </row>
    <row r="2262" spans="1:4" x14ac:dyDescent="0.25">
      <c r="A2262" s="16">
        <v>541935</v>
      </c>
      <c r="B2262" s="17" t="s">
        <v>167</v>
      </c>
      <c r="C2262" s="102"/>
      <c r="D2262" s="102"/>
    </row>
    <row r="2263" spans="1:4" x14ac:dyDescent="0.25">
      <c r="A2263" s="16">
        <v>541936</v>
      </c>
      <c r="B2263" s="17" t="s">
        <v>159</v>
      </c>
      <c r="C2263" s="102"/>
      <c r="D2263" s="102"/>
    </row>
    <row r="2264" spans="1:4" x14ac:dyDescent="0.25">
      <c r="A2264" s="16">
        <v>541937</v>
      </c>
      <c r="B2264" s="17" t="s">
        <v>169</v>
      </c>
      <c r="C2264" s="102"/>
      <c r="D2264" s="102"/>
    </row>
    <row r="2265" spans="1:4" x14ac:dyDescent="0.25">
      <c r="A2265" s="16">
        <v>541938</v>
      </c>
      <c r="B2265" s="17" t="s">
        <v>170</v>
      </c>
      <c r="C2265" s="102"/>
      <c r="D2265" s="102"/>
    </row>
    <row r="2266" spans="1:4" x14ac:dyDescent="0.25">
      <c r="A2266" s="16">
        <v>541939</v>
      </c>
      <c r="B2266" s="17" t="s">
        <v>171</v>
      </c>
      <c r="C2266" s="102"/>
      <c r="D2266" s="102"/>
    </row>
    <row r="2267" spans="1:4" x14ac:dyDescent="0.25">
      <c r="A2267" s="16">
        <v>541940</v>
      </c>
      <c r="B2267" s="17" t="s">
        <v>390</v>
      </c>
      <c r="C2267" s="102"/>
      <c r="D2267" s="102"/>
    </row>
    <row r="2268" spans="1:4" ht="15.75" thickBot="1" x14ac:dyDescent="0.3">
      <c r="A2268" s="16">
        <v>541960</v>
      </c>
      <c r="B2268" s="17" t="s">
        <v>38</v>
      </c>
      <c r="C2268" s="102"/>
      <c r="D2268" s="102"/>
    </row>
    <row r="2269" spans="1:4" ht="15.75" thickBot="1" x14ac:dyDescent="0.3">
      <c r="A2269" s="9" t="s">
        <v>18</v>
      </c>
      <c r="B2269" s="10"/>
      <c r="C2269" s="93">
        <f>SUM(C2228:C2268)</f>
        <v>0</v>
      </c>
      <c r="D2269" s="93">
        <f>SUM(D2228:D2268)</f>
        <v>0</v>
      </c>
    </row>
    <row r="2270" spans="1:4" x14ac:dyDescent="0.25">
      <c r="A2270" s="42">
        <v>5420</v>
      </c>
      <c r="B2270" s="43" t="s">
        <v>281</v>
      </c>
      <c r="C2270" s="100"/>
      <c r="D2270" s="100"/>
    </row>
    <row r="2271" spans="1:4" ht="15.75" thickBot="1" x14ac:dyDescent="0.3">
      <c r="A2271" s="52">
        <v>542001</v>
      </c>
      <c r="B2271" s="54" t="s">
        <v>282</v>
      </c>
      <c r="C2271" s="109"/>
      <c r="D2271" s="109"/>
    </row>
    <row r="2272" spans="1:4" ht="15.75" thickBot="1" x14ac:dyDescent="0.3">
      <c r="A2272" s="9" t="s">
        <v>18</v>
      </c>
      <c r="B2272" s="10"/>
      <c r="C2272" s="93">
        <f>SUM(C2271)</f>
        <v>0</v>
      </c>
      <c r="D2272" s="93">
        <f>SUM(D2271)</f>
        <v>0</v>
      </c>
    </row>
    <row r="2273" spans="1:4" x14ac:dyDescent="0.25">
      <c r="A2273" s="12">
        <v>55</v>
      </c>
      <c r="B2273" s="13" t="s">
        <v>437</v>
      </c>
      <c r="C2273" s="94"/>
      <c r="D2273" s="94"/>
    </row>
    <row r="2274" spans="1:4" x14ac:dyDescent="0.25">
      <c r="A2274" s="3">
        <v>5501</v>
      </c>
      <c r="B2274" s="4" t="s">
        <v>438</v>
      </c>
      <c r="C2274" s="5"/>
      <c r="D2274" s="5"/>
    </row>
    <row r="2275" spans="1:4" x14ac:dyDescent="0.25">
      <c r="A2275" s="6">
        <v>550101</v>
      </c>
      <c r="B2275" s="7" t="s">
        <v>439</v>
      </c>
      <c r="C2275" s="5"/>
      <c r="D2275" s="5">
        <v>1931050.35</v>
      </c>
    </row>
    <row r="2276" spans="1:4" x14ac:dyDescent="0.25">
      <c r="A2276" s="6">
        <v>550102</v>
      </c>
      <c r="B2276" s="7" t="s">
        <v>440</v>
      </c>
      <c r="C2276" s="5">
        <v>6379702.1900000004</v>
      </c>
      <c r="D2276" s="5">
        <v>5931886.8200000003</v>
      </c>
    </row>
    <row r="2277" spans="1:4" x14ac:dyDescent="0.25">
      <c r="A2277" s="16">
        <v>550103</v>
      </c>
      <c r="B2277" s="17" t="s">
        <v>441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3.43</v>
      </c>
      <c r="D2278" s="5">
        <v>2.35</v>
      </c>
    </row>
    <row r="2279" spans="1:4" ht="15.75" thickBot="1" x14ac:dyDescent="0.3">
      <c r="A2279" s="9" t="s">
        <v>18</v>
      </c>
      <c r="B2279" s="10"/>
      <c r="C2279" s="93">
        <f>SUM(C2275:C2278)</f>
        <v>6379705.6200000001</v>
      </c>
      <c r="D2279" s="93">
        <f>SUM(D2275:D2278)</f>
        <v>7862939.5199999996</v>
      </c>
    </row>
    <row r="2280" spans="1:4" x14ac:dyDescent="0.25">
      <c r="A2280" s="12">
        <v>5502</v>
      </c>
      <c r="B2280" s="13" t="s">
        <v>442</v>
      </c>
      <c r="C2280" s="94"/>
      <c r="D2280" s="94"/>
    </row>
    <row r="2281" spans="1:4" x14ac:dyDescent="0.25">
      <c r="A2281" s="6">
        <v>550201</v>
      </c>
      <c r="B2281" s="7" t="s">
        <v>443</v>
      </c>
      <c r="C2281" s="5">
        <v>29229.35</v>
      </c>
      <c r="D2281" s="5"/>
    </row>
    <row r="2282" spans="1:4" x14ac:dyDescent="0.25">
      <c r="A2282" s="16">
        <v>550202</v>
      </c>
      <c r="B2282" s="17" t="s">
        <v>314</v>
      </c>
      <c r="C2282" s="5">
        <v>28275781.989999998</v>
      </c>
      <c r="D2282" s="5">
        <v>10026357.77</v>
      </c>
    </row>
    <row r="2283" spans="1:4" x14ac:dyDescent="0.25">
      <c r="A2283" s="16">
        <v>550203</v>
      </c>
      <c r="B2283" s="17" t="s">
        <v>444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93">
        <f>SUM(C2281:C2284)</f>
        <v>28305011.34</v>
      </c>
      <c r="D2285" s="93">
        <f>SUM(D2281:D2284)</f>
        <v>10026357.77</v>
      </c>
    </row>
    <row r="2286" spans="1:4" x14ac:dyDescent="0.25">
      <c r="A2286" s="56"/>
      <c r="B2286" s="45"/>
      <c r="C2286" s="110"/>
      <c r="D2286" s="111"/>
    </row>
    <row r="2287" spans="1:4" x14ac:dyDescent="0.25">
      <c r="A2287" s="3">
        <v>6</v>
      </c>
      <c r="B2287" s="4" t="s">
        <v>445</v>
      </c>
      <c r="C2287" s="5"/>
      <c r="D2287" s="5"/>
    </row>
    <row r="2288" spans="1:4" x14ac:dyDescent="0.25">
      <c r="A2288" s="3">
        <v>61</v>
      </c>
      <c r="B2288" s="4" t="s">
        <v>446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101"/>
      <c r="D2299" s="101"/>
    </row>
    <row r="2300" spans="1:4" ht="15.75" thickBot="1" x14ac:dyDescent="0.3">
      <c r="A2300" s="9" t="s">
        <v>18</v>
      </c>
      <c r="B2300" s="50"/>
      <c r="C2300" s="93">
        <f>SUM(C2290:C2299)</f>
        <v>0</v>
      </c>
      <c r="D2300" s="93">
        <f>SUM(D2290:D2299)</f>
        <v>0</v>
      </c>
    </row>
    <row r="2301" spans="1:4" x14ac:dyDescent="0.25">
      <c r="A2301" s="12">
        <v>6102</v>
      </c>
      <c r="B2301" s="13" t="s">
        <v>447</v>
      </c>
      <c r="C2301" s="94"/>
      <c r="D2301" s="94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101"/>
      <c r="D2311" s="101"/>
    </row>
    <row r="2312" spans="1:4" ht="15.75" thickBot="1" x14ac:dyDescent="0.3">
      <c r="A2312" s="9" t="s">
        <v>18</v>
      </c>
      <c r="B2312" s="10"/>
      <c r="C2312" s="93">
        <f>SUM(C2302:C2311)</f>
        <v>0</v>
      </c>
      <c r="D2312" s="93">
        <f>SUM(D2302:D2311)</f>
        <v>0</v>
      </c>
    </row>
    <row r="2313" spans="1:4" x14ac:dyDescent="0.25">
      <c r="A2313" s="12">
        <v>6103</v>
      </c>
      <c r="B2313" s="13" t="s">
        <v>448</v>
      </c>
      <c r="C2313" s="94"/>
      <c r="D2313" s="94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101"/>
      <c r="D2323" s="101"/>
    </row>
    <row r="2324" spans="1:4" ht="15.75" thickBot="1" x14ac:dyDescent="0.3">
      <c r="A2324" s="9" t="s">
        <v>18</v>
      </c>
      <c r="B2324" s="10"/>
      <c r="C2324" s="93">
        <f>SUM(C2314:C2323)</f>
        <v>0</v>
      </c>
      <c r="D2324" s="93">
        <f>SUM(D2314:D2323)</f>
        <v>0</v>
      </c>
    </row>
    <row r="2325" spans="1:4" x14ac:dyDescent="0.25">
      <c r="A2325" s="12">
        <v>6104</v>
      </c>
      <c r="B2325" s="13" t="s">
        <v>270</v>
      </c>
      <c r="C2325" s="94"/>
      <c r="D2325" s="94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101"/>
      <c r="D2340" s="101"/>
    </row>
    <row r="2341" spans="1:4" ht="15.75" thickBot="1" x14ac:dyDescent="0.3">
      <c r="A2341" s="9" t="s">
        <v>18</v>
      </c>
      <c r="B2341" s="10"/>
      <c r="C2341" s="93">
        <f>SUM(C2326:C2340)</f>
        <v>0</v>
      </c>
      <c r="D2341" s="93">
        <f>SUM(D2326:D2340)</f>
        <v>0</v>
      </c>
    </row>
    <row r="2342" spans="1:4" x14ac:dyDescent="0.25">
      <c r="A2342" s="12">
        <v>6105</v>
      </c>
      <c r="B2342" s="13" t="s">
        <v>283</v>
      </c>
      <c r="C2342" s="94"/>
      <c r="D2342" s="94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101"/>
      <c r="D2357" s="101"/>
    </row>
    <row r="2358" spans="1:4" ht="15.75" thickBot="1" x14ac:dyDescent="0.3">
      <c r="A2358" s="9" t="s">
        <v>18</v>
      </c>
      <c r="B2358" s="10"/>
      <c r="C2358" s="93">
        <f>SUM(C2343:C2357)</f>
        <v>0</v>
      </c>
      <c r="D2358" s="93">
        <f>SUM(D2343:D2357)</f>
        <v>0</v>
      </c>
    </row>
    <row r="2359" spans="1:4" x14ac:dyDescent="0.25">
      <c r="A2359" s="12">
        <v>6106</v>
      </c>
      <c r="B2359" s="13" t="s">
        <v>449</v>
      </c>
      <c r="C2359" s="94"/>
      <c r="D2359" s="94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101"/>
      <c r="D2374" s="101"/>
    </row>
    <row r="2375" spans="1:4" ht="15.75" thickBot="1" x14ac:dyDescent="0.3">
      <c r="A2375" s="9" t="s">
        <v>18</v>
      </c>
      <c r="B2375" s="10"/>
      <c r="C2375" s="93">
        <f>SUM(C2360:C2374)</f>
        <v>0</v>
      </c>
      <c r="D2375" s="93">
        <f>SUM(D2360:D2374)</f>
        <v>0</v>
      </c>
    </row>
    <row r="2376" spans="1:4" x14ac:dyDescent="0.25">
      <c r="A2376" s="12">
        <v>62</v>
      </c>
      <c r="B2376" s="13" t="s">
        <v>450</v>
      </c>
      <c r="C2376" s="94"/>
      <c r="D2376" s="94"/>
    </row>
    <row r="2377" spans="1:4" x14ac:dyDescent="0.25">
      <c r="A2377" s="3">
        <v>6201</v>
      </c>
      <c r="B2377" s="4" t="s">
        <v>451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102"/>
      <c r="D2392" s="102"/>
    </row>
    <row r="2393" spans="1:4" ht="15.75" thickBot="1" x14ac:dyDescent="0.3">
      <c r="A2393" s="9" t="s">
        <v>18</v>
      </c>
      <c r="B2393" s="10"/>
      <c r="C2393" s="93">
        <f>SUM(C2378:C2392)</f>
        <v>0</v>
      </c>
      <c r="D2393" s="93">
        <f>SUM(D2378:D2392)</f>
        <v>0</v>
      </c>
    </row>
    <row r="2394" spans="1:4" x14ac:dyDescent="0.25">
      <c r="A2394" s="12">
        <v>69</v>
      </c>
      <c r="B2394" s="13" t="s">
        <v>452</v>
      </c>
      <c r="C2394" s="94"/>
      <c r="D2394" s="94"/>
    </row>
    <row r="2395" spans="1:4" ht="15.75" thickBot="1" x14ac:dyDescent="0.3">
      <c r="A2395" s="3">
        <v>6901</v>
      </c>
      <c r="B2395" s="4" t="s">
        <v>453</v>
      </c>
      <c r="C2395" s="5"/>
      <c r="D2395" s="5"/>
    </row>
    <row r="2396" spans="1:4" ht="15.75" thickBot="1" x14ac:dyDescent="0.3">
      <c r="A2396" s="9" t="s">
        <v>18</v>
      </c>
      <c r="B2396" s="10"/>
      <c r="C2396" s="93">
        <f>SUM(C2395)</f>
        <v>0</v>
      </c>
      <c r="D2396" s="93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94"/>
      <c r="D2397" s="94"/>
    </row>
    <row r="2398" spans="1:4" ht="15.75" thickBot="1" x14ac:dyDescent="0.3">
      <c r="A2398" s="9" t="s">
        <v>18</v>
      </c>
      <c r="B2398" s="10"/>
      <c r="C2398" s="93">
        <f>SUM(C2397)</f>
        <v>0</v>
      </c>
      <c r="D2398" s="93">
        <f>SUM(D2397)</f>
        <v>0</v>
      </c>
    </row>
    <row r="2399" spans="1:4" x14ac:dyDescent="0.25">
      <c r="A2399" s="49"/>
      <c r="B2399" s="31"/>
      <c r="C2399" s="94"/>
      <c r="D2399" s="94"/>
    </row>
    <row r="2400" spans="1:4" x14ac:dyDescent="0.25">
      <c r="A2400" s="59" t="s">
        <v>454</v>
      </c>
      <c r="B2400" s="60"/>
      <c r="C2400" s="11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3878727412.1300006</v>
      </c>
      <c r="D2400" s="11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3532508548.1500001</v>
      </c>
    </row>
    <row r="2401" spans="1:4" x14ac:dyDescent="0.25">
      <c r="A2401" s="62"/>
      <c r="B2401" s="7"/>
      <c r="C2401" s="113"/>
      <c r="D2401" s="113"/>
    </row>
    <row r="2402" spans="1:4" x14ac:dyDescent="0.25">
      <c r="A2402" s="59" t="s">
        <v>455</v>
      </c>
      <c r="B2402" s="60"/>
      <c r="C2402" s="112">
        <f>C1115-C2400</f>
        <v>72285930.419999123</v>
      </c>
      <c r="D2402" s="112">
        <f>D1115-D2400</f>
        <v>-7878515.4899997711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C6D62-A760-40A4-94C0-7D4FF7D7A5DA}">
  <dimension ref="A1:D2402"/>
  <sheetViews>
    <sheetView workbookViewId="0">
      <selection activeCell="F14" sqref="F1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559556500</v>
      </c>
      <c r="D4" s="8">
        <v>226125000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384613967</v>
      </c>
      <c r="D6" s="8">
        <v>341788788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1860048056</v>
      </c>
      <c r="D8" s="8">
        <v>2510923276</v>
      </c>
    </row>
    <row r="9" spans="1:4" x14ac:dyDescent="0.25">
      <c r="A9" s="6">
        <v>1105</v>
      </c>
      <c r="B9" s="7" t="s">
        <v>9</v>
      </c>
      <c r="C9" s="8">
        <v>-147492942</v>
      </c>
      <c r="D9" s="8">
        <v>-197225299</v>
      </c>
    </row>
    <row r="10" spans="1:4" x14ac:dyDescent="0.25">
      <c r="A10" s="6">
        <v>1106</v>
      </c>
      <c r="B10" s="7" t="s">
        <v>10</v>
      </c>
      <c r="C10" s="8">
        <v>15342006</v>
      </c>
      <c r="D10" s="8">
        <v>14983697</v>
      </c>
    </row>
    <row r="11" spans="1:4" x14ac:dyDescent="0.25">
      <c r="A11" s="6">
        <v>1107</v>
      </c>
      <c r="B11" s="7" t="s">
        <v>11</v>
      </c>
      <c r="C11" s="8">
        <v>1697140787</v>
      </c>
      <c r="D11" s="8">
        <v>1187372934</v>
      </c>
    </row>
    <row r="12" spans="1:4" x14ac:dyDescent="0.25">
      <c r="A12" s="6">
        <v>1108</v>
      </c>
      <c r="B12" s="7" t="s">
        <v>12</v>
      </c>
      <c r="C12" s="8">
        <v>4430851876</v>
      </c>
      <c r="D12" s="8">
        <v>4056580969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624668587</v>
      </c>
      <c r="D14" s="8">
        <v>596379115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1342866739</v>
      </c>
      <c r="D17" s="8">
        <v>541389642</v>
      </c>
    </row>
    <row r="18" spans="1:4" ht="15.75" thickBot="1" x14ac:dyDescent="0.3">
      <c r="A18" s="9" t="s">
        <v>18</v>
      </c>
      <c r="B18" s="10"/>
      <c r="C18" s="11">
        <f>SUM(C4:C17)</f>
        <v>10767595576</v>
      </c>
      <c r="D18" s="11">
        <f>SUM(D4:D17)</f>
        <v>9278318122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442105</v>
      </c>
      <c r="D21" s="8">
        <v>423393</v>
      </c>
    </row>
    <row r="22" spans="1:4" x14ac:dyDescent="0.25">
      <c r="A22" s="6">
        <v>1203</v>
      </c>
      <c r="B22" s="7" t="s">
        <v>22</v>
      </c>
      <c r="C22" s="8">
        <v>309263495</v>
      </c>
      <c r="D22" s="8">
        <v>239269546</v>
      </c>
    </row>
    <row r="23" spans="1:4" x14ac:dyDescent="0.25">
      <c r="A23" s="6">
        <v>1204</v>
      </c>
      <c r="B23" s="7" t="s">
        <v>23</v>
      </c>
      <c r="C23" s="8">
        <v>638556665</v>
      </c>
      <c r="D23" s="8">
        <v>542176092</v>
      </c>
    </row>
    <row r="24" spans="1:4" ht="15.75" thickBot="1" x14ac:dyDescent="0.3">
      <c r="A24" s="16">
        <v>1205</v>
      </c>
      <c r="B24" s="17" t="s">
        <v>24</v>
      </c>
      <c r="C24" s="8">
        <v>37450</v>
      </c>
      <c r="D24" s="18">
        <v>35175</v>
      </c>
    </row>
    <row r="25" spans="1:4" ht="15.75" thickBot="1" x14ac:dyDescent="0.3">
      <c r="A25" s="9" t="s">
        <v>18</v>
      </c>
      <c r="B25" s="10"/>
      <c r="C25" s="11">
        <f>SUM(C20:C24)</f>
        <v>948299715</v>
      </c>
      <c r="D25" s="11">
        <f>SUM(D20:D24)</f>
        <v>781904206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603281734</v>
      </c>
      <c r="D27" s="8">
        <v>556330889</v>
      </c>
    </row>
    <row r="28" spans="1:4" x14ac:dyDescent="0.25">
      <c r="A28" s="6">
        <v>1302</v>
      </c>
      <c r="B28" s="7" t="s">
        <v>27</v>
      </c>
      <c r="C28" s="8">
        <v>2806119473</v>
      </c>
      <c r="D28" s="8">
        <v>2374103786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22584341</v>
      </c>
      <c r="D30" s="8">
        <v>21880134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45550204</v>
      </c>
      <c r="D32" s="8">
        <v>45148871</v>
      </c>
    </row>
    <row r="33" spans="1:4" x14ac:dyDescent="0.25">
      <c r="A33" s="6">
        <v>1307</v>
      </c>
      <c r="B33" s="7" t="s">
        <v>32</v>
      </c>
      <c r="C33" s="8">
        <v>138532651</v>
      </c>
      <c r="D33" s="8">
        <v>64520611</v>
      </c>
    </row>
    <row r="34" spans="1:4" x14ac:dyDescent="0.25">
      <c r="A34" s="6">
        <v>1308</v>
      </c>
      <c r="B34" s="7" t="s">
        <v>33</v>
      </c>
      <c r="C34" s="8">
        <v>61082779</v>
      </c>
      <c r="D34" s="8">
        <v>39179321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247564280</v>
      </c>
      <c r="D37" s="8">
        <v>127119946</v>
      </c>
    </row>
    <row r="38" spans="1:4" x14ac:dyDescent="0.25">
      <c r="A38" s="16">
        <v>1312</v>
      </c>
      <c r="B38" s="17" t="s">
        <v>37</v>
      </c>
      <c r="C38" s="8">
        <v>547364687</v>
      </c>
      <c r="D38" s="8">
        <v>419390442</v>
      </c>
    </row>
    <row r="39" spans="1:4" ht="15.75" thickBot="1" x14ac:dyDescent="0.3">
      <c r="A39" s="16">
        <v>1320</v>
      </c>
      <c r="B39" s="17" t="s">
        <v>38</v>
      </c>
      <c r="C39" s="8">
        <v>21035041</v>
      </c>
      <c r="D39" s="8">
        <v>7637656</v>
      </c>
    </row>
    <row r="40" spans="1:4" ht="15.75" thickBot="1" x14ac:dyDescent="0.3">
      <c r="A40" s="9" t="s">
        <v>18</v>
      </c>
      <c r="B40" s="10"/>
      <c r="C40" s="11">
        <f>SUM(C27:C39)</f>
        <v>4493115190</v>
      </c>
      <c r="D40" s="11">
        <f>SUM(D27:D39)</f>
        <v>3655311656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684345824</v>
      </c>
      <c r="D47" s="8">
        <v>592194677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8425780</v>
      </c>
      <c r="D49" s="8">
        <v>27735304</v>
      </c>
    </row>
    <row r="50" spans="1:4" ht="15.75" thickBot="1" x14ac:dyDescent="0.3">
      <c r="A50" s="19">
        <v>1409</v>
      </c>
      <c r="B50" s="20" t="s">
        <v>48</v>
      </c>
      <c r="C50" s="8">
        <v>377864623</v>
      </c>
      <c r="D50" s="8">
        <v>382637456</v>
      </c>
    </row>
    <row r="51" spans="1:4" ht="15.75" thickBot="1" x14ac:dyDescent="0.3">
      <c r="A51" s="9" t="s">
        <v>18</v>
      </c>
      <c r="B51" s="10"/>
      <c r="C51" s="11">
        <f>SUM(C42:C50)</f>
        <v>1070636227</v>
      </c>
      <c r="D51" s="21">
        <f>SUM(D42:D50)</f>
        <v>1002567437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17392597</v>
      </c>
      <c r="D53" s="8">
        <v>19959895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312185406</v>
      </c>
      <c r="D57" s="8">
        <v>309870152</v>
      </c>
    </row>
    <row r="58" spans="1:4" x14ac:dyDescent="0.25">
      <c r="A58" s="6">
        <v>1506</v>
      </c>
      <c r="B58" s="7" t="s">
        <v>55</v>
      </c>
      <c r="C58" s="8">
        <v>281192161</v>
      </c>
      <c r="D58" s="8">
        <v>273073620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237150727</v>
      </c>
      <c r="D61" s="8">
        <v>208545097</v>
      </c>
    </row>
    <row r="62" spans="1:4" x14ac:dyDescent="0.25">
      <c r="A62" s="22" t="s">
        <v>18</v>
      </c>
      <c r="B62" s="23"/>
      <c r="C62" s="24">
        <f>SUM(C53:C61)</f>
        <v>847920891</v>
      </c>
      <c r="D62" s="24">
        <f>SUM(D53:D61)</f>
        <v>811448764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66231956</v>
      </c>
      <c r="D64" s="8">
        <v>45458433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1831334197</v>
      </c>
      <c r="D68" s="8">
        <v>2190923616</v>
      </c>
    </row>
    <row r="69" spans="1:4" ht="15.75" thickBot="1" x14ac:dyDescent="0.3">
      <c r="A69" s="9" t="s">
        <v>18</v>
      </c>
      <c r="B69" s="10"/>
      <c r="C69" s="11">
        <f>SUM(C64:C68)</f>
        <v>1897566153</v>
      </c>
      <c r="D69" s="11">
        <f>SUM(D64:D68)</f>
        <v>2236382049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909685981</v>
      </c>
      <c r="D73" s="8">
        <v>916820461</v>
      </c>
    </row>
    <row r="74" spans="1:4" x14ac:dyDescent="0.25">
      <c r="A74" s="6">
        <v>1704</v>
      </c>
      <c r="B74" s="7" t="s">
        <v>68</v>
      </c>
      <c r="C74" s="8">
        <v>-643740006</v>
      </c>
      <c r="D74" s="8">
        <v>-605292851</v>
      </c>
    </row>
    <row r="75" spans="1:4" x14ac:dyDescent="0.25">
      <c r="A75" s="6">
        <v>1705</v>
      </c>
      <c r="B75" s="7" t="s">
        <v>69</v>
      </c>
      <c r="C75" s="8">
        <v>135092033</v>
      </c>
      <c r="D75" s="8">
        <v>133633632</v>
      </c>
    </row>
    <row r="76" spans="1:4" ht="15.75" thickBot="1" x14ac:dyDescent="0.3">
      <c r="A76" s="6">
        <v>1706</v>
      </c>
      <c r="B76" s="7" t="s">
        <v>70</v>
      </c>
      <c r="C76" s="8">
        <v>-96003374</v>
      </c>
      <c r="D76" s="8">
        <v>-83797449</v>
      </c>
    </row>
    <row r="77" spans="1:4" ht="15.75" thickBot="1" x14ac:dyDescent="0.3">
      <c r="A77" s="9" t="s">
        <v>18</v>
      </c>
      <c r="B77" s="10"/>
      <c r="C77" s="11">
        <f>SUM(C71:C76)</f>
        <v>305034634</v>
      </c>
      <c r="D77" s="11">
        <f>SUM(D71:D76)</f>
        <v>361363793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220228973</v>
      </c>
      <c r="D80" s="8">
        <v>248389253</v>
      </c>
    </row>
    <row r="81" spans="1:4" ht="15.75" thickBot="1" x14ac:dyDescent="0.3">
      <c r="A81" s="9" t="s">
        <v>18</v>
      </c>
      <c r="B81" s="10"/>
      <c r="C81" s="11">
        <f>SUM(C79:C80)</f>
        <v>220228973</v>
      </c>
      <c r="D81" s="11">
        <f>SUM(D79:D80)</f>
        <v>248389253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11638206</v>
      </c>
      <c r="D84" s="8">
        <v>10512831</v>
      </c>
    </row>
    <row r="85" spans="1:4" x14ac:dyDescent="0.25">
      <c r="A85" s="6">
        <v>1903</v>
      </c>
      <c r="B85" s="7" t="s">
        <v>76</v>
      </c>
      <c r="C85" s="8">
        <v>6622510</v>
      </c>
      <c r="D85" s="8">
        <v>6634282</v>
      </c>
    </row>
    <row r="86" spans="1:4" x14ac:dyDescent="0.25">
      <c r="A86" s="6">
        <v>1904</v>
      </c>
      <c r="B86" s="7" t="s">
        <v>77</v>
      </c>
      <c r="C86" s="8">
        <v>36079366</v>
      </c>
      <c r="D86" s="8">
        <v>26482176</v>
      </c>
    </row>
    <row r="87" spans="1:4" x14ac:dyDescent="0.25">
      <c r="A87" s="6">
        <v>1905</v>
      </c>
      <c r="B87" s="7" t="s">
        <v>78</v>
      </c>
      <c r="C87" s="8">
        <v>71008154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-60252321</v>
      </c>
      <c r="D88" s="8">
        <v>-51421731</v>
      </c>
    </row>
    <row r="89" spans="1:4" x14ac:dyDescent="0.25">
      <c r="A89" s="6">
        <v>1907</v>
      </c>
      <c r="B89" s="7" t="s">
        <v>80</v>
      </c>
      <c r="C89" s="8">
        <v>1036373346</v>
      </c>
      <c r="D89" s="8">
        <v>979720016</v>
      </c>
    </row>
    <row r="90" spans="1:4" x14ac:dyDescent="0.25">
      <c r="A90" s="6">
        <v>1908</v>
      </c>
      <c r="B90" s="7" t="s">
        <v>81</v>
      </c>
      <c r="C90" s="8">
        <v>-937290457</v>
      </c>
      <c r="D90" s="8">
        <v>-898721747</v>
      </c>
    </row>
    <row r="91" spans="1:4" ht="15.75" thickBot="1" x14ac:dyDescent="0.3">
      <c r="A91" s="6">
        <v>1910</v>
      </c>
      <c r="B91" s="7" t="s">
        <v>38</v>
      </c>
      <c r="C91" s="8">
        <v>236852100</v>
      </c>
      <c r="D91" s="8">
        <v>185078166</v>
      </c>
    </row>
    <row r="92" spans="1:4" ht="15.75" thickBot="1" x14ac:dyDescent="0.3">
      <c r="A92" s="9" t="s">
        <v>82</v>
      </c>
      <c r="B92" s="10"/>
      <c r="C92" s="11">
        <f>SUM(C83:C91)</f>
        <v>401030904</v>
      </c>
      <c r="D92" s="11">
        <f>SUM(D83:D91)</f>
        <v>329292147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20951428263</v>
      </c>
      <c r="D94" s="29">
        <f>D18+D25+D40+D51+D62+D69+D77+D81+D92</f>
        <v>18704977427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342736254</v>
      </c>
      <c r="D98" s="8">
        <v>324974191</v>
      </c>
    </row>
    <row r="99" spans="1:4" x14ac:dyDescent="0.25">
      <c r="A99" s="6">
        <v>2102</v>
      </c>
      <c r="B99" s="7" t="s">
        <v>87</v>
      </c>
      <c r="C99" s="8">
        <v>127791799</v>
      </c>
      <c r="D99" s="8">
        <v>114267845</v>
      </c>
    </row>
    <row r="100" spans="1:4" x14ac:dyDescent="0.25">
      <c r="A100" s="6">
        <v>2103</v>
      </c>
      <c r="B100" s="7" t="s">
        <v>88</v>
      </c>
      <c r="C100" s="8">
        <v>27859734</v>
      </c>
      <c r="D100" s="8">
        <v>21529560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481974337</v>
      </c>
      <c r="D102" s="8">
        <v>492958876</v>
      </c>
    </row>
    <row r="103" spans="1:4" x14ac:dyDescent="0.25">
      <c r="A103" s="6">
        <v>2106</v>
      </c>
      <c r="B103" s="7" t="s">
        <v>91</v>
      </c>
      <c r="C103" s="8">
        <v>205746977</v>
      </c>
      <c r="D103" s="8">
        <v>157015060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1186109101</v>
      </c>
      <c r="D105" s="11">
        <f>SUM(D98:D104)</f>
        <v>1110745532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321136655</v>
      </c>
      <c r="D108" s="8">
        <v>289094734</v>
      </c>
    </row>
    <row r="109" spans="1:4" x14ac:dyDescent="0.25">
      <c r="A109" s="6">
        <v>2203</v>
      </c>
      <c r="B109" s="33" t="s">
        <v>96</v>
      </c>
      <c r="C109" s="8">
        <v>12108272</v>
      </c>
      <c r="D109" s="8">
        <v>10281895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18939087</v>
      </c>
      <c r="D111" s="8">
        <v>22888111</v>
      </c>
    </row>
    <row r="112" spans="1:4" x14ac:dyDescent="0.25">
      <c r="A112" s="6">
        <v>2206</v>
      </c>
      <c r="B112" s="7" t="s">
        <v>99</v>
      </c>
      <c r="C112" s="8">
        <v>735275088</v>
      </c>
      <c r="D112" s="8">
        <v>710836042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47756188</v>
      </c>
      <c r="D114" s="8">
        <v>42843677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16074482</v>
      </c>
      <c r="D116" s="8">
        <v>14631188</v>
      </c>
    </row>
    <row r="117" spans="1:4" x14ac:dyDescent="0.25">
      <c r="A117" s="6">
        <v>2211</v>
      </c>
      <c r="B117" s="7" t="s">
        <v>104</v>
      </c>
      <c r="C117" s="8">
        <v>24600572</v>
      </c>
      <c r="D117" s="8">
        <v>23688578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11766658</v>
      </c>
      <c r="D121" s="8">
        <v>11161557</v>
      </c>
    </row>
    <row r="122" spans="1:4" ht="15.75" thickBot="1" x14ac:dyDescent="0.3">
      <c r="A122" s="19">
        <v>2216</v>
      </c>
      <c r="B122" s="20" t="s">
        <v>109</v>
      </c>
      <c r="C122" s="8">
        <v>320740565</v>
      </c>
      <c r="D122" s="8">
        <v>281890659</v>
      </c>
    </row>
    <row r="123" spans="1:4" ht="15.75" thickBot="1" x14ac:dyDescent="0.3">
      <c r="A123" s="9" t="s">
        <v>18</v>
      </c>
      <c r="B123" s="10"/>
      <c r="C123" s="11">
        <f>SUM(C107:C122)</f>
        <v>1508405455</v>
      </c>
      <c r="D123" s="11">
        <f>SUM(D107:D122)</f>
        <v>1407324329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8960774</v>
      </c>
      <c r="D125" s="8">
        <v>3412575</v>
      </c>
    </row>
    <row r="126" spans="1:4" x14ac:dyDescent="0.25">
      <c r="A126" s="6">
        <v>2302</v>
      </c>
      <c r="B126" s="7" t="s">
        <v>112</v>
      </c>
      <c r="C126" s="8">
        <v>3737763349</v>
      </c>
      <c r="D126" s="8">
        <v>3423079687</v>
      </c>
    </row>
    <row r="127" spans="1:4" x14ac:dyDescent="0.25">
      <c r="A127" s="6">
        <v>2303</v>
      </c>
      <c r="B127" s="7" t="s">
        <v>113</v>
      </c>
      <c r="C127" s="8">
        <v>2343749</v>
      </c>
      <c r="D127" s="8">
        <v>628439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340215203</v>
      </c>
      <c r="D129" s="8">
        <v>358733420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</v>
      </c>
      <c r="D135" s="8">
        <v>1</v>
      </c>
    </row>
    <row r="136" spans="1:4" x14ac:dyDescent="0.25">
      <c r="A136" s="6">
        <v>2312</v>
      </c>
      <c r="B136" s="7" t="s">
        <v>122</v>
      </c>
      <c r="C136" s="8">
        <v>-2630609</v>
      </c>
      <c r="D136" s="8">
        <v>-1209958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1915743708</v>
      </c>
      <c r="D138" s="8">
        <v>7280428272</v>
      </c>
    </row>
    <row r="139" spans="1:4" x14ac:dyDescent="0.25">
      <c r="A139" s="6">
        <v>2314</v>
      </c>
      <c r="B139" s="7" t="s">
        <v>125</v>
      </c>
      <c r="C139" s="8">
        <v>-1383749673</v>
      </c>
      <c r="D139" s="8">
        <v>-6676403859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4618646502</v>
      </c>
      <c r="D141" s="11">
        <f>SUM(D125:D140)</f>
        <v>4388668577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274126241</v>
      </c>
      <c r="D143" s="8">
        <v>222197637</v>
      </c>
    </row>
    <row r="144" spans="1:4" x14ac:dyDescent="0.25">
      <c r="A144" s="6">
        <v>2402</v>
      </c>
      <c r="B144" s="7" t="s">
        <v>129</v>
      </c>
      <c r="C144" s="8">
        <v>1267941108</v>
      </c>
      <c r="D144" s="8">
        <v>748324607</v>
      </c>
    </row>
    <row r="145" spans="1:4" x14ac:dyDescent="0.25">
      <c r="A145" s="6">
        <v>2403</v>
      </c>
      <c r="B145" s="7" t="s">
        <v>130</v>
      </c>
      <c r="C145" s="8">
        <v>206039403</v>
      </c>
      <c r="D145" s="8">
        <v>196261405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414776822</v>
      </c>
      <c r="D147" s="8">
        <v>536843516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2162883574</v>
      </c>
      <c r="D149" s="11">
        <f>SUM(D143:D148)</f>
        <v>1703627165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6184307</v>
      </c>
      <c r="D151" s="8">
        <v>6742732</v>
      </c>
    </row>
    <row r="152" spans="1:4" x14ac:dyDescent="0.25">
      <c r="A152" s="6">
        <v>2502</v>
      </c>
      <c r="B152" s="7" t="s">
        <v>136</v>
      </c>
      <c r="C152" s="8">
        <v>13585295</v>
      </c>
      <c r="D152" s="8">
        <v>10606676</v>
      </c>
    </row>
    <row r="153" spans="1:4" x14ac:dyDescent="0.25">
      <c r="A153" s="6">
        <v>2503</v>
      </c>
      <c r="B153" s="7" t="s">
        <v>137</v>
      </c>
      <c r="C153" s="8">
        <v>4249253</v>
      </c>
      <c r="D153" s="8">
        <v>-2843995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106306029</v>
      </c>
      <c r="D155" s="8">
        <v>105125378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130324884</v>
      </c>
      <c r="D157" s="11">
        <f>SUM(D151:D156)</f>
        <v>119630791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222245404</v>
      </c>
      <c r="D160" s="8">
        <v>216380064</v>
      </c>
    </row>
    <row r="161" spans="1:4" x14ac:dyDescent="0.25">
      <c r="A161" s="6">
        <v>2603</v>
      </c>
      <c r="B161" s="7" t="s">
        <v>144</v>
      </c>
      <c r="C161" s="8">
        <v>4959127</v>
      </c>
      <c r="D161" s="8">
        <v>36665</v>
      </c>
    </row>
    <row r="162" spans="1:4" x14ac:dyDescent="0.25">
      <c r="A162" s="6">
        <v>2604</v>
      </c>
      <c r="B162" s="7" t="s">
        <v>145</v>
      </c>
      <c r="C162" s="8">
        <v>149596</v>
      </c>
      <c r="D162" s="8">
        <v>74978384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251842631</v>
      </c>
      <c r="D164" s="8">
        <v>253618716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479196758</v>
      </c>
      <c r="D167" s="11">
        <f>SUM(D159:D166)</f>
        <v>545013829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126310028</v>
      </c>
      <c r="D169" s="8">
        <v>123311565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65642544</v>
      </c>
      <c r="D171" s="8">
        <v>41792408</v>
      </c>
    </row>
    <row r="172" spans="1:4" x14ac:dyDescent="0.25">
      <c r="A172" s="6">
        <v>2704</v>
      </c>
      <c r="B172" s="7" t="s">
        <v>154</v>
      </c>
      <c r="C172" s="8">
        <v>374984930</v>
      </c>
      <c r="D172" s="8">
        <v>189429231</v>
      </c>
    </row>
    <row r="173" spans="1:4" x14ac:dyDescent="0.25">
      <c r="A173" s="6">
        <v>2705</v>
      </c>
      <c r="B173" s="7" t="s">
        <v>155</v>
      </c>
      <c r="C173" s="8">
        <v>27371946</v>
      </c>
      <c r="D173" s="8">
        <v>3956252</v>
      </c>
    </row>
    <row r="174" spans="1:4" x14ac:dyDescent="0.25">
      <c r="A174" s="6">
        <v>2706</v>
      </c>
      <c r="B174" s="7" t="s">
        <v>156</v>
      </c>
      <c r="C174" s="8">
        <v>933011</v>
      </c>
      <c r="D174" s="8">
        <v>827157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19719316</v>
      </c>
      <c r="D176" s="8">
        <v>13971533</v>
      </c>
    </row>
    <row r="177" spans="1:4" x14ac:dyDescent="0.25">
      <c r="A177" s="6">
        <v>2709</v>
      </c>
      <c r="B177" s="7" t="s">
        <v>159</v>
      </c>
      <c r="C177" s="8">
        <v>716919</v>
      </c>
      <c r="D177" s="8">
        <v>507953</v>
      </c>
    </row>
    <row r="178" spans="1:4" x14ac:dyDescent="0.25">
      <c r="A178" s="6">
        <v>2710</v>
      </c>
      <c r="B178" s="7" t="s">
        <v>160</v>
      </c>
      <c r="C178" s="8">
        <v>48000177</v>
      </c>
      <c r="D178" s="8">
        <v>36577781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4135239</v>
      </c>
      <c r="D180" s="8">
        <v>1005869</v>
      </c>
    </row>
    <row r="181" spans="1:4" x14ac:dyDescent="0.25">
      <c r="A181" s="6">
        <v>2713</v>
      </c>
      <c r="B181" s="7" t="s">
        <v>163</v>
      </c>
      <c r="C181" s="8">
        <v>31695040</v>
      </c>
      <c r="D181" s="8">
        <v>28764887</v>
      </c>
    </row>
    <row r="182" spans="1:4" x14ac:dyDescent="0.25">
      <c r="A182" s="6">
        <v>2714</v>
      </c>
      <c r="B182" s="7" t="s">
        <v>164</v>
      </c>
      <c r="C182" s="8">
        <v>5523177</v>
      </c>
      <c r="D182" s="8"/>
    </row>
    <row r="183" spans="1:4" x14ac:dyDescent="0.25">
      <c r="A183" s="6">
        <v>2715</v>
      </c>
      <c r="B183" s="7" t="s">
        <v>165</v>
      </c>
      <c r="C183" s="8">
        <v>15131413</v>
      </c>
      <c r="D183" s="8">
        <v>13809019</v>
      </c>
    </row>
    <row r="184" spans="1:4" x14ac:dyDescent="0.25">
      <c r="A184" s="6">
        <v>2716</v>
      </c>
      <c r="B184" s="7" t="s">
        <v>166</v>
      </c>
      <c r="C184" s="8">
        <v>79589375</v>
      </c>
      <c r="D184" s="8">
        <v>66471648</v>
      </c>
    </row>
    <row r="185" spans="1:4" x14ac:dyDescent="0.25">
      <c r="A185" s="6">
        <v>2717</v>
      </c>
      <c r="B185" s="7" t="s">
        <v>167</v>
      </c>
      <c r="C185" s="8">
        <v>15511</v>
      </c>
      <c r="D185" s="8">
        <v>10392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10915941</v>
      </c>
      <c r="D187" s="8"/>
    </row>
    <row r="188" spans="1:4" x14ac:dyDescent="0.25">
      <c r="A188" s="16">
        <v>2720</v>
      </c>
      <c r="B188" s="17" t="s">
        <v>170</v>
      </c>
      <c r="C188" s="8">
        <v>132482</v>
      </c>
      <c r="D188" s="8">
        <v>36427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138751</v>
      </c>
      <c r="D190" s="8">
        <v>51017</v>
      </c>
    </row>
    <row r="191" spans="1:4" ht="15.75" thickBot="1" x14ac:dyDescent="0.3">
      <c r="A191" s="16">
        <v>2730</v>
      </c>
      <c r="B191" s="17" t="s">
        <v>173</v>
      </c>
      <c r="C191" s="8">
        <v>551214634</v>
      </c>
      <c r="D191" s="8">
        <v>336119478</v>
      </c>
    </row>
    <row r="192" spans="1:4" ht="15.75" thickBot="1" x14ac:dyDescent="0.3">
      <c r="A192" s="9" t="s">
        <v>18</v>
      </c>
      <c r="B192" s="10"/>
      <c r="C192" s="21">
        <f>SUM(C169:C191)</f>
        <v>1362170434</v>
      </c>
      <c r="D192" s="21">
        <f>SUM(D169:D191)</f>
        <v>856642617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12357216</v>
      </c>
      <c r="D194" s="8">
        <v>47370831</v>
      </c>
    </row>
    <row r="195" spans="1:4" x14ac:dyDescent="0.25">
      <c r="A195" s="6">
        <v>2802</v>
      </c>
      <c r="B195" s="7" t="s">
        <v>176</v>
      </c>
      <c r="C195" s="8">
        <v>330518468</v>
      </c>
      <c r="D195" s="8">
        <v>399878527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2638916</v>
      </c>
      <c r="D199" s="8">
        <v>28093657</v>
      </c>
    </row>
    <row r="200" spans="1:4" ht="15.75" thickBot="1" x14ac:dyDescent="0.3">
      <c r="A200" s="9" t="s">
        <v>18</v>
      </c>
      <c r="B200" s="10"/>
      <c r="C200" s="11">
        <f>SUM(C194:C199)</f>
        <v>345514600</v>
      </c>
      <c r="D200" s="11">
        <f>SUM(D194:D199)</f>
        <v>475343015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287477355</v>
      </c>
      <c r="D202" s="8">
        <v>228582451</v>
      </c>
    </row>
    <row r="203" spans="1:4" x14ac:dyDescent="0.25">
      <c r="A203" s="6">
        <v>2902</v>
      </c>
      <c r="B203" s="7" t="s">
        <v>182</v>
      </c>
      <c r="C203" s="8">
        <v>280398848</v>
      </c>
      <c r="D203" s="8">
        <v>246532438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684345828</v>
      </c>
      <c r="D205" s="8">
        <v>592194677</v>
      </c>
    </row>
    <row r="206" spans="1:4" ht="15.75" thickBot="1" x14ac:dyDescent="0.3">
      <c r="A206" s="16">
        <v>2910</v>
      </c>
      <c r="B206" s="17" t="s">
        <v>38</v>
      </c>
      <c r="C206" s="8">
        <v>3277260609</v>
      </c>
      <c r="D206" s="8">
        <v>3154544956</v>
      </c>
    </row>
    <row r="207" spans="1:4" ht="15.75" thickBot="1" x14ac:dyDescent="0.3">
      <c r="A207" s="9" t="s">
        <v>18</v>
      </c>
      <c r="B207" s="10"/>
      <c r="C207" s="11">
        <f>SUM(C202:C206)</f>
        <v>4529482640</v>
      </c>
      <c r="D207" s="11">
        <f>SUM(D202:D206)</f>
        <v>4221854522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16322733948</v>
      </c>
      <c r="D209" s="29">
        <f>D105+D123+D141+D149+D157+D167+D192+D200+D207</f>
        <v>14828850377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-500626700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-7187933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1492185367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756857685</v>
      </c>
      <c r="D221" s="8">
        <v>645264363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1037212184</v>
      </c>
      <c r="D223" s="8">
        <v>1012368372</v>
      </c>
    </row>
    <row r="224" spans="1:4" ht="15.75" thickBot="1" x14ac:dyDescent="0.3">
      <c r="A224" s="6">
        <v>3304</v>
      </c>
      <c r="B224" s="7" t="s">
        <v>197</v>
      </c>
      <c r="C224" s="8">
        <v>342439080</v>
      </c>
      <c r="D224" s="8">
        <v>726308950</v>
      </c>
    </row>
    <row r="225" spans="1:4" ht="15.75" thickBot="1" x14ac:dyDescent="0.3">
      <c r="A225" s="9" t="s">
        <v>18</v>
      </c>
      <c r="B225" s="10"/>
      <c r="C225" s="11">
        <f>SUM(C221:C224)</f>
        <v>2136508949</v>
      </c>
      <c r="D225" s="11">
        <f>SUM(D221:D224)</f>
        <v>2383941685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4628694316</v>
      </c>
      <c r="D227" s="29">
        <f>D216+D219+D225</f>
        <v>3876127052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20951428264</v>
      </c>
      <c r="D229" s="29">
        <f>D209+D227</f>
        <v>18704977429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7757606</v>
      </c>
      <c r="D234" s="8">
        <v>6730014</v>
      </c>
    </row>
    <row r="235" spans="1:4" x14ac:dyDescent="0.25">
      <c r="A235" s="6">
        <v>410102</v>
      </c>
      <c r="B235" s="7" t="s">
        <v>204</v>
      </c>
      <c r="C235" s="8">
        <v>9942434</v>
      </c>
      <c r="D235" s="8">
        <v>9513320</v>
      </c>
    </row>
    <row r="236" spans="1:4" x14ac:dyDescent="0.25">
      <c r="A236" s="6">
        <v>410103</v>
      </c>
      <c r="B236" s="7" t="s">
        <v>87</v>
      </c>
      <c r="C236" s="8">
        <v>679664067</v>
      </c>
      <c r="D236" s="8">
        <v>617667484</v>
      </c>
    </row>
    <row r="237" spans="1:4" x14ac:dyDescent="0.25">
      <c r="A237" s="6">
        <v>410104</v>
      </c>
      <c r="B237" s="7" t="s">
        <v>205</v>
      </c>
      <c r="C237" s="8">
        <v>97632293</v>
      </c>
      <c r="D237" s="8">
        <v>74340699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1435885727</v>
      </c>
      <c r="D243" s="8">
        <v>1280039084</v>
      </c>
    </row>
    <row r="244" spans="1:4" ht="15.75" thickBot="1" x14ac:dyDescent="0.3">
      <c r="A244" s="19">
        <v>410108</v>
      </c>
      <c r="B244" s="20" t="s">
        <v>210</v>
      </c>
      <c r="C244" s="8">
        <v>20708310</v>
      </c>
      <c r="D244" s="8">
        <v>18890445</v>
      </c>
    </row>
    <row r="245" spans="1:4" ht="15.75" thickBot="1" x14ac:dyDescent="0.3">
      <c r="A245" s="9" t="s">
        <v>18</v>
      </c>
      <c r="B245" s="10"/>
      <c r="C245" s="21">
        <f>SUM(C234:C244)</f>
        <v>2251590437</v>
      </c>
      <c r="D245" s="21">
        <f>SUM(D234:D244)</f>
        <v>2007181046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110131</v>
      </c>
      <c r="D247" s="8">
        <v>36267</v>
      </c>
    </row>
    <row r="248" spans="1:4" x14ac:dyDescent="0.25">
      <c r="A248" s="6">
        <v>410202</v>
      </c>
      <c r="B248" s="7" t="s">
        <v>87</v>
      </c>
      <c r="C248" s="8">
        <v>728616</v>
      </c>
      <c r="D248" s="8">
        <v>-1653092</v>
      </c>
    </row>
    <row r="249" spans="1:4" x14ac:dyDescent="0.25">
      <c r="A249" s="6">
        <v>410203</v>
      </c>
      <c r="B249" s="7" t="s">
        <v>88</v>
      </c>
      <c r="C249" s="8">
        <v>3034</v>
      </c>
      <c r="D249" s="8">
        <v>2860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841781</v>
      </c>
      <c r="D257" s="11">
        <f>SUM(D247:D256)</f>
        <v>-1613965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127890</v>
      </c>
      <c r="D259" s="8">
        <v>8817</v>
      </c>
    </row>
    <row r="260" spans="1:4" x14ac:dyDescent="0.25">
      <c r="A260" s="6">
        <v>410302</v>
      </c>
      <c r="B260" s="7" t="s">
        <v>87</v>
      </c>
      <c r="C260" s="8">
        <v>1987504</v>
      </c>
      <c r="D260" s="8">
        <v>354869</v>
      </c>
    </row>
    <row r="261" spans="1:4" x14ac:dyDescent="0.25">
      <c r="A261" s="6">
        <v>410303</v>
      </c>
      <c r="B261" s="7" t="s">
        <v>88</v>
      </c>
      <c r="C261" s="8">
        <v>471570</v>
      </c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1007622</v>
      </c>
      <c r="D267" s="8">
        <v>1006342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3594586</v>
      </c>
      <c r="D269" s="11">
        <f>SUM(D259:D268)</f>
        <v>1370028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-64909</v>
      </c>
      <c r="D283" s="8">
        <v>64752</v>
      </c>
    </row>
    <row r="284" spans="1:4" x14ac:dyDescent="0.25">
      <c r="A284" s="6">
        <v>410502</v>
      </c>
      <c r="B284" s="7" t="s">
        <v>88</v>
      </c>
      <c r="C284" s="8">
        <v>143</v>
      </c>
      <c r="D284" s="8">
        <v>5554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50316</v>
      </c>
      <c r="D290" s="8">
        <v>38711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-14450</v>
      </c>
      <c r="D292" s="11">
        <f>SUM(D283:D291)</f>
        <v>109017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746271</v>
      </c>
      <c r="D294" s="8">
        <v>717458</v>
      </c>
    </row>
    <row r="295" spans="1:4" x14ac:dyDescent="0.25">
      <c r="A295" s="6">
        <v>410602</v>
      </c>
      <c r="B295" s="7" t="s">
        <v>88</v>
      </c>
      <c r="C295" s="8">
        <v>47631</v>
      </c>
      <c r="D295" s="8">
        <v>65383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7921374</v>
      </c>
      <c r="D301" s="8">
        <v>7206631</v>
      </c>
    </row>
    <row r="302" spans="1:4" ht="15.75" thickBot="1" x14ac:dyDescent="0.3">
      <c r="A302" s="19">
        <v>410606</v>
      </c>
      <c r="B302" s="20" t="s">
        <v>210</v>
      </c>
      <c r="C302" s="8"/>
      <c r="D302" s="8">
        <v>55957</v>
      </c>
    </row>
    <row r="303" spans="1:4" ht="15.75" thickBot="1" x14ac:dyDescent="0.3">
      <c r="A303" s="9" t="s">
        <v>18</v>
      </c>
      <c r="B303" s="10"/>
      <c r="C303" s="11">
        <f>SUM(C294:C302)</f>
        <v>8715276</v>
      </c>
      <c r="D303" s="11">
        <f>SUM(D294:D302)</f>
        <v>8045429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1502100</v>
      </c>
      <c r="D306" s="8">
        <v>1579900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9729135</v>
      </c>
      <c r="D309" s="8">
        <v>18081365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11231235</v>
      </c>
      <c r="D317" s="11">
        <f>SUM(D305:D316)</f>
        <v>19661265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332957078</v>
      </c>
      <c r="D333" s="8">
        <v>320353713</v>
      </c>
    </row>
    <row r="334" spans="1:4" x14ac:dyDescent="0.25">
      <c r="A334" s="6">
        <v>410902</v>
      </c>
      <c r="B334" s="7" t="s">
        <v>87</v>
      </c>
      <c r="C334" s="8">
        <v>30676217</v>
      </c>
      <c r="D334" s="8">
        <v>28637231</v>
      </c>
    </row>
    <row r="335" spans="1:4" x14ac:dyDescent="0.25">
      <c r="A335" s="6">
        <v>410903</v>
      </c>
      <c r="B335" s="7" t="s">
        <v>88</v>
      </c>
      <c r="C335" s="8">
        <v>3717035</v>
      </c>
      <c r="D335" s="8">
        <v>3224022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485362685</v>
      </c>
      <c r="D340" s="8">
        <v>497783328</v>
      </c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64001955</v>
      </c>
      <c r="D342" s="8">
        <v>18959394</v>
      </c>
    </row>
    <row r="343" spans="1:4" ht="15.75" thickBot="1" x14ac:dyDescent="0.3">
      <c r="A343" s="19">
        <v>410907</v>
      </c>
      <c r="B343" s="20" t="s">
        <v>92</v>
      </c>
      <c r="C343" s="8">
        <v>1110732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917825702</v>
      </c>
      <c r="D344" s="11">
        <f>SUM(D333:D343)</f>
        <v>868957688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1456087</v>
      </c>
      <c r="D347" s="8">
        <v>817416</v>
      </c>
    </row>
    <row r="348" spans="1:4" x14ac:dyDescent="0.25">
      <c r="A348" s="6">
        <v>411003</v>
      </c>
      <c r="B348" s="7" t="s">
        <v>88</v>
      </c>
      <c r="C348" s="8">
        <v>296739</v>
      </c>
      <c r="D348" s="8">
        <v>43936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614194</v>
      </c>
      <c r="D354" s="8">
        <v>507603</v>
      </c>
    </row>
    <row r="355" spans="1:4" ht="15.75" thickBot="1" x14ac:dyDescent="0.3">
      <c r="A355" s="19">
        <v>411007</v>
      </c>
      <c r="B355" s="20" t="s">
        <v>92</v>
      </c>
      <c r="C355" s="34">
        <v>-2825</v>
      </c>
      <c r="D355" s="34"/>
    </row>
    <row r="356" spans="1:4" ht="15.75" thickBot="1" x14ac:dyDescent="0.3">
      <c r="A356" s="9" t="s">
        <v>18</v>
      </c>
      <c r="B356" s="10"/>
      <c r="C356" s="11">
        <f>SUM(C346:C355)</f>
        <v>2364195</v>
      </c>
      <c r="D356" s="11">
        <f>SUM(D346:D355)</f>
        <v>1368955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9452154</v>
      </c>
      <c r="D358" s="8">
        <v>3158637</v>
      </c>
    </row>
    <row r="359" spans="1:4" x14ac:dyDescent="0.25">
      <c r="A359" s="6">
        <v>411102</v>
      </c>
      <c r="B359" s="7" t="s">
        <v>238</v>
      </c>
      <c r="C359" s="8">
        <v>3613498834</v>
      </c>
      <c r="D359" s="8">
        <v>3318408061</v>
      </c>
    </row>
    <row r="360" spans="1:4" x14ac:dyDescent="0.25">
      <c r="A360" s="6">
        <v>411103</v>
      </c>
      <c r="B360" s="7" t="s">
        <v>239</v>
      </c>
      <c r="C360" s="8">
        <v>2127754</v>
      </c>
      <c r="D360" s="8">
        <v>2000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373919447</v>
      </c>
      <c r="D362" s="8">
        <v>332810715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3998998189</v>
      </c>
      <c r="D372" s="11">
        <f>SUM(D358:D371)</f>
        <v>3654379413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2630609</v>
      </c>
      <c r="D375" s="8">
        <v>1209958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2630609</v>
      </c>
      <c r="D388" s="11">
        <f>SUM(D374:D387)</f>
        <v>1209958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2000585707</v>
      </c>
      <c r="D587" s="8">
        <v>1473207158</v>
      </c>
    </row>
    <row r="588" spans="1:4" x14ac:dyDescent="0.25">
      <c r="A588" s="6">
        <v>430103</v>
      </c>
      <c r="B588" s="7" t="s">
        <v>96</v>
      </c>
      <c r="C588" s="8">
        <v>4793023</v>
      </c>
      <c r="D588" s="8">
        <v>6740325</v>
      </c>
    </row>
    <row r="589" spans="1:4" x14ac:dyDescent="0.25">
      <c r="A589" s="6">
        <v>430104</v>
      </c>
      <c r="B589" s="7" t="s">
        <v>97</v>
      </c>
      <c r="C589" s="8">
        <v>3275735</v>
      </c>
      <c r="D589" s="8">
        <v>3429250</v>
      </c>
    </row>
    <row r="590" spans="1:4" x14ac:dyDescent="0.25">
      <c r="A590" s="6">
        <v>430105</v>
      </c>
      <c r="B590" s="7" t="s">
        <v>98</v>
      </c>
      <c r="C590" s="8">
        <v>92115454</v>
      </c>
      <c r="D590" s="8">
        <v>81880608</v>
      </c>
    </row>
    <row r="591" spans="1:4" x14ac:dyDescent="0.25">
      <c r="A591" s="6">
        <v>430106</v>
      </c>
      <c r="B591" s="7" t="s">
        <v>271</v>
      </c>
      <c r="C591" s="8">
        <v>707854146</v>
      </c>
      <c r="D591" s="8">
        <v>661633257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129058023</v>
      </c>
      <c r="D593" s="8">
        <v>107564690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44676472</v>
      </c>
      <c r="D595" s="8">
        <v>178351793</v>
      </c>
    </row>
    <row r="596" spans="1:4" x14ac:dyDescent="0.25">
      <c r="A596" s="6">
        <v>430111</v>
      </c>
      <c r="B596" s="7" t="s">
        <v>104</v>
      </c>
      <c r="C596" s="8">
        <v>40363152</v>
      </c>
      <c r="D596" s="8">
        <v>35920452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6280946</v>
      </c>
      <c r="D600" s="8">
        <v>3054286</v>
      </c>
    </row>
    <row r="601" spans="1:4" ht="15.75" thickBot="1" x14ac:dyDescent="0.3">
      <c r="A601" s="9" t="s">
        <v>18</v>
      </c>
      <c r="B601" s="10"/>
      <c r="C601" s="11">
        <f>SUM(C586:C600)</f>
        <v>3029002658</v>
      </c>
      <c r="D601" s="11">
        <f>SUM(D586:D600)</f>
        <v>2551781819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65462245</v>
      </c>
      <c r="D604" s="8">
        <v>53416238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5097490</v>
      </c>
      <c r="D612" s="8">
        <v>7530042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1065208</v>
      </c>
      <c r="D617" s="8">
        <v>607256</v>
      </c>
    </row>
    <row r="618" spans="1:4" ht="15.75" thickBot="1" x14ac:dyDescent="0.3">
      <c r="A618" s="9" t="s">
        <v>18</v>
      </c>
      <c r="B618" s="10"/>
      <c r="C618" s="11">
        <f>SUM(C603:C617)</f>
        <v>71624943</v>
      </c>
      <c r="D618" s="11">
        <f>SUM(D603:D617)</f>
        <v>61553536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22192157</v>
      </c>
      <c r="D621" s="8">
        <v>22179027</v>
      </c>
    </row>
    <row r="622" spans="1:4" x14ac:dyDescent="0.25">
      <c r="A622" s="6">
        <v>430303</v>
      </c>
      <c r="B622" s="7" t="s">
        <v>96</v>
      </c>
      <c r="C622" s="8">
        <v>-65319</v>
      </c>
      <c r="D622" s="8">
        <v>123615</v>
      </c>
    </row>
    <row r="623" spans="1:4" x14ac:dyDescent="0.25">
      <c r="A623" s="6">
        <v>430304</v>
      </c>
      <c r="B623" s="7" t="s">
        <v>97</v>
      </c>
      <c r="C623" s="8">
        <v>577068</v>
      </c>
      <c r="D623" s="8">
        <v>730183</v>
      </c>
    </row>
    <row r="624" spans="1:4" x14ac:dyDescent="0.25">
      <c r="A624" s="6">
        <v>430305</v>
      </c>
      <c r="B624" s="7" t="s">
        <v>98</v>
      </c>
      <c r="C624" s="8">
        <v>6107032</v>
      </c>
      <c r="D624" s="8">
        <v>6034027</v>
      </c>
    </row>
    <row r="625" spans="1:4" x14ac:dyDescent="0.25">
      <c r="A625" s="6">
        <v>430306</v>
      </c>
      <c r="B625" s="7" t="s">
        <v>99</v>
      </c>
      <c r="C625" s="8">
        <v>1281455</v>
      </c>
      <c r="D625" s="8">
        <v>1500284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12272773</v>
      </c>
      <c r="D627" s="8">
        <v>10928632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2244890</v>
      </c>
      <c r="D629" s="8">
        <v>31612173</v>
      </c>
    </row>
    <row r="630" spans="1:4" x14ac:dyDescent="0.25">
      <c r="A630" s="6">
        <v>430311</v>
      </c>
      <c r="B630" s="7" t="s">
        <v>104</v>
      </c>
      <c r="C630" s="8">
        <v>4361775</v>
      </c>
      <c r="D630" s="8">
        <v>3931608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29874</v>
      </c>
      <c r="D634" s="8">
        <v>-64720</v>
      </c>
    </row>
    <row r="635" spans="1:4" ht="15.75" thickBot="1" x14ac:dyDescent="0.3">
      <c r="A635" s="9" t="s">
        <v>18</v>
      </c>
      <c r="B635" s="10"/>
      <c r="C635" s="11">
        <f>SUM(C620:C634)</f>
        <v>49001705</v>
      </c>
      <c r="D635" s="11">
        <f>SUM(D620:D634)</f>
        <v>76974829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30238110</v>
      </c>
      <c r="D655" s="8">
        <v>29051239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341519</v>
      </c>
      <c r="D657" s="8">
        <v>526050</v>
      </c>
    </row>
    <row r="658" spans="1:4" x14ac:dyDescent="0.25">
      <c r="A658" s="6">
        <v>430505</v>
      </c>
      <c r="B658" s="7" t="s">
        <v>98</v>
      </c>
      <c r="C658" s="8">
        <v>905105</v>
      </c>
      <c r="D658" s="8">
        <v>787354</v>
      </c>
    </row>
    <row r="659" spans="1:4" x14ac:dyDescent="0.25">
      <c r="A659" s="6">
        <v>430506</v>
      </c>
      <c r="B659" s="7" t="s">
        <v>99</v>
      </c>
      <c r="C659" s="8">
        <v>600114</v>
      </c>
      <c r="D659" s="8">
        <v>677305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4371456</v>
      </c>
      <c r="D661" s="8">
        <v>3547713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15656884</v>
      </c>
      <c r="D663" s="8">
        <v>4234467</v>
      </c>
    </row>
    <row r="664" spans="1:4" x14ac:dyDescent="0.25">
      <c r="A664" s="6">
        <v>430511</v>
      </c>
      <c r="B664" s="7" t="s">
        <v>104</v>
      </c>
      <c r="C664" s="8">
        <v>1547369</v>
      </c>
      <c r="D664" s="8">
        <v>845431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242287</v>
      </c>
      <c r="D668" s="8">
        <v>1247776</v>
      </c>
    </row>
    <row r="669" spans="1:4" ht="15.75" thickBot="1" x14ac:dyDescent="0.3">
      <c r="A669" s="9" t="s">
        <v>18</v>
      </c>
      <c r="B669" s="10"/>
      <c r="C669" s="11">
        <f>SUM(C654:C668)</f>
        <v>53902844</v>
      </c>
      <c r="D669" s="11">
        <f>SUM(D654:D668)</f>
        <v>40917335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33275980</v>
      </c>
      <c r="D672" s="8">
        <v>31045936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267485</v>
      </c>
      <c r="D674" s="8">
        <v>258512</v>
      </c>
    </row>
    <row r="675" spans="1:4" x14ac:dyDescent="0.25">
      <c r="A675" s="6">
        <v>430605</v>
      </c>
      <c r="B675" s="7" t="s">
        <v>98</v>
      </c>
      <c r="C675" s="8">
        <v>1089719</v>
      </c>
      <c r="D675" s="8">
        <v>1174310</v>
      </c>
    </row>
    <row r="676" spans="1:4" x14ac:dyDescent="0.25">
      <c r="A676" s="6">
        <v>430606</v>
      </c>
      <c r="B676" s="7" t="s">
        <v>271</v>
      </c>
      <c r="C676" s="8">
        <v>37928648</v>
      </c>
      <c r="D676" s="8">
        <v>41203225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4577498</v>
      </c>
      <c r="D678" s="8">
        <v>3518645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2146767</v>
      </c>
      <c r="D680" s="8">
        <v>5962298</v>
      </c>
    </row>
    <row r="681" spans="1:4" x14ac:dyDescent="0.25">
      <c r="A681" s="6">
        <v>430611</v>
      </c>
      <c r="B681" s="7" t="s">
        <v>104</v>
      </c>
      <c r="C681" s="8">
        <v>1418187</v>
      </c>
      <c r="D681" s="8">
        <v>1258790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296009</v>
      </c>
      <c r="D685" s="8">
        <v>127132</v>
      </c>
    </row>
    <row r="686" spans="1:4" ht="15.75" thickBot="1" x14ac:dyDescent="0.3">
      <c r="A686" s="9" t="s">
        <v>18</v>
      </c>
      <c r="B686" s="10"/>
      <c r="C686" s="11">
        <f>SUM(C671:C685)</f>
        <v>81000293</v>
      </c>
      <c r="D686" s="11">
        <f>SUM(D671:D685)</f>
        <v>84548848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101629943</v>
      </c>
      <c r="D689" s="8">
        <v>3908824200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132757</v>
      </c>
      <c r="D691" s="8">
        <v>149617</v>
      </c>
    </row>
    <row r="692" spans="1:4" x14ac:dyDescent="0.25">
      <c r="A692" s="6">
        <v>430705</v>
      </c>
      <c r="B692" s="7" t="s">
        <v>98</v>
      </c>
      <c r="C692" s="8">
        <v>8577841</v>
      </c>
      <c r="D692" s="8">
        <v>7163226</v>
      </c>
    </row>
    <row r="693" spans="1:4" x14ac:dyDescent="0.25">
      <c r="A693" s="6">
        <v>430706</v>
      </c>
      <c r="B693" s="7" t="s">
        <v>99</v>
      </c>
      <c r="C693" s="8">
        <v>1489947</v>
      </c>
      <c r="D693" s="8">
        <v>3255192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13791113</v>
      </c>
      <c r="D695" s="8">
        <v>10090858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8939855</v>
      </c>
      <c r="D697" s="8">
        <v>74043160</v>
      </c>
    </row>
    <row r="698" spans="1:4" x14ac:dyDescent="0.25">
      <c r="A698" s="6">
        <v>430711</v>
      </c>
      <c r="B698" s="7" t="s">
        <v>104</v>
      </c>
      <c r="C698" s="8">
        <v>5560800</v>
      </c>
      <c r="D698" s="8">
        <v>18069192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429074</v>
      </c>
    </row>
    <row r="703" spans="1:4" ht="15.75" thickBot="1" x14ac:dyDescent="0.3">
      <c r="A703" s="9" t="s">
        <v>18</v>
      </c>
      <c r="B703" s="10"/>
      <c r="C703" s="11">
        <f>SUM(C688:C702)</f>
        <v>140122256</v>
      </c>
      <c r="D703" s="11">
        <f>SUM(D688:D702)</f>
        <v>4022024519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3360751</v>
      </c>
      <c r="D722" s="8">
        <v>-7966900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1698756</v>
      </c>
      <c r="D726" s="8">
        <v>2552439</v>
      </c>
    </row>
    <row r="727" spans="1:4" x14ac:dyDescent="0.25">
      <c r="A727" s="6">
        <v>430906</v>
      </c>
      <c r="B727" s="7" t="s">
        <v>99</v>
      </c>
      <c r="C727" s="8">
        <v>17978368</v>
      </c>
      <c r="D727" s="8">
        <v>25215141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774549</v>
      </c>
      <c r="D729" s="8">
        <v>814000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12621</v>
      </c>
      <c r="D731" s="8">
        <v>197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23825045</v>
      </c>
      <c r="D737" s="11">
        <f>SUM(D722:D736)</f>
        <v>20614877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589282867</v>
      </c>
      <c r="D740" s="8">
        <v>519217045</v>
      </c>
    </row>
    <row r="741" spans="1:4" x14ac:dyDescent="0.25">
      <c r="A741" s="6">
        <v>431003</v>
      </c>
      <c r="B741" s="7" t="s">
        <v>274</v>
      </c>
      <c r="C741" s="8">
        <v>2622155</v>
      </c>
      <c r="D741" s="8">
        <v>1837902</v>
      </c>
    </row>
    <row r="742" spans="1:4" x14ac:dyDescent="0.25">
      <c r="A742" s="6">
        <v>431004</v>
      </c>
      <c r="B742" s="7" t="s">
        <v>97</v>
      </c>
      <c r="C742" s="8">
        <v>1445676</v>
      </c>
      <c r="D742" s="8">
        <v>2787968</v>
      </c>
    </row>
    <row r="743" spans="1:4" x14ac:dyDescent="0.25">
      <c r="A743" s="6">
        <v>431005</v>
      </c>
      <c r="B743" s="7" t="s">
        <v>98</v>
      </c>
      <c r="C743" s="8">
        <v>12282092</v>
      </c>
      <c r="D743" s="8">
        <v>10897592</v>
      </c>
    </row>
    <row r="744" spans="1:4" x14ac:dyDescent="0.25">
      <c r="A744" s="6">
        <v>431006</v>
      </c>
      <c r="B744" s="7" t="s">
        <v>99</v>
      </c>
      <c r="C744" s="8">
        <v>220244725</v>
      </c>
      <c r="D744" s="8">
        <v>220934349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43025879</v>
      </c>
      <c r="D746" s="8">
        <v>37970590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71340723</v>
      </c>
      <c r="D748" s="8">
        <v>18767856</v>
      </c>
    </row>
    <row r="749" spans="1:4" x14ac:dyDescent="0.25">
      <c r="A749" s="6">
        <v>431011</v>
      </c>
      <c r="B749" s="7" t="s">
        <v>104</v>
      </c>
      <c r="C749" s="8">
        <v>14225695</v>
      </c>
      <c r="D749" s="8">
        <v>12605701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1364199</v>
      </c>
      <c r="D753" s="8">
        <v>6676836</v>
      </c>
    </row>
    <row r="754" spans="1:4" ht="15.75" thickBot="1" x14ac:dyDescent="0.3">
      <c r="A754" s="9" t="s">
        <v>18</v>
      </c>
      <c r="B754" s="10"/>
      <c r="C754" s="11">
        <f>SUM(C739:C753)</f>
        <v>955834011</v>
      </c>
      <c r="D754" s="11">
        <f>SUM(D739:D753)</f>
        <v>831695839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713216536</v>
      </c>
      <c r="D757" s="8">
        <v>518191791</v>
      </c>
    </row>
    <row r="758" spans="1:4" x14ac:dyDescent="0.25">
      <c r="A758" s="6">
        <v>431103</v>
      </c>
      <c r="B758" s="7" t="s">
        <v>274</v>
      </c>
      <c r="C758" s="8">
        <v>-435462</v>
      </c>
      <c r="D758" s="8">
        <v>824100</v>
      </c>
    </row>
    <row r="759" spans="1:4" x14ac:dyDescent="0.25">
      <c r="A759" s="6">
        <v>431104</v>
      </c>
      <c r="B759" s="7" t="s">
        <v>97</v>
      </c>
      <c r="C759" s="8">
        <v>1310294</v>
      </c>
      <c r="D759" s="8">
        <v>1371700</v>
      </c>
    </row>
    <row r="760" spans="1:4" x14ac:dyDescent="0.25">
      <c r="A760" s="6">
        <v>431105</v>
      </c>
      <c r="B760" s="7" t="s">
        <v>98</v>
      </c>
      <c r="C760" s="8">
        <v>8189820</v>
      </c>
      <c r="D760" s="8">
        <v>7000420</v>
      </c>
    </row>
    <row r="761" spans="1:4" x14ac:dyDescent="0.25">
      <c r="A761" s="6">
        <v>431106</v>
      </c>
      <c r="B761" s="7" t="s">
        <v>99</v>
      </c>
      <c r="C761" s="8">
        <v>1804251</v>
      </c>
      <c r="D761" s="8">
        <v>2442857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38001325</v>
      </c>
      <c r="D763" s="8">
        <v>31265261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12758474</v>
      </c>
      <c r="D765" s="8">
        <v>66682625</v>
      </c>
    </row>
    <row r="766" spans="1:4" x14ac:dyDescent="0.25">
      <c r="A766" s="6">
        <v>431111</v>
      </c>
      <c r="B766" s="7" t="s">
        <v>104</v>
      </c>
      <c r="C766" s="8">
        <v>7793959</v>
      </c>
      <c r="D766" s="8">
        <v>7160059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1284042</v>
      </c>
      <c r="D770" s="8">
        <v>527712</v>
      </c>
    </row>
    <row r="771" spans="1:4" ht="15.75" thickBot="1" x14ac:dyDescent="0.3">
      <c r="A771" s="9" t="s">
        <v>18</v>
      </c>
      <c r="B771" s="10"/>
      <c r="C771" s="11">
        <f>SUM(C756:C770)</f>
        <v>783923239</v>
      </c>
      <c r="D771" s="11">
        <f>SUM(D756:D770)</f>
        <v>635466525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1315785610</v>
      </c>
      <c r="D774" s="8">
        <v>10281109096</v>
      </c>
    </row>
    <row r="775" spans="1:4" x14ac:dyDescent="0.25">
      <c r="A775" s="6">
        <v>431203</v>
      </c>
      <c r="B775" s="7" t="s">
        <v>96</v>
      </c>
      <c r="C775" s="8">
        <v>5552</v>
      </c>
      <c r="D775" s="8">
        <v>5268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43835431</v>
      </c>
      <c r="D777" s="8">
        <v>20379757</v>
      </c>
    </row>
    <row r="778" spans="1:4" x14ac:dyDescent="0.25">
      <c r="A778" s="6">
        <v>431206</v>
      </c>
      <c r="B778" s="7" t="s">
        <v>99</v>
      </c>
      <c r="C778" s="8">
        <v>404811612</v>
      </c>
      <c r="D778" s="8">
        <v>332372266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170829979</v>
      </c>
      <c r="D780" s="8">
        <v>145895205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9516447</v>
      </c>
      <c r="D782" s="8">
        <v>43584022</v>
      </c>
    </row>
    <row r="783" spans="1:4" x14ac:dyDescent="0.25">
      <c r="A783" s="6">
        <v>431211</v>
      </c>
      <c r="B783" s="7" t="s">
        <v>104</v>
      </c>
      <c r="C783" s="8">
        <v>21149897</v>
      </c>
      <c r="D783" s="8">
        <v>23550661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1965934528</v>
      </c>
      <c r="D788" s="11">
        <f>SUM(D773:D787)</f>
        <v>10846896275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68613484</v>
      </c>
      <c r="D790" s="8">
        <v>59448996</v>
      </c>
    </row>
    <row r="791" spans="1:4" x14ac:dyDescent="0.25">
      <c r="A791" s="6">
        <v>431302</v>
      </c>
      <c r="B791" s="7" t="s">
        <v>95</v>
      </c>
      <c r="C791" s="8">
        <v>1169044988</v>
      </c>
      <c r="D791" s="8">
        <v>6444865307</v>
      </c>
    </row>
    <row r="792" spans="1:4" x14ac:dyDescent="0.25">
      <c r="A792" s="6">
        <v>431303</v>
      </c>
      <c r="B792" s="7" t="s">
        <v>96</v>
      </c>
      <c r="C792" s="8">
        <v>341</v>
      </c>
      <c r="D792" s="8"/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27215388</v>
      </c>
      <c r="D794" s="8">
        <v>19397673</v>
      </c>
    </row>
    <row r="795" spans="1:4" x14ac:dyDescent="0.25">
      <c r="A795" s="6">
        <v>431306</v>
      </c>
      <c r="B795" s="7" t="s">
        <v>99</v>
      </c>
      <c r="C795" s="8">
        <v>3074692</v>
      </c>
      <c r="D795" s="8">
        <v>2325450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110901056</v>
      </c>
      <c r="D797" s="8">
        <v>134182037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4052737</v>
      </c>
      <c r="D799" s="8">
        <v>11407863</v>
      </c>
    </row>
    <row r="800" spans="1:4" x14ac:dyDescent="0.25">
      <c r="A800" s="6">
        <v>431311</v>
      </c>
      <c r="B800" s="7" t="s">
        <v>104</v>
      </c>
      <c r="C800" s="8"/>
      <c r="D800" s="8">
        <v>3925477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841718</v>
      </c>
      <c r="D804" s="8">
        <v>845786</v>
      </c>
    </row>
    <row r="805" spans="1:4" x14ac:dyDescent="0.25">
      <c r="A805" s="22" t="s">
        <v>18</v>
      </c>
      <c r="B805" s="23"/>
      <c r="C805" s="24">
        <f>SUM(C790:C804)</f>
        <v>1383749674</v>
      </c>
      <c r="D805" s="24">
        <f>SUM(D790:D804)</f>
        <v>6676403859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-12985551</v>
      </c>
      <c r="D1087" s="8">
        <v>1783216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87934</v>
      </c>
      <c r="D1091" s="8">
        <v>158144</v>
      </c>
    </row>
    <row r="1092" spans="1:4" x14ac:dyDescent="0.25">
      <c r="A1092" s="6">
        <v>450105</v>
      </c>
      <c r="B1092" s="7" t="s">
        <v>299</v>
      </c>
      <c r="C1092" s="8">
        <v>37789600</v>
      </c>
      <c r="D1092" s="8">
        <v>25164825</v>
      </c>
    </row>
    <row r="1093" spans="1:4" x14ac:dyDescent="0.25">
      <c r="A1093" s="6">
        <v>450106</v>
      </c>
      <c r="B1093" s="7" t="s">
        <v>300</v>
      </c>
      <c r="C1093" s="8">
        <v>68911306</v>
      </c>
      <c r="D1093" s="8">
        <v>57479732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4975668</v>
      </c>
      <c r="D1095" s="8">
        <v>3237068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25309728</v>
      </c>
      <c r="D1098" s="8">
        <v>9184325</v>
      </c>
    </row>
    <row r="1099" spans="1:4" x14ac:dyDescent="0.25">
      <c r="A1099" s="6">
        <v>450110</v>
      </c>
      <c r="B1099" s="7" t="s">
        <v>306</v>
      </c>
      <c r="C1099" s="8">
        <v>1045396</v>
      </c>
      <c r="D1099" s="8">
        <v>625923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44831156</v>
      </c>
      <c r="D1101" s="8">
        <v>8710419</v>
      </c>
    </row>
    <row r="1102" spans="1:4" ht="15.75" thickBot="1" x14ac:dyDescent="0.3">
      <c r="A1102" s="9" t="s">
        <v>18</v>
      </c>
      <c r="B1102" s="10"/>
      <c r="C1102" s="11">
        <f>SUM(C1087:C1101)</f>
        <v>169965237</v>
      </c>
      <c r="D1102" s="11">
        <f>SUM(D1087:D1101)</f>
        <v>106343652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>
        <v>1745</v>
      </c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1745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4204732</v>
      </c>
      <c r="D1109" s="8">
        <v>1068468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41156231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172836986</v>
      </c>
      <c r="D1112" s="8">
        <v>40076888</v>
      </c>
    </row>
    <row r="1113" spans="1:4" ht="15.75" thickBot="1" x14ac:dyDescent="0.3">
      <c r="A1113" s="9" t="s">
        <v>18</v>
      </c>
      <c r="B1113" s="10"/>
      <c r="C1113" s="11">
        <f>SUM(C1108:C1112)</f>
        <v>218197949</v>
      </c>
      <c r="D1113" s="11">
        <f>SUM(D1108:D1112)</f>
        <v>41145356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16123861942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32557037848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171708</v>
      </c>
      <c r="D1120" s="8">
        <v>112500</v>
      </c>
    </row>
    <row r="1121" spans="1:4" x14ac:dyDescent="0.25">
      <c r="A1121" s="6">
        <v>510102</v>
      </c>
      <c r="B1121" s="7" t="s">
        <v>319</v>
      </c>
      <c r="C1121" s="8">
        <v>295308651</v>
      </c>
      <c r="D1121" s="8">
        <v>266623940</v>
      </c>
    </row>
    <row r="1122" spans="1:4" x14ac:dyDescent="0.25">
      <c r="A1122" s="6">
        <v>510103</v>
      </c>
      <c r="B1122" s="7" t="s">
        <v>320</v>
      </c>
      <c r="C1122" s="8">
        <v>54282965</v>
      </c>
      <c r="D1122" s="8">
        <v>41887284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897871492</v>
      </c>
      <c r="D1124" s="8">
        <v>785302163</v>
      </c>
    </row>
    <row r="1125" spans="1:4" ht="15.75" thickBot="1" x14ac:dyDescent="0.3">
      <c r="A1125" s="9" t="s">
        <v>18</v>
      </c>
      <c r="B1125" s="10"/>
      <c r="C1125" s="11">
        <f>SUM(C1120:C1124)</f>
        <v>1247634816</v>
      </c>
      <c r="D1125" s="11">
        <f>SUM(D1120:D1124)</f>
        <v>1093925887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3253655</v>
      </c>
      <c r="D1128" s="8">
        <v>1978213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19189090</v>
      </c>
      <c r="D1131" s="8">
        <v>19953257</v>
      </c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22442745</v>
      </c>
      <c r="D1134" s="11">
        <f>SUM(D1127:D1133)</f>
        <v>21931470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1065743</v>
      </c>
      <c r="D1136" s="8">
        <v>852198</v>
      </c>
    </row>
    <row r="1137" spans="1:4" x14ac:dyDescent="0.25">
      <c r="A1137" s="6">
        <v>510302</v>
      </c>
      <c r="B1137" s="7" t="s">
        <v>204</v>
      </c>
      <c r="C1137" s="8">
        <v>782308</v>
      </c>
      <c r="D1137" s="8">
        <v>369027</v>
      </c>
    </row>
    <row r="1138" spans="1:4" x14ac:dyDescent="0.25">
      <c r="A1138" s="6">
        <v>510303</v>
      </c>
      <c r="B1138" s="7" t="s">
        <v>87</v>
      </c>
      <c r="C1138" s="8">
        <v>13795017</v>
      </c>
      <c r="D1138" s="8">
        <v>14121341</v>
      </c>
    </row>
    <row r="1139" spans="1:4" x14ac:dyDescent="0.25">
      <c r="A1139" s="6">
        <v>510304</v>
      </c>
      <c r="B1139" s="7" t="s">
        <v>88</v>
      </c>
      <c r="C1139" s="8">
        <v>952565</v>
      </c>
      <c r="D1139" s="8">
        <v>949098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158427790</v>
      </c>
      <c r="D1145" s="8">
        <v>144491521</v>
      </c>
    </row>
    <row r="1146" spans="1:4" ht="15.75" thickBot="1" x14ac:dyDescent="0.3">
      <c r="A1146" s="19">
        <v>510308</v>
      </c>
      <c r="B1146" s="20" t="s">
        <v>210</v>
      </c>
      <c r="C1146" s="8">
        <v>1130379</v>
      </c>
      <c r="D1146" s="8">
        <v>1346814</v>
      </c>
    </row>
    <row r="1147" spans="1:4" ht="15.75" thickBot="1" x14ac:dyDescent="0.3">
      <c r="A1147" s="9" t="s">
        <v>18</v>
      </c>
      <c r="B1147" s="10"/>
      <c r="C1147" s="11">
        <f>SUM(C1136:C1146)</f>
        <v>176153802</v>
      </c>
      <c r="D1147" s="11">
        <f>SUM(D1136:D1146)</f>
        <v>162129999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716905</v>
      </c>
      <c r="D1149" s="8">
        <v>860947</v>
      </c>
    </row>
    <row r="1150" spans="1:4" x14ac:dyDescent="0.25">
      <c r="A1150" s="6">
        <v>510402</v>
      </c>
      <c r="B1150" s="7" t="s">
        <v>88</v>
      </c>
      <c r="C1150" s="8">
        <v>65386</v>
      </c>
      <c r="D1150" s="8">
        <v>66587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7206648</v>
      </c>
      <c r="D1156" s="8">
        <v>2228396</v>
      </c>
    </row>
    <row r="1157" spans="1:4" ht="15.75" thickBot="1" x14ac:dyDescent="0.3">
      <c r="A1157" s="19">
        <v>510406</v>
      </c>
      <c r="B1157" s="20" t="s">
        <v>210</v>
      </c>
      <c r="C1157" s="8">
        <v>56645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8045584</v>
      </c>
      <c r="D1158" s="11">
        <f>SUM(D1149:D1157)</f>
        <v>3155930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171450</v>
      </c>
      <c r="D1160" s="8">
        <v>-64911</v>
      </c>
    </row>
    <row r="1161" spans="1:4" x14ac:dyDescent="0.25">
      <c r="A1161" s="6">
        <v>510502</v>
      </c>
      <c r="B1161" s="7" t="s">
        <v>88</v>
      </c>
      <c r="C1161" s="8">
        <v>23733</v>
      </c>
      <c r="D1161" s="8">
        <v>144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50380</v>
      </c>
      <c r="D1167" s="8">
        <v>50317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245563</v>
      </c>
      <c r="D1169" s="11">
        <f>SUM(D1160:D1168)</f>
        <v>-14450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2277383</v>
      </c>
      <c r="D1172" s="8">
        <v>1401608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2277383</v>
      </c>
      <c r="D1181" s="11">
        <f>SUM(D1171:D1180)</f>
        <v>1401608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8655517</v>
      </c>
      <c r="D1183" s="8">
        <v>4183375</v>
      </c>
    </row>
    <row r="1184" spans="1:4" x14ac:dyDescent="0.25">
      <c r="A1184" s="6">
        <v>510702</v>
      </c>
      <c r="B1184" s="7" t="s">
        <v>87</v>
      </c>
      <c r="C1184" s="8">
        <v>12487630</v>
      </c>
      <c r="D1184" s="8">
        <v>5606565</v>
      </c>
    </row>
    <row r="1185" spans="1:4" x14ac:dyDescent="0.25">
      <c r="A1185" s="6">
        <v>510703</v>
      </c>
      <c r="B1185" s="7" t="s">
        <v>88</v>
      </c>
      <c r="C1185" s="8">
        <v>20227</v>
      </c>
      <c r="D1185" s="8">
        <v>19071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21163374</v>
      </c>
      <c r="D1193" s="11">
        <f>SUM(D1183:D1192)</f>
        <v>9809011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3485860</v>
      </c>
      <c r="D1207" s="8">
        <v>125772</v>
      </c>
    </row>
    <row r="1208" spans="1:4" x14ac:dyDescent="0.25">
      <c r="A1208" s="6">
        <v>510902</v>
      </c>
      <c r="B1208" s="7" t="s">
        <v>87</v>
      </c>
      <c r="C1208" s="8">
        <v>9108675</v>
      </c>
      <c r="D1208" s="8">
        <v>3144209</v>
      </c>
    </row>
    <row r="1209" spans="1:4" x14ac:dyDescent="0.25">
      <c r="A1209" s="6">
        <v>510903</v>
      </c>
      <c r="B1209" s="7" t="s">
        <v>88</v>
      </c>
      <c r="C1209" s="8">
        <v>5572442</v>
      </c>
      <c r="D1209" s="8">
        <v>493070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8817599</v>
      </c>
      <c r="D1215" s="8">
        <v>7011440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26984576</v>
      </c>
      <c r="D1217" s="11">
        <f>SUM(D1207:D1216)</f>
        <v>10774491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5248046</v>
      </c>
      <c r="D1232" s="8">
        <v>6196992</v>
      </c>
    </row>
    <row r="1233" spans="1:4" x14ac:dyDescent="0.25">
      <c r="A1233" s="6">
        <v>511103</v>
      </c>
      <c r="B1233" s="7" t="s">
        <v>334</v>
      </c>
      <c r="C1233" s="8">
        <v>342117</v>
      </c>
      <c r="D1233" s="8">
        <v>366579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3466285</v>
      </c>
      <c r="D1239" s="8">
        <v>3140625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9056448</v>
      </c>
      <c r="D1241" s="11">
        <f>SUM(D1231:D1240)</f>
        <v>9704196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342736254</v>
      </c>
      <c r="D1243" s="8">
        <v>324974191</v>
      </c>
    </row>
    <row r="1244" spans="1:4" x14ac:dyDescent="0.25">
      <c r="A1244" s="49">
        <v>511202</v>
      </c>
      <c r="B1244" s="7" t="s">
        <v>87</v>
      </c>
      <c r="C1244" s="8">
        <v>33936891</v>
      </c>
      <c r="D1244" s="8">
        <v>31786950</v>
      </c>
    </row>
    <row r="1245" spans="1:4" x14ac:dyDescent="0.25">
      <c r="A1245" s="49">
        <v>511203</v>
      </c>
      <c r="B1245" s="7" t="s">
        <v>334</v>
      </c>
      <c r="C1245" s="8">
        <v>4881615</v>
      </c>
      <c r="D1245" s="8">
        <v>3717035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481974337</v>
      </c>
      <c r="D1249" s="8">
        <v>492958876</v>
      </c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71794286</v>
      </c>
      <c r="D1251" s="8">
        <v>64001955</v>
      </c>
    </row>
    <row r="1252" spans="1:4" ht="15.75" thickBot="1" x14ac:dyDescent="0.3">
      <c r="A1252" s="16">
        <v>511207</v>
      </c>
      <c r="B1252" s="20" t="s">
        <v>92</v>
      </c>
      <c r="C1252" s="8">
        <v>1035421</v>
      </c>
      <c r="D1252" s="8"/>
    </row>
    <row r="1253" spans="1:4" ht="15.75" thickBot="1" x14ac:dyDescent="0.3">
      <c r="A1253" s="9" t="s">
        <v>18</v>
      </c>
      <c r="B1253" s="10"/>
      <c r="C1253" s="11">
        <f>SUM(C1243:C1252)</f>
        <v>936358804</v>
      </c>
      <c r="D1253" s="11">
        <f>SUM(D1243:D1252)</f>
        <v>917439007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458504</v>
      </c>
      <c r="D1256" s="8">
        <v>879058</v>
      </c>
    </row>
    <row r="1257" spans="1:4" x14ac:dyDescent="0.25">
      <c r="A1257" s="6">
        <v>511303</v>
      </c>
      <c r="B1257" s="7" t="s">
        <v>334</v>
      </c>
      <c r="C1257" s="8">
        <v>43936</v>
      </c>
      <c r="D1257" s="8">
        <v>77976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507603</v>
      </c>
      <c r="D1263" s="8">
        <v>602594</v>
      </c>
    </row>
    <row r="1264" spans="1:4" ht="15.75" thickBot="1" x14ac:dyDescent="0.3">
      <c r="A1264" s="19">
        <v>511307</v>
      </c>
      <c r="B1264" s="20" t="s">
        <v>92</v>
      </c>
      <c r="C1264" s="18">
        <v>358965</v>
      </c>
      <c r="D1264" s="18"/>
    </row>
    <row r="1265" spans="1:4" ht="15.75" thickBot="1" x14ac:dyDescent="0.3">
      <c r="A1265" s="9" t="s">
        <v>18</v>
      </c>
      <c r="B1265" s="10"/>
      <c r="C1265" s="11">
        <f>SUM(C1255:C1264)</f>
        <v>1369008</v>
      </c>
      <c r="D1265" s="11">
        <f>SUM(D1255:D1264)</f>
        <v>1559628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8960774</v>
      </c>
      <c r="D1267" s="8">
        <v>3412575</v>
      </c>
    </row>
    <row r="1268" spans="1:4" x14ac:dyDescent="0.25">
      <c r="A1268" s="6">
        <v>511402</v>
      </c>
      <c r="B1268" s="7" t="s">
        <v>339</v>
      </c>
      <c r="C1268" s="8">
        <v>3737763348</v>
      </c>
      <c r="D1268" s="8">
        <v>3423079687</v>
      </c>
    </row>
    <row r="1269" spans="1:4" x14ac:dyDescent="0.25">
      <c r="A1269" s="6">
        <v>511403</v>
      </c>
      <c r="B1269" s="7" t="s">
        <v>340</v>
      </c>
      <c r="C1269" s="8">
        <v>2343749</v>
      </c>
      <c r="D1269" s="8">
        <v>628439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340215203</v>
      </c>
      <c r="D1271" s="8">
        <v>358733420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4089283074</v>
      </c>
      <c r="D1281" s="11">
        <f>SUM(D1267:D1280)</f>
        <v>3785854121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3216709</v>
      </c>
      <c r="D1284" s="8">
        <v>1439858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3216709</v>
      </c>
      <c r="D1297" s="11">
        <f>SUM(D1283:D1296)</f>
        <v>1439858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176165</v>
      </c>
      <c r="D1302" s="8">
        <v>93545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629406</v>
      </c>
      <c r="D1342" s="8">
        <v>172543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805571</v>
      </c>
      <c r="D1349" s="11">
        <f>SUM(D1299:D1348)</f>
        <v>266088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127672005</v>
      </c>
      <c r="D1613" s="8">
        <v>3941497149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734175</v>
      </c>
      <c r="D1615" s="8">
        <v>839228</v>
      </c>
    </row>
    <row r="1616" spans="1:4" x14ac:dyDescent="0.25">
      <c r="A1616" s="6">
        <v>530105</v>
      </c>
      <c r="B1616" s="7" t="s">
        <v>98</v>
      </c>
      <c r="C1616" s="8">
        <v>15003356</v>
      </c>
      <c r="D1616" s="8">
        <v>27292775</v>
      </c>
    </row>
    <row r="1617" spans="1:4" x14ac:dyDescent="0.25">
      <c r="A1617" s="6">
        <v>530106</v>
      </c>
      <c r="B1617" s="7" t="s">
        <v>99</v>
      </c>
      <c r="C1617" s="8">
        <v>346569522</v>
      </c>
      <c r="D1617" s="8">
        <v>328444148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28642668</v>
      </c>
      <c r="D1619" s="8">
        <v>22861631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10449246</v>
      </c>
      <c r="D1621" s="8">
        <v>76489147</v>
      </c>
    </row>
    <row r="1622" spans="1:4" x14ac:dyDescent="0.25">
      <c r="A1622" s="6">
        <v>530111</v>
      </c>
      <c r="B1622" s="7" t="s">
        <v>104</v>
      </c>
      <c r="C1622" s="8">
        <v>17780969</v>
      </c>
      <c r="D1622" s="8">
        <v>31245732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858147</v>
      </c>
    </row>
    <row r="1627" spans="1:4" ht="15.75" thickBot="1" x14ac:dyDescent="0.3">
      <c r="A1627" s="9" t="s">
        <v>18</v>
      </c>
      <c r="B1627" s="10"/>
      <c r="C1627" s="11">
        <f>SUM(C1612:C1626)</f>
        <v>546851941</v>
      </c>
      <c r="D1627" s="11">
        <f>SUM(D1612:D1626)</f>
        <v>4429527957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83189951</v>
      </c>
      <c r="D1630" s="8">
        <v>77614823</v>
      </c>
    </row>
    <row r="1631" spans="1:4" x14ac:dyDescent="0.25">
      <c r="A1631" s="6">
        <v>530203</v>
      </c>
      <c r="B1631" s="7" t="s">
        <v>96</v>
      </c>
      <c r="C1631" s="8">
        <v>432290</v>
      </c>
      <c r="D1631" s="8">
        <v>365654</v>
      </c>
    </row>
    <row r="1632" spans="1:4" x14ac:dyDescent="0.25">
      <c r="A1632" s="6">
        <v>530204</v>
      </c>
      <c r="B1632" s="7" t="s">
        <v>97</v>
      </c>
      <c r="C1632" s="8">
        <v>236431</v>
      </c>
      <c r="D1632" s="8">
        <v>280635</v>
      </c>
    </row>
    <row r="1633" spans="1:4" x14ac:dyDescent="0.25">
      <c r="A1633" s="6">
        <v>530205</v>
      </c>
      <c r="B1633" s="7" t="s">
        <v>98</v>
      </c>
      <c r="C1633" s="8">
        <v>7264789</v>
      </c>
      <c r="D1633" s="8">
        <v>7828740</v>
      </c>
    </row>
    <row r="1634" spans="1:4" x14ac:dyDescent="0.25">
      <c r="A1634" s="6">
        <v>530206</v>
      </c>
      <c r="B1634" s="7" t="s">
        <v>99</v>
      </c>
      <c r="C1634" s="8">
        <v>94821622</v>
      </c>
      <c r="D1634" s="8">
        <v>103008031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11443749</v>
      </c>
      <c r="D1636" s="8">
        <v>8796603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5366919</v>
      </c>
      <c r="D1638" s="8">
        <v>14905782</v>
      </c>
    </row>
    <row r="1639" spans="1:4" x14ac:dyDescent="0.25">
      <c r="A1639" s="6">
        <v>530211</v>
      </c>
      <c r="B1639" s="7" t="s">
        <v>104</v>
      </c>
      <c r="C1639" s="8">
        <v>3545464</v>
      </c>
      <c r="D1639" s="8">
        <v>3146969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740022</v>
      </c>
      <c r="D1643" s="8">
        <v>317829</v>
      </c>
    </row>
    <row r="1644" spans="1:4" ht="15.75" thickBot="1" x14ac:dyDescent="0.3">
      <c r="A1644" s="9" t="s">
        <v>18</v>
      </c>
      <c r="B1644" s="10"/>
      <c r="C1644" s="11">
        <f>SUM(C1629:C1643)</f>
        <v>207041237</v>
      </c>
      <c r="D1644" s="11">
        <f>SUM(D1629:D1643)</f>
        <v>216265066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31045940</v>
      </c>
      <c r="D1647" s="8">
        <v>29309394</v>
      </c>
    </row>
    <row r="1648" spans="1:4" x14ac:dyDescent="0.25">
      <c r="A1648" s="6">
        <v>530303</v>
      </c>
      <c r="B1648" s="7" t="s">
        <v>96</v>
      </c>
      <c r="C1648" s="8">
        <v>187678</v>
      </c>
      <c r="D1648" s="8">
        <v>155591</v>
      </c>
    </row>
    <row r="1649" spans="1:4" x14ac:dyDescent="0.25">
      <c r="A1649" s="6">
        <v>530304</v>
      </c>
      <c r="B1649" s="7" t="s">
        <v>97</v>
      </c>
      <c r="C1649" s="8">
        <v>70838</v>
      </c>
      <c r="D1649" s="8">
        <v>178322</v>
      </c>
    </row>
    <row r="1650" spans="1:4" x14ac:dyDescent="0.25">
      <c r="A1650" s="6">
        <v>530305</v>
      </c>
      <c r="B1650" s="7" t="s">
        <v>98</v>
      </c>
      <c r="C1650" s="8">
        <v>1174311</v>
      </c>
      <c r="D1650" s="8">
        <v>1018806</v>
      </c>
    </row>
    <row r="1651" spans="1:4" x14ac:dyDescent="0.25">
      <c r="A1651" s="6">
        <v>530306</v>
      </c>
      <c r="B1651" s="7" t="s">
        <v>99</v>
      </c>
      <c r="C1651" s="8">
        <v>41203236</v>
      </c>
      <c r="D1651" s="8">
        <v>36057712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3518651</v>
      </c>
      <c r="D1653" s="8">
        <v>3259948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5962317</v>
      </c>
      <c r="D1655" s="8">
        <v>2527763</v>
      </c>
    </row>
    <row r="1656" spans="1:4" x14ac:dyDescent="0.25">
      <c r="A1656" s="6">
        <v>530311</v>
      </c>
      <c r="B1656" s="7" t="s">
        <v>104</v>
      </c>
      <c r="C1656" s="8">
        <v>1240595</v>
      </c>
      <c r="D1656" s="8">
        <v>1274018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145328</v>
      </c>
      <c r="D1660" s="8">
        <v>242483</v>
      </c>
    </row>
    <row r="1661" spans="1:4" ht="15.75" thickBot="1" x14ac:dyDescent="0.3">
      <c r="A1661" s="9" t="s">
        <v>18</v>
      </c>
      <c r="B1661" s="10"/>
      <c r="C1661" s="24">
        <f>SUM(C1646:C1660)</f>
        <v>84548894</v>
      </c>
      <c r="D1661" s="24">
        <f>SUM(D1646:D1660)</f>
        <v>74024037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35061757</v>
      </c>
      <c r="D1664" s="8">
        <v>30238107</v>
      </c>
    </row>
    <row r="1665" spans="1:4" x14ac:dyDescent="0.25">
      <c r="A1665" s="6">
        <v>530403</v>
      </c>
      <c r="B1665" s="7" t="s">
        <v>96</v>
      </c>
      <c r="C1665" s="8">
        <v>-26128</v>
      </c>
      <c r="D1665" s="8">
        <v>49445</v>
      </c>
    </row>
    <row r="1666" spans="1:4" x14ac:dyDescent="0.25">
      <c r="A1666" s="6">
        <v>530404</v>
      </c>
      <c r="B1666" s="7" t="s">
        <v>97</v>
      </c>
      <c r="C1666" s="8">
        <v>230827</v>
      </c>
      <c r="D1666" s="8">
        <v>292074</v>
      </c>
    </row>
    <row r="1667" spans="1:4" x14ac:dyDescent="0.25">
      <c r="A1667" s="6">
        <v>530405</v>
      </c>
      <c r="B1667" s="7" t="s">
        <v>98</v>
      </c>
      <c r="C1667" s="8">
        <v>916055</v>
      </c>
      <c r="D1667" s="8">
        <v>905104</v>
      </c>
    </row>
    <row r="1668" spans="1:4" x14ac:dyDescent="0.25">
      <c r="A1668" s="6">
        <v>530406</v>
      </c>
      <c r="B1668" s="7" t="s">
        <v>99</v>
      </c>
      <c r="C1668" s="8">
        <v>512577</v>
      </c>
      <c r="D1668" s="8">
        <v>600115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4909111</v>
      </c>
      <c r="D1670" s="8">
        <v>4371454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2936958</v>
      </c>
      <c r="D1672" s="8">
        <v>15656879</v>
      </c>
    </row>
    <row r="1673" spans="1:4" x14ac:dyDescent="0.25">
      <c r="A1673" s="6">
        <v>530411</v>
      </c>
      <c r="B1673" s="7" t="s">
        <v>104</v>
      </c>
      <c r="C1673" s="8">
        <v>1744706</v>
      </c>
      <c r="D1673" s="8">
        <v>1572641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438033</v>
      </c>
      <c r="D1677" s="8">
        <v>217014</v>
      </c>
    </row>
    <row r="1678" spans="1:4" ht="15.75" thickBot="1" x14ac:dyDescent="0.3">
      <c r="A1678" s="9" t="s">
        <v>18</v>
      </c>
      <c r="B1678" s="10"/>
      <c r="C1678" s="51">
        <f>SUM(C1663:C1677)</f>
        <v>46723896</v>
      </c>
      <c r="D1678" s="51">
        <f>SUM(D1663:D1677)</f>
        <v>53902833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156527669</v>
      </c>
      <c r="D1681" s="8">
        <v>151035469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6080456</v>
      </c>
      <c r="D1689" s="8">
        <v>8980011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162608125</v>
      </c>
      <c r="D1695" s="21">
        <f>SUM(D1680:D1694)</f>
        <v>160015480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129970787</v>
      </c>
      <c r="D1698" s="8">
        <v>78990147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14187809</v>
      </c>
      <c r="D1706" s="8">
        <v>20953384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3043450</v>
      </c>
      <c r="D1711" s="8">
        <v>1735013</v>
      </c>
    </row>
    <row r="1712" spans="1:4" ht="15.75" thickBot="1" x14ac:dyDescent="0.3">
      <c r="A1712" s="9" t="s">
        <v>18</v>
      </c>
      <c r="B1712" s="10"/>
      <c r="C1712" s="11">
        <f>SUM(C1697:C1711)</f>
        <v>147202046</v>
      </c>
      <c r="D1712" s="11">
        <f>SUM(D1697:D1711)</f>
        <v>101678544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13601</v>
      </c>
      <c r="D1715" s="8">
        <v>955402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90594</v>
      </c>
      <c r="D1721" s="8">
        <v>686867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826176</v>
      </c>
      <c r="D1723" s="8">
        <v>783900</v>
      </c>
    </row>
    <row r="1724" spans="1:4" x14ac:dyDescent="0.25">
      <c r="A1724" s="6">
        <v>530711</v>
      </c>
      <c r="B1724" s="7" t="s">
        <v>104</v>
      </c>
      <c r="C1724" s="8">
        <v>1235091</v>
      </c>
      <c r="D1724" s="8">
        <v>1690599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2165462</v>
      </c>
      <c r="D1729" s="11">
        <f>SUM(D1714:D1728)</f>
        <v>4116768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7816320</v>
      </c>
      <c r="D1731" s="8"/>
    </row>
    <row r="1732" spans="1:4" x14ac:dyDescent="0.25">
      <c r="A1732" s="6">
        <v>530802</v>
      </c>
      <c r="B1732" s="7" t="s">
        <v>95</v>
      </c>
      <c r="C1732" s="8">
        <v>1206176745</v>
      </c>
      <c r="D1732" s="8">
        <v>778005061</v>
      </c>
    </row>
    <row r="1733" spans="1:4" x14ac:dyDescent="0.25">
      <c r="A1733" s="6">
        <v>530803</v>
      </c>
      <c r="B1733" s="7" t="s">
        <v>96</v>
      </c>
      <c r="C1733" s="8">
        <v>-1088655</v>
      </c>
      <c r="D1733" s="8">
        <v>2060250</v>
      </c>
    </row>
    <row r="1734" spans="1:4" x14ac:dyDescent="0.25">
      <c r="A1734" s="6">
        <v>530804</v>
      </c>
      <c r="B1734" s="7" t="s">
        <v>97</v>
      </c>
      <c r="C1734" s="8">
        <v>3275735</v>
      </c>
      <c r="D1734" s="8">
        <v>3429250</v>
      </c>
    </row>
    <row r="1735" spans="1:4" x14ac:dyDescent="0.25">
      <c r="A1735" s="6">
        <v>530805</v>
      </c>
      <c r="B1735" s="7" t="s">
        <v>98</v>
      </c>
      <c r="C1735" s="8">
        <v>48305137</v>
      </c>
      <c r="D1735" s="8">
        <v>39295811</v>
      </c>
    </row>
    <row r="1736" spans="1:4" x14ac:dyDescent="0.25">
      <c r="A1736" s="6">
        <v>530806</v>
      </c>
      <c r="B1736" s="7" t="s">
        <v>99</v>
      </c>
      <c r="C1736" s="8">
        <v>4510630</v>
      </c>
      <c r="D1736" s="8">
        <v>6107142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92501606</v>
      </c>
      <c r="D1738" s="8">
        <v>74778756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10568676</v>
      </c>
      <c r="D1740" s="8">
        <v>135711782</v>
      </c>
    </row>
    <row r="1741" spans="1:4" x14ac:dyDescent="0.25">
      <c r="A1741" s="6">
        <v>530811</v>
      </c>
      <c r="B1741" s="7" t="s">
        <v>104</v>
      </c>
      <c r="C1741" s="8">
        <v>17126738</v>
      </c>
      <c r="D1741" s="8">
        <v>14868015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166658</v>
      </c>
      <c r="D1745" s="8">
        <v>-415731</v>
      </c>
    </row>
    <row r="1746" spans="1:4" ht="15.75" thickBot="1" x14ac:dyDescent="0.3">
      <c r="A1746" s="9" t="s">
        <v>18</v>
      </c>
      <c r="B1746" s="10"/>
      <c r="C1746" s="24">
        <f>SUM(C1731:C1745)</f>
        <v>1389359590</v>
      </c>
      <c r="D1746" s="24">
        <f>SUM(D1731:D1745)</f>
        <v>1053840336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24250000</v>
      </c>
      <c r="D1765" s="8">
        <v>34376895</v>
      </c>
    </row>
    <row r="1766" spans="1:4" x14ac:dyDescent="0.25">
      <c r="A1766" s="6">
        <v>531002</v>
      </c>
      <c r="B1766" s="7" t="s">
        <v>95</v>
      </c>
      <c r="C1766" s="8">
        <v>258286208</v>
      </c>
      <c r="D1766" s="8">
        <v>252116482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6293658</v>
      </c>
      <c r="D1769" s="8">
        <v>7373656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2411116</v>
      </c>
      <c r="D1772" s="8">
        <v>2697524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233062</v>
      </c>
      <c r="D1774" s="8">
        <v>277468</v>
      </c>
    </row>
    <row r="1775" spans="1:4" x14ac:dyDescent="0.25">
      <c r="A1775" s="6">
        <v>531011</v>
      </c>
      <c r="B1775" s="7" t="s">
        <v>104</v>
      </c>
      <c r="C1775" s="8">
        <v>1123069</v>
      </c>
      <c r="D1775" s="8">
        <v>1341530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292597113</v>
      </c>
      <c r="D1780" s="11">
        <f>SUM(D1765:D1779)</f>
        <v>298183555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800234282</v>
      </c>
      <c r="D1783" s="8">
        <v>589282867</v>
      </c>
    </row>
    <row r="1784" spans="1:4" x14ac:dyDescent="0.25">
      <c r="A1784" s="6">
        <v>531103</v>
      </c>
      <c r="B1784" s="7" t="s">
        <v>96</v>
      </c>
      <c r="C1784" s="8">
        <v>1917209</v>
      </c>
      <c r="D1784" s="8">
        <v>2696132</v>
      </c>
    </row>
    <row r="1785" spans="1:4" x14ac:dyDescent="0.25">
      <c r="A1785" s="6">
        <v>531104</v>
      </c>
      <c r="B1785" s="7" t="s">
        <v>97</v>
      </c>
      <c r="C1785" s="8">
        <v>1310294</v>
      </c>
      <c r="D1785" s="8">
        <v>1371700</v>
      </c>
    </row>
    <row r="1786" spans="1:4" x14ac:dyDescent="0.25">
      <c r="A1786" s="6">
        <v>531105</v>
      </c>
      <c r="B1786" s="7" t="s">
        <v>98</v>
      </c>
      <c r="C1786" s="8">
        <v>13817318</v>
      </c>
      <c r="D1786" s="8">
        <v>12282092</v>
      </c>
    </row>
    <row r="1787" spans="1:4" x14ac:dyDescent="0.25">
      <c r="A1787" s="6">
        <v>531106</v>
      </c>
      <c r="B1787" s="7" t="s">
        <v>99</v>
      </c>
      <c r="C1787" s="8">
        <v>240283500</v>
      </c>
      <c r="D1787" s="8">
        <v>220244725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51623208</v>
      </c>
      <c r="D1789" s="8">
        <v>43025879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17870589</v>
      </c>
      <c r="D1791" s="8">
        <v>71340723</v>
      </c>
    </row>
    <row r="1792" spans="1:4" x14ac:dyDescent="0.25">
      <c r="A1792" s="6">
        <v>531111</v>
      </c>
      <c r="B1792" s="7" t="s">
        <v>104</v>
      </c>
      <c r="C1792" s="8">
        <v>16145263</v>
      </c>
      <c r="D1792" s="8">
        <v>14368179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2512378</v>
      </c>
      <c r="D1796" s="8">
        <v>1221715</v>
      </c>
    </row>
    <row r="1797" spans="1:4" ht="15.75" thickBot="1" x14ac:dyDescent="0.3">
      <c r="A1797" s="9" t="s">
        <v>18</v>
      </c>
      <c r="B1797" s="10"/>
      <c r="C1797" s="11">
        <f>SUM(C1782:C1796)</f>
        <v>1145714041</v>
      </c>
      <c r="D1797" s="11">
        <f>SUM(D1782:D1796)</f>
        <v>955834012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518191791</v>
      </c>
      <c r="D1800" s="8">
        <v>434579960</v>
      </c>
    </row>
    <row r="1801" spans="1:4" x14ac:dyDescent="0.25">
      <c r="A1801" s="6">
        <v>531203</v>
      </c>
      <c r="B1801" s="7" t="s">
        <v>96</v>
      </c>
      <c r="C1801" s="8">
        <v>750123</v>
      </c>
      <c r="D1801" s="8">
        <v>-124834</v>
      </c>
    </row>
    <row r="1802" spans="1:4" x14ac:dyDescent="0.25">
      <c r="A1802" s="6">
        <v>531204</v>
      </c>
      <c r="B1802" s="7" t="s">
        <v>97</v>
      </c>
      <c r="C1802" s="8">
        <v>1445676</v>
      </c>
      <c r="D1802" s="8">
        <v>2787968</v>
      </c>
    </row>
    <row r="1803" spans="1:4" x14ac:dyDescent="0.25">
      <c r="A1803" s="6">
        <v>531205</v>
      </c>
      <c r="B1803" s="7" t="s">
        <v>98</v>
      </c>
      <c r="C1803" s="8">
        <v>7000420</v>
      </c>
      <c r="D1803" s="8">
        <v>6692180</v>
      </c>
    </row>
    <row r="1804" spans="1:4" x14ac:dyDescent="0.25">
      <c r="A1804" s="6">
        <v>531206</v>
      </c>
      <c r="B1804" s="7" t="s">
        <v>99</v>
      </c>
      <c r="C1804" s="8">
        <v>2442857</v>
      </c>
      <c r="D1804" s="8">
        <v>2950817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31265261</v>
      </c>
      <c r="D1806" s="8">
        <v>25824895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66682625</v>
      </c>
      <c r="D1808" s="8">
        <v>13797556</v>
      </c>
    </row>
    <row r="1809" spans="1:4" x14ac:dyDescent="0.25">
      <c r="A1809" s="6">
        <v>531211</v>
      </c>
      <c r="B1809" s="7" t="s">
        <v>104</v>
      </c>
      <c r="C1809" s="8">
        <v>7095578</v>
      </c>
      <c r="D1809" s="8">
        <v>3169210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592194</v>
      </c>
      <c r="D1813" s="8">
        <v>5750616</v>
      </c>
    </row>
    <row r="1814" spans="1:4" ht="15.75" thickBot="1" x14ac:dyDescent="0.3">
      <c r="A1814" s="9" t="s">
        <v>18</v>
      </c>
      <c r="B1814" s="10"/>
      <c r="C1814" s="11">
        <f>SUM(C1799:C1813)</f>
        <v>635466525</v>
      </c>
      <c r="D1814" s="11">
        <f>SUM(D1799:D1813)</f>
        <v>495428368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1301946740</v>
      </c>
      <c r="D1817" s="8">
        <v>6638543943</v>
      </c>
    </row>
    <row r="1818" spans="1:4" x14ac:dyDescent="0.25">
      <c r="A1818" s="6">
        <v>531303</v>
      </c>
      <c r="B1818" s="7" t="s">
        <v>96</v>
      </c>
      <c r="C1818" s="8">
        <v>5609</v>
      </c>
      <c r="D1818" s="8">
        <v>5268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33442586</v>
      </c>
      <c r="D1820" s="8">
        <v>25355890</v>
      </c>
    </row>
    <row r="1821" spans="1:4" x14ac:dyDescent="0.25">
      <c r="A1821" s="6">
        <v>531306</v>
      </c>
      <c r="B1821" s="7" t="s">
        <v>99</v>
      </c>
      <c r="C1821" s="8">
        <v>372749843</v>
      </c>
      <c r="D1821" s="8">
        <v>365634071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186887541</v>
      </c>
      <c r="D1823" s="8">
        <v>204190606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5727539</v>
      </c>
      <c r="D1825" s="8">
        <v>12466623</v>
      </c>
    </row>
    <row r="1826" spans="1:4" x14ac:dyDescent="0.25">
      <c r="A1826" s="6">
        <v>531311</v>
      </c>
      <c r="B1826" s="7" t="s">
        <v>104</v>
      </c>
      <c r="C1826" s="8">
        <v>13300407</v>
      </c>
      <c r="D1826" s="8">
        <v>32540293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1683442</v>
      </c>
      <c r="D1830" s="8">
        <v>1691577</v>
      </c>
    </row>
    <row r="1831" spans="1:4" ht="15.75" thickBot="1" x14ac:dyDescent="0.3">
      <c r="A1831" s="9" t="s">
        <v>18</v>
      </c>
      <c r="B1831" s="10"/>
      <c r="C1831" s="11">
        <f>SUM(C1816:C1830)</f>
        <v>1915743707</v>
      </c>
      <c r="D1831" s="11">
        <f>SUM(D1816:D1830)</f>
        <v>7280428271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67090769</v>
      </c>
      <c r="D1833" s="8">
        <v>59448996</v>
      </c>
    </row>
    <row r="1834" spans="1:4" x14ac:dyDescent="0.25">
      <c r="A1834" s="6">
        <v>531402</v>
      </c>
      <c r="B1834" s="7" t="s">
        <v>95</v>
      </c>
      <c r="C1834" s="8">
        <v>1160912180</v>
      </c>
      <c r="D1834" s="8">
        <v>10125637103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5554</v>
      </c>
      <c r="D1836" s="8">
        <v>5270</v>
      </c>
    </row>
    <row r="1837" spans="1:4" x14ac:dyDescent="0.25">
      <c r="A1837" s="6">
        <v>531405</v>
      </c>
      <c r="B1837" s="7" t="s">
        <v>98</v>
      </c>
      <c r="C1837" s="8">
        <v>34815813</v>
      </c>
      <c r="D1837" s="8">
        <v>19226755</v>
      </c>
    </row>
    <row r="1838" spans="1:4" x14ac:dyDescent="0.25">
      <c r="A1838" s="6">
        <v>531406</v>
      </c>
      <c r="B1838" s="7" t="s">
        <v>99</v>
      </c>
      <c r="C1838" s="8">
        <v>3418634</v>
      </c>
      <c r="D1838" s="8">
        <v>3223083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98425290</v>
      </c>
      <c r="D1840" s="8">
        <v>82802859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8525272</v>
      </c>
      <c r="D1842" s="8">
        <v>42066616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6137384</v>
      </c>
      <c r="D1847" s="8">
        <v>1274860</v>
      </c>
    </row>
    <row r="1848" spans="1:4" ht="15.75" thickBot="1" x14ac:dyDescent="0.3">
      <c r="A1848" s="9" t="s">
        <v>18</v>
      </c>
      <c r="B1848" s="10"/>
      <c r="C1848" s="11">
        <f>SUM(C1833:C1847)</f>
        <v>1379330896</v>
      </c>
      <c r="D1848" s="11">
        <f>SUM(D1833:D1847)</f>
        <v>10333685542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148284929</v>
      </c>
      <c r="D1867" s="8">
        <v>151990851</v>
      </c>
    </row>
    <row r="1868" spans="1:4" x14ac:dyDescent="0.25">
      <c r="A1868" s="6">
        <v>531602</v>
      </c>
      <c r="B1868" s="7" t="s">
        <v>348</v>
      </c>
      <c r="C1868" s="8">
        <v>298852</v>
      </c>
      <c r="D1868" s="8">
        <v>75771</v>
      </c>
    </row>
    <row r="1869" spans="1:4" x14ac:dyDescent="0.25">
      <c r="A1869" s="6">
        <v>531603</v>
      </c>
      <c r="B1869" s="7" t="s">
        <v>349</v>
      </c>
      <c r="C1869" s="8"/>
      <c r="D1869" s="8">
        <v>8430632</v>
      </c>
    </row>
    <row r="1870" spans="1:4" x14ac:dyDescent="0.25">
      <c r="A1870" s="6">
        <v>531604</v>
      </c>
      <c r="B1870" s="7" t="s">
        <v>351</v>
      </c>
      <c r="C1870" s="8">
        <v>44785535</v>
      </c>
      <c r="D1870" s="8">
        <v>41585356</v>
      </c>
    </row>
    <row r="1871" spans="1:4" x14ac:dyDescent="0.25">
      <c r="A1871" s="6">
        <v>531605</v>
      </c>
      <c r="B1871" s="7" t="s">
        <v>352</v>
      </c>
      <c r="C1871" s="8">
        <v>1066393</v>
      </c>
      <c r="D1871" s="8">
        <v>1315475</v>
      </c>
    </row>
    <row r="1872" spans="1:4" x14ac:dyDescent="0.25">
      <c r="A1872" s="6">
        <v>531606</v>
      </c>
      <c r="B1872" s="7" t="s">
        <v>353</v>
      </c>
      <c r="C1872" s="8">
        <v>84607859</v>
      </c>
      <c r="D1872" s="8">
        <v>68973487</v>
      </c>
    </row>
    <row r="1873" spans="1:4" x14ac:dyDescent="0.25">
      <c r="A1873" s="6">
        <v>531607</v>
      </c>
      <c r="B1873" s="7" t="s">
        <v>354</v>
      </c>
      <c r="C1873" s="8">
        <v>15307610</v>
      </c>
      <c r="D1873" s="8">
        <v>13985083</v>
      </c>
    </row>
    <row r="1874" spans="1:4" x14ac:dyDescent="0.25">
      <c r="A1874" s="6">
        <v>531608</v>
      </c>
      <c r="B1874" s="7" t="s">
        <v>355</v>
      </c>
      <c r="C1874" s="8">
        <v>11093372</v>
      </c>
      <c r="D1874" s="8">
        <v>12376561</v>
      </c>
    </row>
    <row r="1875" spans="1:4" x14ac:dyDescent="0.25">
      <c r="A1875" s="6">
        <v>531609</v>
      </c>
      <c r="B1875" s="7" t="s">
        <v>356</v>
      </c>
      <c r="C1875" s="8">
        <v>8193914</v>
      </c>
      <c r="D1875" s="8">
        <v>5997750</v>
      </c>
    </row>
    <row r="1876" spans="1:4" x14ac:dyDescent="0.25">
      <c r="A1876" s="6">
        <v>531610</v>
      </c>
      <c r="B1876" s="7" t="s">
        <v>357</v>
      </c>
      <c r="C1876" s="8">
        <v>3679371</v>
      </c>
      <c r="D1876" s="8">
        <v>3169801</v>
      </c>
    </row>
    <row r="1877" spans="1:4" x14ac:dyDescent="0.25">
      <c r="A1877" s="6">
        <v>531611</v>
      </c>
      <c r="B1877" s="7" t="s">
        <v>358</v>
      </c>
      <c r="C1877" s="8">
        <v>10002100</v>
      </c>
      <c r="D1877" s="8">
        <v>3300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28402513</v>
      </c>
      <c r="D1881" s="8">
        <v>15695669</v>
      </c>
    </row>
    <row r="1882" spans="1:4" x14ac:dyDescent="0.25">
      <c r="A1882" s="6">
        <v>531616</v>
      </c>
      <c r="B1882" s="7" t="s">
        <v>363</v>
      </c>
      <c r="C1882" s="8">
        <v>9721467</v>
      </c>
      <c r="D1882" s="8">
        <v>10451567</v>
      </c>
    </row>
    <row r="1883" spans="1:4" x14ac:dyDescent="0.25">
      <c r="A1883" s="6">
        <v>531617</v>
      </c>
      <c r="B1883" s="7" t="s">
        <v>364</v>
      </c>
      <c r="C1883" s="8">
        <v>8128276</v>
      </c>
      <c r="D1883" s="8">
        <v>8088703</v>
      </c>
    </row>
    <row r="1884" spans="1:4" x14ac:dyDescent="0.25">
      <c r="A1884" s="6">
        <v>531618</v>
      </c>
      <c r="B1884" s="7" t="s">
        <v>365</v>
      </c>
      <c r="C1884" s="8">
        <v>5500</v>
      </c>
      <c r="D1884" s="8">
        <v>6000</v>
      </c>
    </row>
    <row r="1885" spans="1:4" x14ac:dyDescent="0.25">
      <c r="A1885" s="6">
        <v>531619</v>
      </c>
      <c r="B1885" s="7" t="s">
        <v>366</v>
      </c>
      <c r="C1885" s="8">
        <v>157745703</v>
      </c>
      <c r="D1885" s="8">
        <v>71704980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254610</v>
      </c>
      <c r="D1887" s="8">
        <v>3432348</v>
      </c>
    </row>
    <row r="1888" spans="1:4" x14ac:dyDescent="0.25">
      <c r="A1888" s="6">
        <v>531622</v>
      </c>
      <c r="B1888" s="7" t="s">
        <v>369</v>
      </c>
      <c r="C1888" s="8">
        <v>10650669</v>
      </c>
      <c r="D1888" s="8">
        <v>5283096</v>
      </c>
    </row>
    <row r="1889" spans="1:4" x14ac:dyDescent="0.25">
      <c r="A1889" s="6">
        <v>531623</v>
      </c>
      <c r="B1889" s="7" t="s">
        <v>370</v>
      </c>
      <c r="C1889" s="8">
        <v>2293476</v>
      </c>
      <c r="D1889" s="8">
        <v>2630231</v>
      </c>
    </row>
    <row r="1890" spans="1:4" x14ac:dyDescent="0.25">
      <c r="A1890" s="6">
        <v>531624</v>
      </c>
      <c r="B1890" s="7" t="s">
        <v>371</v>
      </c>
      <c r="C1890" s="8">
        <v>41217620</v>
      </c>
      <c r="D1890" s="8">
        <v>20752932</v>
      </c>
    </row>
    <row r="1891" spans="1:4" x14ac:dyDescent="0.25">
      <c r="A1891" s="6">
        <v>531625</v>
      </c>
      <c r="B1891" s="7" t="s">
        <v>372</v>
      </c>
      <c r="C1891" s="8">
        <v>1923792</v>
      </c>
      <c r="D1891" s="8">
        <v>2445416</v>
      </c>
    </row>
    <row r="1892" spans="1:4" x14ac:dyDescent="0.25">
      <c r="A1892" s="6">
        <v>531626</v>
      </c>
      <c r="B1892" s="7" t="s">
        <v>373</v>
      </c>
      <c r="C1892" s="8">
        <v>6955883</v>
      </c>
      <c r="D1892" s="8">
        <v>4586984</v>
      </c>
    </row>
    <row r="1893" spans="1:4" x14ac:dyDescent="0.25">
      <c r="A1893" s="6">
        <v>531627</v>
      </c>
      <c r="B1893" s="7" t="s">
        <v>374</v>
      </c>
      <c r="C1893" s="8">
        <v>1841735</v>
      </c>
      <c r="D1893" s="8">
        <v>1282679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1503666</v>
      </c>
      <c r="D1895" s="8">
        <v>687853</v>
      </c>
    </row>
    <row r="1896" spans="1:4" x14ac:dyDescent="0.25">
      <c r="A1896" s="6">
        <v>531630</v>
      </c>
      <c r="B1896" s="7" t="s">
        <v>377</v>
      </c>
      <c r="C1896" s="8">
        <v>1008782</v>
      </c>
      <c r="D1896" s="8">
        <v>2097357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3946539</v>
      </c>
      <c r="D1898" s="8">
        <v>5416467</v>
      </c>
    </row>
    <row r="1899" spans="1:4" x14ac:dyDescent="0.25">
      <c r="A1899" s="6">
        <v>531633</v>
      </c>
      <c r="B1899" s="7" t="s">
        <v>380</v>
      </c>
      <c r="C1899" s="8">
        <v>12682628</v>
      </c>
      <c r="D1899" s="8">
        <v>20855785</v>
      </c>
    </row>
    <row r="1900" spans="1:4" x14ac:dyDescent="0.25">
      <c r="A1900" s="6">
        <v>531634</v>
      </c>
      <c r="B1900" s="7" t="s">
        <v>381</v>
      </c>
      <c r="C1900" s="8">
        <v>1611093</v>
      </c>
      <c r="D1900" s="8">
        <v>425566</v>
      </c>
    </row>
    <row r="1901" spans="1:4" x14ac:dyDescent="0.25">
      <c r="A1901" s="6">
        <v>531635</v>
      </c>
      <c r="B1901" s="7" t="s">
        <v>382</v>
      </c>
      <c r="C1901" s="8">
        <v>22800016</v>
      </c>
      <c r="D1901" s="8">
        <v>39027540</v>
      </c>
    </row>
    <row r="1902" spans="1:4" x14ac:dyDescent="0.25">
      <c r="A1902" s="6">
        <v>531636</v>
      </c>
      <c r="B1902" s="7" t="s">
        <v>383</v>
      </c>
      <c r="C1902" s="8">
        <v>3234571</v>
      </c>
      <c r="D1902" s="8">
        <v>1419663</v>
      </c>
    </row>
    <row r="1903" spans="1:4" x14ac:dyDescent="0.25">
      <c r="A1903" s="6">
        <v>531637</v>
      </c>
      <c r="B1903" s="7" t="s">
        <v>384</v>
      </c>
      <c r="C1903" s="8"/>
      <c r="D1903" s="8">
        <v>325827</v>
      </c>
    </row>
    <row r="1904" spans="1:4" x14ac:dyDescent="0.25">
      <c r="A1904" s="6">
        <v>531638</v>
      </c>
      <c r="B1904" s="7" t="s">
        <v>413</v>
      </c>
      <c r="C1904" s="8">
        <v>17024038</v>
      </c>
      <c r="D1904" s="8">
        <v>13627118</v>
      </c>
    </row>
    <row r="1905" spans="1:4" x14ac:dyDescent="0.25">
      <c r="A1905" s="6">
        <v>531639</v>
      </c>
      <c r="B1905" s="7" t="s">
        <v>386</v>
      </c>
      <c r="C1905" s="8">
        <v>8716027</v>
      </c>
      <c r="D1905" s="8">
        <v>9471290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27113554</v>
      </c>
      <c r="D1907" s="8">
        <v>24395524</v>
      </c>
    </row>
    <row r="1908" spans="1:4" x14ac:dyDescent="0.25">
      <c r="A1908" s="6">
        <v>531642</v>
      </c>
      <c r="B1908" s="7" t="s">
        <v>167</v>
      </c>
      <c r="C1908" s="8">
        <v>27807831</v>
      </c>
      <c r="D1908" s="8">
        <v>22995967</v>
      </c>
    </row>
    <row r="1909" spans="1:4" x14ac:dyDescent="0.25">
      <c r="A1909" s="6">
        <v>531643</v>
      </c>
      <c r="B1909" s="7" t="s">
        <v>159</v>
      </c>
      <c r="C1909" s="8">
        <v>1799611</v>
      </c>
      <c r="D1909" s="8">
        <v>1708781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7951319</v>
      </c>
      <c r="D1912" s="8">
        <v>6059901</v>
      </c>
    </row>
    <row r="1913" spans="1:4" x14ac:dyDescent="0.25">
      <c r="A1913" s="6">
        <v>531647</v>
      </c>
      <c r="B1913" s="7" t="s">
        <v>389</v>
      </c>
      <c r="C1913" s="8">
        <v>5692767</v>
      </c>
      <c r="D1913" s="8">
        <v>4797030</v>
      </c>
    </row>
    <row r="1914" spans="1:4" x14ac:dyDescent="0.25">
      <c r="A1914" s="6">
        <v>531648</v>
      </c>
      <c r="B1914" s="7" t="s">
        <v>390</v>
      </c>
      <c r="C1914" s="8">
        <v>93032</v>
      </c>
      <c r="D1914" s="8">
        <v>128342</v>
      </c>
    </row>
    <row r="1915" spans="1:4" ht="15.75" thickBot="1" x14ac:dyDescent="0.3">
      <c r="A1915" s="6">
        <v>531660</v>
      </c>
      <c r="B1915" s="7" t="s">
        <v>38</v>
      </c>
      <c r="C1915" s="8">
        <v>46533899</v>
      </c>
      <c r="D1915" s="8">
        <v>8652825</v>
      </c>
    </row>
    <row r="1916" spans="1:4" x14ac:dyDescent="0.25">
      <c r="A1916" s="22" t="s">
        <v>18</v>
      </c>
      <c r="B1916" s="23"/>
      <c r="C1916" s="24">
        <f>SUM(C1867:C1915)</f>
        <v>785980552</v>
      </c>
      <c r="D1916" s="24">
        <f>SUM(D1867:D1915)</f>
        <v>616357508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11281106</v>
      </c>
      <c r="D1918" s="8">
        <v>8886383</v>
      </c>
    </row>
    <row r="1919" spans="1:4" ht="15.75" thickBot="1" x14ac:dyDescent="0.3">
      <c r="A1919" s="9" t="s">
        <v>18</v>
      </c>
      <c r="B1919" s="10"/>
      <c r="C1919" s="11">
        <f>SUM(C1918:C1918)</f>
        <v>11281106</v>
      </c>
      <c r="D1919" s="11">
        <f>SUM(D1918:D1918)</f>
        <v>8886383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56388</v>
      </c>
      <c r="D2275" s="8"/>
    </row>
    <row r="2276" spans="1:4" x14ac:dyDescent="0.25">
      <c r="A2276" s="6">
        <v>550102</v>
      </c>
      <c r="B2276" s="7" t="s">
        <v>440</v>
      </c>
      <c r="C2276" s="8">
        <v>21390271</v>
      </c>
      <c r="D2276" s="8">
        <v>6914506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18266339</v>
      </c>
      <c r="D2278" s="8">
        <v>21287366</v>
      </c>
    </row>
    <row r="2279" spans="1:4" ht="15.75" thickBot="1" x14ac:dyDescent="0.3">
      <c r="A2279" s="9" t="s">
        <v>18</v>
      </c>
      <c r="B2279" s="10"/>
      <c r="C2279" s="11">
        <f>SUM(C2275:C2278)</f>
        <v>39712998</v>
      </c>
      <c r="D2279" s="11">
        <f>SUM(D2275:D2278)</f>
        <v>28201872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5737431</v>
      </c>
      <c r="D2282" s="8">
        <v>-140011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5051632</v>
      </c>
      <c r="D2284" s="8">
        <v>21429361</v>
      </c>
    </row>
    <row r="2285" spans="1:4" ht="15.75" thickBot="1" x14ac:dyDescent="0.3">
      <c r="A2285" s="9" t="s">
        <v>18</v>
      </c>
      <c r="B2285" s="10"/>
      <c r="C2285" s="11">
        <f>SUM(C2281:C2284)</f>
        <v>10789063</v>
      </c>
      <c r="D2285" s="11">
        <f>SUM(D2281:D2284)</f>
        <v>21289350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15348154649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32151042726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775707293</v>
      </c>
      <c r="D2402" s="61">
        <f>D1115-D2400</f>
        <v>405995122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F4CB-8461-4A5F-BB2D-39ACE4353C0C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500000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500000</v>
      </c>
      <c r="D18" s="11">
        <f>SUM(D4:D17)</f>
        <v>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/>
    </row>
    <row r="22" spans="1:4" x14ac:dyDescent="0.25">
      <c r="A22" s="6">
        <v>1203</v>
      </c>
      <c r="B22" s="7" t="s">
        <v>22</v>
      </c>
      <c r="C22" s="8">
        <v>87500550</v>
      </c>
      <c r="D22" s="8"/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87505550</v>
      </c>
      <c r="D25" s="11">
        <f>SUM(D20:D24)</f>
        <v>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1959</v>
      </c>
      <c r="D27" s="8"/>
    </row>
    <row r="28" spans="1:4" x14ac:dyDescent="0.25">
      <c r="A28" s="6">
        <v>1302</v>
      </c>
      <c r="B28" s="7" t="s">
        <v>27</v>
      </c>
      <c r="C28" s="8">
        <v>2712</v>
      </c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330781</v>
      </c>
      <c r="D32" s="8"/>
    </row>
    <row r="33" spans="1:4" x14ac:dyDescent="0.25">
      <c r="A33" s="6">
        <v>1307</v>
      </c>
      <c r="B33" s="7" t="s">
        <v>32</v>
      </c>
      <c r="C33" s="8">
        <v>1802286</v>
      </c>
      <c r="D33" s="8"/>
    </row>
    <row r="34" spans="1:4" x14ac:dyDescent="0.25">
      <c r="A34" s="6">
        <v>1308</v>
      </c>
      <c r="B34" s="7" t="s">
        <v>33</v>
      </c>
      <c r="C34" s="8">
        <v>2631510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4769248</v>
      </c>
      <c r="D40" s="11">
        <f>SUM(D27:D39)</f>
        <v>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5044819</v>
      </c>
      <c r="D61" s="8"/>
    </row>
    <row r="62" spans="1:4" x14ac:dyDescent="0.25">
      <c r="A62" s="22" t="s">
        <v>18</v>
      </c>
      <c r="B62" s="23"/>
      <c r="C62" s="24">
        <f>SUM(C53:C61)</f>
        <v>5044819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/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1000000</v>
      </c>
      <c r="D69" s="11">
        <f>SUM(D64:D68)</f>
        <v>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4215295</v>
      </c>
      <c r="D73" s="8"/>
    </row>
    <row r="74" spans="1:4" x14ac:dyDescent="0.25">
      <c r="A74" s="6">
        <v>1704</v>
      </c>
      <c r="B74" s="7" t="s">
        <v>68</v>
      </c>
      <c r="C74" s="8">
        <v>-577652</v>
      </c>
      <c r="D74" s="8"/>
    </row>
    <row r="75" spans="1:4" x14ac:dyDescent="0.25">
      <c r="A75" s="6">
        <v>1705</v>
      </c>
      <c r="B75" s="7" t="s">
        <v>69</v>
      </c>
      <c r="C75" s="8">
        <v>368558</v>
      </c>
      <c r="D75" s="8"/>
    </row>
    <row r="76" spans="1:4" ht="15.75" thickBot="1" x14ac:dyDescent="0.3">
      <c r="A76" s="6">
        <v>1706</v>
      </c>
      <c r="B76" s="7" t="s">
        <v>70</v>
      </c>
      <c r="C76" s="8">
        <v>-38626</v>
      </c>
      <c r="D76" s="8"/>
    </row>
    <row r="77" spans="1:4" ht="15.75" thickBot="1" x14ac:dyDescent="0.3">
      <c r="A77" s="9" t="s">
        <v>18</v>
      </c>
      <c r="B77" s="10"/>
      <c r="C77" s="11">
        <f>SUM(C71:C76)</f>
        <v>3967575</v>
      </c>
      <c r="D77" s="11">
        <f>SUM(D71:D76)</f>
        <v>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4600</v>
      </c>
      <c r="D84" s="8"/>
    </row>
    <row r="85" spans="1:4" x14ac:dyDescent="0.25">
      <c r="A85" s="6">
        <v>1903</v>
      </c>
      <c r="B85" s="7" t="s">
        <v>76</v>
      </c>
      <c r="C85" s="8">
        <v>323576</v>
      </c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>
        <v>7445960</v>
      </c>
      <c r="D87" s="8"/>
    </row>
    <row r="88" spans="1:4" x14ac:dyDescent="0.25">
      <c r="A88" s="6">
        <v>1906</v>
      </c>
      <c r="B88" s="7" t="s">
        <v>79</v>
      </c>
      <c r="C88" s="8">
        <v>-668378</v>
      </c>
      <c r="D88" s="8"/>
    </row>
    <row r="89" spans="1:4" x14ac:dyDescent="0.25">
      <c r="A89" s="6">
        <v>1907</v>
      </c>
      <c r="B89" s="7" t="s">
        <v>80</v>
      </c>
      <c r="C89" s="8">
        <v>70570485</v>
      </c>
      <c r="D89" s="8"/>
    </row>
    <row r="90" spans="1:4" x14ac:dyDescent="0.25">
      <c r="A90" s="6">
        <v>1908</v>
      </c>
      <c r="B90" s="7" t="s">
        <v>81</v>
      </c>
      <c r="C90" s="8">
        <v>-7597396</v>
      </c>
      <c r="D90" s="8"/>
    </row>
    <row r="91" spans="1:4" ht="15.75" thickBot="1" x14ac:dyDescent="0.3">
      <c r="A91" s="6">
        <v>1910</v>
      </c>
      <c r="B91" s="7" t="s">
        <v>38</v>
      </c>
      <c r="C91" s="8">
        <v>0.33</v>
      </c>
      <c r="D91" s="8"/>
    </row>
    <row r="92" spans="1:4" ht="15.75" thickBot="1" x14ac:dyDescent="0.3">
      <c r="A92" s="9" t="s">
        <v>82</v>
      </c>
      <c r="B92" s="10"/>
      <c r="C92" s="11">
        <f>SUM(C83:C91)</f>
        <v>70078847.329999998</v>
      </c>
      <c r="D92" s="11">
        <f>SUM(D83:D91)</f>
        <v>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172866039.32999998</v>
      </c>
      <c r="D94" s="29">
        <f>D18+D25+D40+D51+D62+D69+D77+D81+D92</f>
        <v>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7155</v>
      </c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3645</v>
      </c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10800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49993</v>
      </c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49993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>
        <v>-29863</v>
      </c>
      <c r="D159" s="8"/>
    </row>
    <row r="160" spans="1:4" x14ac:dyDescent="0.25">
      <c r="A160" s="6">
        <v>2602</v>
      </c>
      <c r="B160" s="7" t="s">
        <v>143</v>
      </c>
      <c r="C160" s="8">
        <v>65058284</v>
      </c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264065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65292486</v>
      </c>
      <c r="D167" s="11">
        <f>SUM(D159:D166)</f>
        <v>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43296</v>
      </c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1515554</v>
      </c>
      <c r="D172" s="8"/>
    </row>
    <row r="173" spans="1:4" x14ac:dyDescent="0.25">
      <c r="A173" s="6">
        <v>2705</v>
      </c>
      <c r="B173" s="7" t="s">
        <v>155</v>
      </c>
      <c r="C173" s="8">
        <v>889458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222339</v>
      </c>
      <c r="D175" s="8"/>
    </row>
    <row r="176" spans="1:4" x14ac:dyDescent="0.25">
      <c r="A176" s="6">
        <v>2708</v>
      </c>
      <c r="B176" s="7" t="s">
        <v>158</v>
      </c>
      <c r="C176" s="8">
        <v>209019</v>
      </c>
      <c r="D176" s="8"/>
    </row>
    <row r="177" spans="1:4" x14ac:dyDescent="0.25">
      <c r="A177" s="6">
        <v>2709</v>
      </c>
      <c r="B177" s="7" t="s">
        <v>159</v>
      </c>
      <c r="C177" s="8">
        <v>26207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5992456</v>
      </c>
      <c r="D181" s="8"/>
    </row>
    <row r="182" spans="1:4" x14ac:dyDescent="0.25">
      <c r="A182" s="6">
        <v>2714</v>
      </c>
      <c r="B182" s="7" t="s">
        <v>164</v>
      </c>
      <c r="C182" s="8">
        <v>160690</v>
      </c>
      <c r="D182" s="8"/>
    </row>
    <row r="183" spans="1:4" x14ac:dyDescent="0.25">
      <c r="A183" s="6">
        <v>2715</v>
      </c>
      <c r="B183" s="7" t="s">
        <v>165</v>
      </c>
      <c r="C183" s="8">
        <v>569040</v>
      </c>
      <c r="D183" s="8"/>
    </row>
    <row r="184" spans="1:4" x14ac:dyDescent="0.25">
      <c r="A184" s="6">
        <v>2716</v>
      </c>
      <c r="B184" s="7" t="s">
        <v>166</v>
      </c>
      <c r="C184" s="8">
        <v>3083870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87939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10358441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23158309</v>
      </c>
      <c r="D192" s="21">
        <f>SUM(D169:D191)</f>
        <v>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88511588</v>
      </c>
      <c r="D209" s="29">
        <f>D105+D123+D141+D149+D157+D167+D192+D200+D207</f>
        <v>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</v>
      </c>
      <c r="D213" s="8"/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300000000</v>
      </c>
      <c r="D216" s="11">
        <f>SUM(D213:D215)</f>
        <v>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-215645548</v>
      </c>
      <c r="D223" s="8"/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-215645548</v>
      </c>
      <c r="D225" s="11">
        <f>SUM(D221:D224)</f>
        <v>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84354452</v>
      </c>
      <c r="D227" s="29">
        <f>D216+D219+D225</f>
        <v>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172866040</v>
      </c>
      <c r="D229" s="29">
        <f>D209+D227</f>
        <v>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20783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38099</v>
      </c>
      <c r="D243" s="8"/>
    </row>
    <row r="244" spans="1:4" ht="15.75" thickBot="1" x14ac:dyDescent="0.3">
      <c r="A244" s="19">
        <v>410108</v>
      </c>
      <c r="B244" s="20" t="s">
        <v>210</v>
      </c>
      <c r="C244" s="8">
        <v>68</v>
      </c>
      <c r="D244" s="8"/>
    </row>
    <row r="245" spans="1:4" ht="15.75" thickBot="1" x14ac:dyDescent="0.3">
      <c r="A245" s="9" t="s">
        <v>18</v>
      </c>
      <c r="B245" s="10"/>
      <c r="C245" s="21">
        <f>SUM(C234:C244)</f>
        <v>58950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3166</v>
      </c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3166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85192</v>
      </c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85192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0</v>
      </c>
      <c r="D1102" s="11">
        <f>SUM(D1087:D1101)</f>
        <v>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4874656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4874656</v>
      </c>
      <c r="D1113" s="11">
        <f>SUM(D1108:D1112)</f>
        <v>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5021964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7344</v>
      </c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1905</v>
      </c>
      <c r="D1251" s="8"/>
    </row>
    <row r="1252" spans="1:4" ht="15.75" thickBot="1" x14ac:dyDescent="0.3">
      <c r="A1252" s="16">
        <v>511207</v>
      </c>
      <c r="B1252" s="20" t="s">
        <v>92</v>
      </c>
      <c r="C1252" s="8">
        <v>27</v>
      </c>
      <c r="D1252" s="8"/>
    </row>
    <row r="1253" spans="1:4" ht="15.75" thickBot="1" x14ac:dyDescent="0.3">
      <c r="A1253" s="9" t="s">
        <v>18</v>
      </c>
      <c r="B1253" s="10"/>
      <c r="C1253" s="11">
        <f>SUM(C1243:C1252)</f>
        <v>9276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-2</v>
      </c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-2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56179</v>
      </c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56179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34077</v>
      </c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34077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7148113</v>
      </c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9160702</v>
      </c>
      <c r="D1870" s="8"/>
    </row>
    <row r="1871" spans="1:4" x14ac:dyDescent="0.25">
      <c r="A1871" s="6">
        <v>531605</v>
      </c>
      <c r="B1871" s="7" t="s">
        <v>352</v>
      </c>
      <c r="C1871" s="8">
        <v>16185</v>
      </c>
      <c r="D1871" s="8"/>
    </row>
    <row r="1872" spans="1:4" x14ac:dyDescent="0.25">
      <c r="A1872" s="6">
        <v>531606</v>
      </c>
      <c r="B1872" s="7" t="s">
        <v>353</v>
      </c>
      <c r="C1872" s="8">
        <v>3205716</v>
      </c>
      <c r="D1872" s="8"/>
    </row>
    <row r="1873" spans="1:4" x14ac:dyDescent="0.25">
      <c r="A1873" s="6">
        <v>531607</v>
      </c>
      <c r="B1873" s="7" t="s">
        <v>354</v>
      </c>
      <c r="C1873" s="8">
        <v>575290</v>
      </c>
      <c r="D1873" s="8"/>
    </row>
    <row r="1874" spans="1:4" x14ac:dyDescent="0.25">
      <c r="A1874" s="6">
        <v>531608</v>
      </c>
      <c r="B1874" s="7" t="s">
        <v>355</v>
      </c>
      <c r="C1874" s="8">
        <v>280514</v>
      </c>
      <c r="D1874" s="8"/>
    </row>
    <row r="1875" spans="1:4" x14ac:dyDescent="0.25">
      <c r="A1875" s="6">
        <v>531609</v>
      </c>
      <c r="B1875" s="7" t="s">
        <v>356</v>
      </c>
      <c r="C1875" s="8">
        <v>160690</v>
      </c>
      <c r="D1875" s="8"/>
    </row>
    <row r="1876" spans="1:4" x14ac:dyDescent="0.25">
      <c r="A1876" s="6">
        <v>531610</v>
      </c>
      <c r="B1876" s="7" t="s">
        <v>357</v>
      </c>
      <c r="C1876" s="8">
        <v>12781</v>
      </c>
      <c r="D1876" s="8"/>
    </row>
    <row r="1877" spans="1:4" x14ac:dyDescent="0.25">
      <c r="A1877" s="6">
        <v>531611</v>
      </c>
      <c r="B1877" s="7" t="s">
        <v>358</v>
      </c>
      <c r="C1877" s="8">
        <v>12000</v>
      </c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>
        <v>141746</v>
      </c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469659</v>
      </c>
      <c r="D1881" s="8"/>
    </row>
    <row r="1882" spans="1:4" x14ac:dyDescent="0.25">
      <c r="A1882" s="6">
        <v>531616</v>
      </c>
      <c r="B1882" s="7" t="s">
        <v>363</v>
      </c>
      <c r="C1882" s="8">
        <v>124631</v>
      </c>
      <c r="D1882" s="8"/>
    </row>
    <row r="1883" spans="1:4" x14ac:dyDescent="0.25">
      <c r="A1883" s="6">
        <v>531617</v>
      </c>
      <c r="B1883" s="7" t="s">
        <v>364</v>
      </c>
      <c r="C1883" s="8">
        <v>356621</v>
      </c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4984390</v>
      </c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527472</v>
      </c>
      <c r="D1888" s="8"/>
    </row>
    <row r="1889" spans="1:4" x14ac:dyDescent="0.25">
      <c r="A1889" s="6">
        <v>531623</v>
      </c>
      <c r="B1889" s="7" t="s">
        <v>370</v>
      </c>
      <c r="C1889" s="8">
        <v>684220</v>
      </c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137802</v>
      </c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1143</v>
      </c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277045</v>
      </c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>
        <v>348946</v>
      </c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1894729</v>
      </c>
      <c r="D1904" s="8"/>
    </row>
    <row r="1905" spans="1:4" x14ac:dyDescent="0.25">
      <c r="A1905" s="6">
        <v>531639</v>
      </c>
      <c r="B1905" s="7" t="s">
        <v>386</v>
      </c>
      <c r="C1905" s="8">
        <v>226181</v>
      </c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322438</v>
      </c>
      <c r="D1907" s="8"/>
    </row>
    <row r="1908" spans="1:4" x14ac:dyDescent="0.25">
      <c r="A1908" s="6">
        <v>531642</v>
      </c>
      <c r="B1908" s="7" t="s">
        <v>167</v>
      </c>
      <c r="C1908" s="8">
        <v>376763</v>
      </c>
      <c r="D1908" s="8"/>
    </row>
    <row r="1909" spans="1:4" x14ac:dyDescent="0.25">
      <c r="A1909" s="6">
        <v>531643</v>
      </c>
      <c r="B1909" s="7" t="s">
        <v>159</v>
      </c>
      <c r="C1909" s="8">
        <v>68711</v>
      </c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43531</v>
      </c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1220770</v>
      </c>
      <c r="D1915" s="8"/>
    </row>
    <row r="1916" spans="1:4" x14ac:dyDescent="0.25">
      <c r="A1916" s="22" t="s">
        <v>18</v>
      </c>
      <c r="B1916" s="23"/>
      <c r="C1916" s="24">
        <f>SUM(C1867:C1915)</f>
        <v>32778789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2389767</v>
      </c>
      <c r="D2276" s="8"/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2389767</v>
      </c>
      <c r="D2279" s="11">
        <f>SUM(D2275:D2278)</f>
        <v>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118874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118874</v>
      </c>
      <c r="D2285" s="11">
        <f>SUM(D2281:D2284)</f>
        <v>0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35386960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-30364996</v>
      </c>
      <c r="D2402" s="61">
        <f>D1115-D2400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79E0-5FD7-4099-B211-5F30EA34C9CA}">
  <dimension ref="A1:D2402"/>
  <sheetViews>
    <sheetView workbookViewId="0">
      <selection activeCell="G17" sqref="G17"/>
    </sheetView>
  </sheetViews>
  <sheetFormatPr baseColWidth="10" defaultRowHeight="15" x14ac:dyDescent="0.25"/>
  <cols>
    <col min="1" max="1" width="8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42160841.539999999</v>
      </c>
      <c r="D4" s="8">
        <v>33198284.359999999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70607800.670000002</v>
      </c>
      <c r="D8" s="8">
        <v>70607800.670000002</v>
      </c>
    </row>
    <row r="9" spans="1:4" x14ac:dyDescent="0.25">
      <c r="A9" s="6">
        <v>1105</v>
      </c>
      <c r="B9" s="7" t="s">
        <v>9</v>
      </c>
      <c r="C9" s="8">
        <v>-21358120.739999998</v>
      </c>
      <c r="D9" s="8">
        <v>-18284435.989999998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77970103.859999999</v>
      </c>
      <c r="D11" s="8">
        <v>27453000</v>
      </c>
    </row>
    <row r="12" spans="1:4" x14ac:dyDescent="0.25">
      <c r="A12" s="6">
        <v>1108</v>
      </c>
      <c r="B12" s="7" t="s">
        <v>12</v>
      </c>
      <c r="C12" s="8">
        <v>18000000</v>
      </c>
      <c r="D12" s="8">
        <v>15000000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10255811.369999999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48553164.439999998</v>
      </c>
      <c r="D16" s="8">
        <v>59501130.850000001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246189601.14000002</v>
      </c>
      <c r="D18" s="11">
        <f>SUM(D4:D17)</f>
        <v>187475779.89000002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16808.689999999999</v>
      </c>
      <c r="D20" s="8">
        <v>4900682.2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53158740.700000003</v>
      </c>
      <c r="D22" s="8">
        <v>56650615.609999999</v>
      </c>
    </row>
    <row r="23" spans="1:4" x14ac:dyDescent="0.25">
      <c r="A23" s="6">
        <v>1204</v>
      </c>
      <c r="B23" s="7" t="s">
        <v>23</v>
      </c>
      <c r="C23" s="8">
        <v>8894712.1099999994</v>
      </c>
      <c r="D23" s="8">
        <v>30236832.649999999</v>
      </c>
    </row>
    <row r="24" spans="1:4" ht="15.75" thickBot="1" x14ac:dyDescent="0.3">
      <c r="A24" s="16">
        <v>1205</v>
      </c>
      <c r="B24" s="17" t="s">
        <v>24</v>
      </c>
      <c r="C24" s="8">
        <v>110232.92</v>
      </c>
      <c r="D24" s="18">
        <v>103303.76</v>
      </c>
    </row>
    <row r="25" spans="1:4" ht="15.75" thickBot="1" x14ac:dyDescent="0.3">
      <c r="A25" s="9" t="s">
        <v>18</v>
      </c>
      <c r="B25" s="10"/>
      <c r="C25" s="11">
        <f>SUM(C20:C24)</f>
        <v>62245501.420000002</v>
      </c>
      <c r="D25" s="11">
        <f>SUM(D20:D24)</f>
        <v>91956441.220000014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339714748.74000001</v>
      </c>
      <c r="D27" s="8">
        <v>284844517.12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30470705.510000002</v>
      </c>
      <c r="D29" s="8">
        <v>10020155.66</v>
      </c>
    </row>
    <row r="30" spans="1:4" x14ac:dyDescent="0.25">
      <c r="A30" s="6">
        <v>1304</v>
      </c>
      <c r="B30" s="7" t="s">
        <v>29</v>
      </c>
      <c r="C30" s="8">
        <v>9685659.7400000002</v>
      </c>
      <c r="D30" s="8">
        <v>10292622.619999999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155694.12</v>
      </c>
      <c r="D32" s="8">
        <v>169941.46</v>
      </c>
    </row>
    <row r="33" spans="1:4" x14ac:dyDescent="0.25">
      <c r="A33" s="6">
        <v>1307</v>
      </c>
      <c r="B33" s="7" t="s">
        <v>32</v>
      </c>
      <c r="C33" s="8">
        <v>11352818.93</v>
      </c>
      <c r="D33" s="8">
        <v>15398713.439999999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838514.97</v>
      </c>
      <c r="D37" s="8">
        <v>766165.17</v>
      </c>
    </row>
    <row r="38" spans="1:4" x14ac:dyDescent="0.25">
      <c r="A38" s="16">
        <v>1312</v>
      </c>
      <c r="B38" s="17" t="s">
        <v>37</v>
      </c>
      <c r="C38" s="8">
        <v>110475512.52</v>
      </c>
      <c r="D38" s="8">
        <v>58633709.369999997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502693654.53000003</v>
      </c>
      <c r="D40" s="11">
        <f>SUM(D27:D39)</f>
        <v>380125824.84000003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414693.79</v>
      </c>
      <c r="D53" s="8">
        <v>549648.37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39980370.960000001</v>
      </c>
      <c r="D56" s="8">
        <v>37983907.469999999</v>
      </c>
    </row>
    <row r="57" spans="1:4" x14ac:dyDescent="0.25">
      <c r="A57" s="6">
        <v>1505</v>
      </c>
      <c r="B57" s="7" t="s">
        <v>54</v>
      </c>
      <c r="C57" s="8">
        <v>145201324.83000001</v>
      </c>
      <c r="D57" s="8">
        <v>124226180.18000001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81394236.75</v>
      </c>
      <c r="D61" s="8">
        <v>152052495.75</v>
      </c>
    </row>
    <row r="62" spans="1:4" x14ac:dyDescent="0.25">
      <c r="A62" s="22" t="s">
        <v>18</v>
      </c>
      <c r="B62" s="23"/>
      <c r="C62" s="24">
        <f>SUM(C53:C61)</f>
        <v>266990626.33000001</v>
      </c>
      <c r="D62" s="24">
        <f>SUM(D53:D61)</f>
        <v>314812231.76999998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34990995.399999999</v>
      </c>
      <c r="D73" s="8">
        <v>32482878.960000001</v>
      </c>
    </row>
    <row r="74" spans="1:4" x14ac:dyDescent="0.25">
      <c r="A74" s="6">
        <v>1704</v>
      </c>
      <c r="B74" s="7" t="s">
        <v>68</v>
      </c>
      <c r="C74" s="8">
        <v>-23779276.109999999</v>
      </c>
      <c r="D74" s="8">
        <v>-16102710.09</v>
      </c>
    </row>
    <row r="75" spans="1:4" x14ac:dyDescent="0.25">
      <c r="A75" s="6">
        <v>1705</v>
      </c>
      <c r="B75" s="7" t="s">
        <v>69</v>
      </c>
      <c r="C75" s="8">
        <v>11066710.25</v>
      </c>
      <c r="D75" s="8">
        <v>11046732.75</v>
      </c>
    </row>
    <row r="76" spans="1:4" ht="15.75" thickBot="1" x14ac:dyDescent="0.3">
      <c r="A76" s="6">
        <v>1706</v>
      </c>
      <c r="B76" s="7" t="s">
        <v>70</v>
      </c>
      <c r="C76" s="8">
        <v>-5977897.9000000004</v>
      </c>
      <c r="D76" s="8">
        <v>-3679816.54</v>
      </c>
    </row>
    <row r="77" spans="1:4" ht="15.75" thickBot="1" x14ac:dyDescent="0.3">
      <c r="A77" s="9" t="s">
        <v>18</v>
      </c>
      <c r="B77" s="10"/>
      <c r="C77" s="11">
        <f>SUM(C71:C76)</f>
        <v>16300531.639999999</v>
      </c>
      <c r="D77" s="11">
        <f>SUM(D71:D76)</f>
        <v>23747085.080000002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1949602.04</v>
      </c>
      <c r="D84" s="8">
        <v>1690228.29</v>
      </c>
    </row>
    <row r="85" spans="1:4" x14ac:dyDescent="0.25">
      <c r="A85" s="6">
        <v>1903</v>
      </c>
      <c r="B85" s="7" t="s">
        <v>76</v>
      </c>
      <c r="C85" s="8">
        <v>429576.37</v>
      </c>
      <c r="D85" s="8">
        <v>373576.37</v>
      </c>
    </row>
    <row r="86" spans="1:4" x14ac:dyDescent="0.25">
      <c r="A86" s="6">
        <v>1904</v>
      </c>
      <c r="B86" s="7" t="s">
        <v>77</v>
      </c>
      <c r="C86" s="8">
        <v>33400535.48</v>
      </c>
      <c r="D86" s="8">
        <v>27044728.629999999</v>
      </c>
    </row>
    <row r="87" spans="1:4" x14ac:dyDescent="0.25">
      <c r="A87" s="6">
        <v>1905</v>
      </c>
      <c r="B87" s="7" t="s">
        <v>78</v>
      </c>
      <c r="C87" s="8">
        <v>6423301.7199999997</v>
      </c>
      <c r="D87" s="8">
        <v>6423301.7199999997</v>
      </c>
    </row>
    <row r="88" spans="1:4" x14ac:dyDescent="0.25">
      <c r="A88" s="6">
        <v>1906</v>
      </c>
      <c r="B88" s="7" t="s">
        <v>79</v>
      </c>
      <c r="C88" s="8">
        <v>-5074006.34</v>
      </c>
      <c r="D88" s="8">
        <v>-4049331.88</v>
      </c>
    </row>
    <row r="89" spans="1:4" x14ac:dyDescent="0.25">
      <c r="A89" s="6">
        <v>1907</v>
      </c>
      <c r="B89" s="7" t="s">
        <v>80</v>
      </c>
      <c r="C89" s="8">
        <v>647950.57999999996</v>
      </c>
      <c r="D89" s="8">
        <v>480260</v>
      </c>
    </row>
    <row r="90" spans="1:4" x14ac:dyDescent="0.25">
      <c r="A90" s="6">
        <v>1908</v>
      </c>
      <c r="B90" s="7" t="s">
        <v>81</v>
      </c>
      <c r="C90" s="8">
        <v>-372637.23</v>
      </c>
      <c r="D90" s="8"/>
    </row>
    <row r="91" spans="1:4" ht="15.75" thickBot="1" x14ac:dyDescent="0.3">
      <c r="A91" s="6">
        <v>1910</v>
      </c>
      <c r="B91" s="7" t="s">
        <v>38</v>
      </c>
      <c r="C91" s="8">
        <v>1064821.3400000001</v>
      </c>
      <c r="D91" s="8">
        <v>654271.19999999995</v>
      </c>
    </row>
    <row r="92" spans="1:4" ht="15.75" thickBot="1" x14ac:dyDescent="0.3">
      <c r="A92" s="9" t="s">
        <v>82</v>
      </c>
      <c r="B92" s="10"/>
      <c r="C92" s="11">
        <f>SUM(C83:C91)</f>
        <v>38469143.960000001</v>
      </c>
      <c r="D92" s="11">
        <f>SUM(D83:D91)</f>
        <v>32617034.329999998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1136889059.0200002</v>
      </c>
      <c r="D94" s="29">
        <f>D18+D25+D40+D51+D62+D69+D77+D81+D92</f>
        <v>1034734397.1300001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142479998.31999999</v>
      </c>
      <c r="D98" s="8">
        <v>94290044.159999996</v>
      </c>
    </row>
    <row r="99" spans="1:4" x14ac:dyDescent="0.25">
      <c r="A99" s="6">
        <v>2102</v>
      </c>
      <c r="B99" s="7" t="s">
        <v>87</v>
      </c>
      <c r="C99" s="8">
        <v>22733.87</v>
      </c>
      <c r="D99" s="8">
        <v>315096.17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52263695.869999997</v>
      </c>
      <c r="D103" s="8">
        <v>50669953.810000002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194766428.06</v>
      </c>
      <c r="D105" s="11">
        <f>SUM(D98:D104)</f>
        <v>145275094.13999999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0.54</v>
      </c>
      <c r="D125" s="8"/>
    </row>
    <row r="126" spans="1:4" x14ac:dyDescent="0.25">
      <c r="A126" s="6">
        <v>2302</v>
      </c>
      <c r="B126" s="7" t="s">
        <v>112</v>
      </c>
      <c r="C126" s="8">
        <v>150000</v>
      </c>
      <c r="D126" s="8">
        <v>100000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769982678.41999996</v>
      </c>
      <c r="D129" s="8">
        <v>921103892.40999997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-755243663.35000002</v>
      </c>
      <c r="D136" s="8">
        <v>-902879641.97000003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14889015.609999895</v>
      </c>
      <c r="D141" s="11">
        <f>SUM(D125:D140)</f>
        <v>18324250.439999938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165589326.84999999</v>
      </c>
      <c r="D144" s="8">
        <v>16747322.560000001</v>
      </c>
    </row>
    <row r="145" spans="1:4" x14ac:dyDescent="0.25">
      <c r="A145" s="6">
        <v>2403</v>
      </c>
      <c r="B145" s="7" t="s">
        <v>130</v>
      </c>
      <c r="C145" s="8">
        <v>1150167.24</v>
      </c>
      <c r="D145" s="8">
        <v>1067005.74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166739494.09</v>
      </c>
      <c r="D149" s="11">
        <f>SUM(D143:D148)</f>
        <v>17814328.300000001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3756177.29</v>
      </c>
      <c r="D152" s="8">
        <v>2762432.01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30685827.32</v>
      </c>
      <c r="D155" s="8">
        <v>30552122.620000001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34442004.609999999</v>
      </c>
      <c r="D157" s="11">
        <f>SUM(D151:D156)</f>
        <v>33314554.630000003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1167044.8</v>
      </c>
      <c r="D160" s="8">
        <v>1719932.5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76708651.930000007</v>
      </c>
      <c r="D162" s="8">
        <v>205046594.63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2656383.5099999998</v>
      </c>
      <c r="D164" s="8">
        <v>8037833.7300000004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80532080.24000001</v>
      </c>
      <c r="D167" s="11">
        <f>SUM(D159:D166)</f>
        <v>214804360.85999998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1158448.01</v>
      </c>
      <c r="D169" s="8">
        <v>1498436.81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20095026.52</v>
      </c>
      <c r="D172" s="8">
        <v>14103262.32</v>
      </c>
    </row>
    <row r="173" spans="1:4" x14ac:dyDescent="0.25">
      <c r="A173" s="6">
        <v>2705</v>
      </c>
      <c r="B173" s="7" t="s">
        <v>155</v>
      </c>
      <c r="C173" s="8">
        <v>404998.35</v>
      </c>
      <c r="D173" s="8">
        <v>301359.34999999998</v>
      </c>
    </row>
    <row r="174" spans="1:4" x14ac:dyDescent="0.25">
      <c r="A174" s="6">
        <v>2706</v>
      </c>
      <c r="B174" s="7" t="s">
        <v>156</v>
      </c>
      <c r="C174" s="8">
        <v>646344.13</v>
      </c>
      <c r="D174" s="8">
        <v>492338.95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81813.33</v>
      </c>
      <c r="D177" s="8">
        <v>190375.6</v>
      </c>
    </row>
    <row r="178" spans="1:4" x14ac:dyDescent="0.25">
      <c r="A178" s="6">
        <v>2710</v>
      </c>
      <c r="B178" s="7" t="s">
        <v>160</v>
      </c>
      <c r="C178" s="8">
        <v>4623983.2699999996</v>
      </c>
      <c r="D178" s="8">
        <v>4128281.59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8073</v>
      </c>
      <c r="D180" s="8">
        <v>5400.87</v>
      </c>
    </row>
    <row r="181" spans="1:4" x14ac:dyDescent="0.25">
      <c r="A181" s="6">
        <v>2713</v>
      </c>
      <c r="B181" s="7" t="s">
        <v>163</v>
      </c>
      <c r="C181" s="8">
        <v>605386.77</v>
      </c>
      <c r="D181" s="8">
        <v>1296151.94</v>
      </c>
    </row>
    <row r="182" spans="1:4" x14ac:dyDescent="0.25">
      <c r="A182" s="6">
        <v>2714</v>
      </c>
      <c r="B182" s="7" t="s">
        <v>164</v>
      </c>
      <c r="C182" s="8">
        <v>277654.21999999997</v>
      </c>
      <c r="D182" s="8">
        <v>34557.29</v>
      </c>
    </row>
    <row r="183" spans="1:4" x14ac:dyDescent="0.25">
      <c r="A183" s="6">
        <v>2715</v>
      </c>
      <c r="B183" s="7" t="s">
        <v>165</v>
      </c>
      <c r="C183" s="8">
        <v>987753.08</v>
      </c>
      <c r="D183" s="8">
        <v>898675.61</v>
      </c>
    </row>
    <row r="184" spans="1:4" x14ac:dyDescent="0.25">
      <c r="A184" s="6">
        <v>2716</v>
      </c>
      <c r="B184" s="7" t="s">
        <v>166</v>
      </c>
      <c r="C184" s="8">
        <v>3215972.56</v>
      </c>
      <c r="D184" s="8">
        <v>3546778.64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423999.95</v>
      </c>
      <c r="D187" s="8">
        <v>382974.2</v>
      </c>
    </row>
    <row r="188" spans="1:4" x14ac:dyDescent="0.25">
      <c r="A188" s="16">
        <v>2720</v>
      </c>
      <c r="B188" s="17" t="s">
        <v>170</v>
      </c>
      <c r="C188" s="8">
        <v>39099.839999999997</v>
      </c>
      <c r="D188" s="8">
        <v>34525.980000000003</v>
      </c>
    </row>
    <row r="189" spans="1:4" x14ac:dyDescent="0.25">
      <c r="A189" s="16">
        <v>2721</v>
      </c>
      <c r="B189" s="17" t="s">
        <v>171</v>
      </c>
      <c r="C189" s="8">
        <v>302983.40000000002</v>
      </c>
      <c r="D189" s="8">
        <v>395597.09</v>
      </c>
    </row>
    <row r="190" spans="1:4" x14ac:dyDescent="0.25">
      <c r="A190" s="16">
        <v>2722</v>
      </c>
      <c r="B190" s="17" t="s">
        <v>172</v>
      </c>
      <c r="C190" s="8">
        <v>67624.27</v>
      </c>
      <c r="D190" s="8">
        <v>116794.17</v>
      </c>
    </row>
    <row r="191" spans="1:4" ht="15.75" thickBot="1" x14ac:dyDescent="0.3">
      <c r="A191" s="16">
        <v>2730</v>
      </c>
      <c r="B191" s="17" t="s">
        <v>173</v>
      </c>
      <c r="C191" s="8">
        <v>7395003.2699999996</v>
      </c>
      <c r="D191" s="8">
        <v>6026578.5</v>
      </c>
    </row>
    <row r="192" spans="1:4" ht="15.75" thickBot="1" x14ac:dyDescent="0.3">
      <c r="A192" s="9" t="s">
        <v>18</v>
      </c>
      <c r="B192" s="10"/>
      <c r="C192" s="21">
        <f>SUM(C169:C191)</f>
        <v>40334163.969999991</v>
      </c>
      <c r="D192" s="21">
        <f>SUM(D169:D191)</f>
        <v>33452088.91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15570892.91</v>
      </c>
      <c r="D195" s="8">
        <v>3254509.31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8043257.6299999999</v>
      </c>
      <c r="D199" s="8">
        <v>4820376.71</v>
      </c>
    </row>
    <row r="200" spans="1:4" ht="15.75" thickBot="1" x14ac:dyDescent="0.3">
      <c r="A200" s="9" t="s">
        <v>18</v>
      </c>
      <c r="B200" s="10"/>
      <c r="C200" s="11">
        <f>SUM(C194:C199)</f>
        <v>23614150.539999999</v>
      </c>
      <c r="D200" s="11">
        <f>SUM(D194:D199)</f>
        <v>8074886.0199999996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1967799.44</v>
      </c>
      <c r="D202" s="8">
        <v>1453995.76</v>
      </c>
    </row>
    <row r="203" spans="1:4" x14ac:dyDescent="0.25">
      <c r="A203" s="6">
        <v>2902</v>
      </c>
      <c r="B203" s="7" t="s">
        <v>182</v>
      </c>
      <c r="C203" s="8">
        <v>53690059.149999999</v>
      </c>
      <c r="D203" s="8">
        <v>38028380.850000001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264891242.91</v>
      </c>
      <c r="D206" s="8">
        <v>285175725.32999998</v>
      </c>
    </row>
    <row r="207" spans="1:4" ht="15.75" thickBot="1" x14ac:dyDescent="0.3">
      <c r="A207" s="9" t="s">
        <v>18</v>
      </c>
      <c r="B207" s="10"/>
      <c r="C207" s="11">
        <f>SUM(C202:C206)</f>
        <v>320549101.5</v>
      </c>
      <c r="D207" s="11">
        <f>SUM(D202:D206)</f>
        <v>324658101.94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875866438.61999989</v>
      </c>
      <c r="D209" s="29">
        <f>D105+D123+D141+D149+D157+D167+D192+D200+D207</f>
        <v>795717665.23999989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16130857.82</v>
      </c>
      <c r="D221" s="8">
        <v>12393892.82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118019060.31</v>
      </c>
      <c r="D223" s="8">
        <v>99560686.989999995</v>
      </c>
    </row>
    <row r="224" spans="1:4" ht="15.75" thickBot="1" x14ac:dyDescent="0.3">
      <c r="A224" s="6">
        <v>3304</v>
      </c>
      <c r="B224" s="7" t="s">
        <v>197</v>
      </c>
      <c r="C224" s="8">
        <v>5319702.1900000004</v>
      </c>
      <c r="D224" s="8">
        <v>5509151.9800000004</v>
      </c>
    </row>
    <row r="225" spans="1:4" ht="15.75" thickBot="1" x14ac:dyDescent="0.3">
      <c r="A225" s="9" t="s">
        <v>18</v>
      </c>
      <c r="B225" s="10"/>
      <c r="C225" s="11">
        <f>SUM(C221:C224)</f>
        <v>139469620.31999999</v>
      </c>
      <c r="D225" s="11">
        <f>SUM(D221:D224)</f>
        <v>117463731.79000001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261022620.31999999</v>
      </c>
      <c r="D227" s="29">
        <f>D216+D219+D225</f>
        <v>239016731.79000002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1136889058.9399998</v>
      </c>
      <c r="D229" s="29">
        <f>D209+D227</f>
        <v>1034734397.03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20077714.030000001</v>
      </c>
      <c r="D234" s="8">
        <v>17485990.02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3794746.94</v>
      </c>
      <c r="D236" s="8">
        <v>4001934.66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517703752.80000001</v>
      </c>
      <c r="D243" s="8">
        <v>464535375.39999998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541576213.76999998</v>
      </c>
      <c r="D245" s="21">
        <f>SUM(D234:D244)</f>
        <v>486023300.07999998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1302511.67</v>
      </c>
      <c r="D248" s="8">
        <v>1382424.98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1302511.67</v>
      </c>
      <c r="D257" s="11">
        <f>SUM(D247:D256)</f>
        <v>1382424.98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87292471.370000005</v>
      </c>
      <c r="D279" s="8">
        <v>69031406.879999995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87292471.370000005</v>
      </c>
      <c r="D281" s="11">
        <f>SUM(D271:D280)</f>
        <v>69031406.879999995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455108.56</v>
      </c>
      <c r="D283" s="8">
        <v>436883.47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455108.56</v>
      </c>
      <c r="D292" s="11">
        <f>SUM(D283:D291)</f>
        <v>436883.47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245564.25</v>
      </c>
      <c r="D294" s="8">
        <v>254076.14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1130091.21</v>
      </c>
      <c r="D298" s="8">
        <v>1086256.3700000001</v>
      </c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35651173.439999998</v>
      </c>
      <c r="D301" s="8">
        <v>29432657.530000001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37026828.899999999</v>
      </c>
      <c r="D303" s="11">
        <f>SUM(D294:D302)</f>
        <v>30772990.040000003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2659499.46</v>
      </c>
      <c r="D305" s="8"/>
    </row>
    <row r="306" spans="1:4" x14ac:dyDescent="0.25">
      <c r="A306" s="6">
        <v>410702</v>
      </c>
      <c r="B306" s="7" t="s">
        <v>220</v>
      </c>
      <c r="C306" s="8"/>
      <c r="D306" s="8">
        <v>1250000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500183759.36000001</v>
      </c>
      <c r="D309" s="8">
        <v>479703367.54000002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502843258.81999999</v>
      </c>
      <c r="D317" s="11">
        <f>SUM(D305:D316)</f>
        <v>480953367.54000002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23542210.84</v>
      </c>
      <c r="D333" s="8">
        <v>12837593.08</v>
      </c>
    </row>
    <row r="334" spans="1:4" x14ac:dyDescent="0.25">
      <c r="A334" s="6">
        <v>410902</v>
      </c>
      <c r="B334" s="7" t="s">
        <v>87</v>
      </c>
      <c r="C334" s="8">
        <v>47353.26</v>
      </c>
      <c r="D334" s="8">
        <v>163906.62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12857748.380000001</v>
      </c>
      <c r="D342" s="8">
        <v>21526633.09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36447312.480000004</v>
      </c>
      <c r="D344" s="11">
        <f>SUM(D333:D343)</f>
        <v>34528132.789999999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150000</v>
      </c>
      <c r="D359" s="8">
        <v>100000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914374256.09000003</v>
      </c>
      <c r="D362" s="8">
        <v>1027520252.37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914524256.09000003</v>
      </c>
      <c r="D372" s="11">
        <f>SUM(D358:D371)</f>
        <v>1027620252.37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0.54</v>
      </c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824311024.97000003</v>
      </c>
      <c r="D378" s="8">
        <v>873766896.58000004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824311025.50999999</v>
      </c>
      <c r="D388" s="11">
        <f>SUM(D374:D387)</f>
        <v>873766896.58000004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1054334</v>
      </c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1300560.29</v>
      </c>
      <c r="D1092" s="8">
        <v>416255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147758.67000000001</v>
      </c>
      <c r="D1095" s="8">
        <v>1268995.01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2502652.96</v>
      </c>
      <c r="D1102" s="11">
        <f>SUM(D1087:D1101)</f>
        <v>1685250.01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295813.07</v>
      </c>
      <c r="D1109" s="8">
        <v>250975.42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3084484.11</v>
      </c>
      <c r="D1111" s="8">
        <v>1331440.9099999999</v>
      </c>
    </row>
    <row r="1112" spans="1:4" ht="15.75" thickBot="1" x14ac:dyDescent="0.3">
      <c r="A1112" s="16">
        <v>450310</v>
      </c>
      <c r="B1112" s="17" t="s">
        <v>38</v>
      </c>
      <c r="C1112" s="8">
        <v>27916773.77</v>
      </c>
      <c r="D1112" s="8">
        <v>25437130.949999999</v>
      </c>
    </row>
    <row r="1113" spans="1:4" ht="15.75" thickBot="1" x14ac:dyDescent="0.3">
      <c r="A1113" s="9" t="s">
        <v>18</v>
      </c>
      <c r="B1113" s="10"/>
      <c r="C1113" s="11">
        <f>SUM(C1108:C1112)</f>
        <v>31297070.949999999</v>
      </c>
      <c r="D1113" s="11">
        <f>SUM(D1108:D1112)</f>
        <v>27019547.279999997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2979578711.0799999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3033220452.0200005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2659499.46</v>
      </c>
      <c r="D1120" s="8"/>
    </row>
    <row r="1121" spans="1:4" x14ac:dyDescent="0.25">
      <c r="A1121" s="6">
        <v>510102</v>
      </c>
      <c r="B1121" s="7" t="s">
        <v>319</v>
      </c>
      <c r="C1121" s="8"/>
      <c r="D1121" s="8">
        <v>1300000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506950823.79000002</v>
      </c>
      <c r="D1124" s="8">
        <v>486864375.31999999</v>
      </c>
    </row>
    <row r="1125" spans="1:4" ht="15.75" thickBot="1" x14ac:dyDescent="0.3">
      <c r="A1125" s="9" t="s">
        <v>18</v>
      </c>
      <c r="B1125" s="10"/>
      <c r="C1125" s="11">
        <f>SUM(C1120:C1124)</f>
        <v>509610323.25</v>
      </c>
      <c r="D1125" s="11">
        <f>SUM(D1120:D1124)</f>
        <v>488164375.31999999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2902850.34</v>
      </c>
      <c r="D1136" s="8">
        <v>2766270.75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746246.04</v>
      </c>
      <c r="D1138" s="8">
        <v>760762.5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90023725.260000005</v>
      </c>
      <c r="D1145" s="8">
        <v>75596415.590000004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93672821.640000001</v>
      </c>
      <c r="D1147" s="11">
        <f>SUM(D1136:D1146)</f>
        <v>79123448.840000004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254076.14</v>
      </c>
      <c r="D1149" s="8">
        <v>138297.48000000001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1086256.3700000001</v>
      </c>
      <c r="D1153" s="8">
        <v>1157645.0900000001</v>
      </c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29432657.530000001</v>
      </c>
      <c r="D1156" s="8">
        <v>25050811.859999999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30772990.040000003</v>
      </c>
      <c r="D1158" s="11">
        <f>SUM(D1149:D1157)</f>
        <v>26346754.43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432997.74</v>
      </c>
      <c r="D1160" s="8">
        <v>455108.56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432997.74</v>
      </c>
      <c r="D1169" s="11">
        <f>SUM(D1160:D1168)</f>
        <v>455108.56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5593031.2199999997</v>
      </c>
      <c r="D1183" s="8">
        <v>4797508.2300000004</v>
      </c>
    </row>
    <row r="1184" spans="1:4" x14ac:dyDescent="0.25">
      <c r="A1184" s="6">
        <v>510702</v>
      </c>
      <c r="B1184" s="7" t="s">
        <v>87</v>
      </c>
      <c r="C1184" s="8">
        <v>3758506.09</v>
      </c>
      <c r="D1184" s="8">
        <v>4018960.79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492785709.76999998</v>
      </c>
      <c r="D1191" s="8">
        <v>431008620.68000001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502137247.07999998</v>
      </c>
      <c r="D1193" s="11">
        <f>SUM(D1183:D1192)</f>
        <v>439825089.69999999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455935.08</v>
      </c>
      <c r="D1207" s="8">
        <v>503054.57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455935.08</v>
      </c>
      <c r="D1217" s="11">
        <f>SUM(D1207:D1216)</f>
        <v>503054.57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33737659.399999999</v>
      </c>
      <c r="D1243" s="8">
        <v>23542210.84</v>
      </c>
    </row>
    <row r="1244" spans="1:4" x14ac:dyDescent="0.25">
      <c r="A1244" s="49">
        <v>511202</v>
      </c>
      <c r="B1244" s="7" t="s">
        <v>87</v>
      </c>
      <c r="C1244" s="8">
        <v>1892.5</v>
      </c>
      <c r="D1244" s="8">
        <v>47353.26</v>
      </c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12616519.300000001</v>
      </c>
      <c r="D1251" s="8">
        <v>12857748.380000001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46356071.200000003</v>
      </c>
      <c r="D1253" s="11">
        <f>SUM(D1243:D1252)</f>
        <v>36447312.480000004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0.54</v>
      </c>
      <c r="D1267" s="8"/>
    </row>
    <row r="1268" spans="1:4" x14ac:dyDescent="0.25">
      <c r="A1268" s="6">
        <v>511402</v>
      </c>
      <c r="B1268" s="7" t="s">
        <v>339</v>
      </c>
      <c r="C1268" s="8">
        <v>150000</v>
      </c>
      <c r="D1268" s="8">
        <v>100000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838298085.65999997</v>
      </c>
      <c r="D1271" s="8">
        <v>890427571.13999999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838448086.19999993</v>
      </c>
      <c r="D1281" s="11">
        <f>SUM(D1267:D1280)</f>
        <v>890527571.13999999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901542929.64999998</v>
      </c>
      <c r="D1287" s="8">
        <v>1006716308.0700001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901542929.64999998</v>
      </c>
      <c r="D1297" s="11">
        <f>SUM(D1283:D1296)</f>
        <v>1006716308.0700001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12445981.42</v>
      </c>
      <c r="D1299" s="8">
        <v>11370254.75</v>
      </c>
    </row>
    <row r="1300" spans="1:4" x14ac:dyDescent="0.25">
      <c r="A1300" s="6">
        <v>511602</v>
      </c>
      <c r="B1300" s="7" t="s">
        <v>348</v>
      </c>
      <c r="C1300" s="8">
        <v>1894177.62</v>
      </c>
      <c r="D1300" s="8">
        <v>1943807.57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239123</v>
      </c>
      <c r="D1302" s="8">
        <v>17810.400000000001</v>
      </c>
    </row>
    <row r="1303" spans="1:4" x14ac:dyDescent="0.25">
      <c r="A1303" s="6">
        <v>511605</v>
      </c>
      <c r="B1303" s="7" t="s">
        <v>351</v>
      </c>
      <c r="C1303" s="8"/>
      <c r="D1303" s="8">
        <v>80700</v>
      </c>
    </row>
    <row r="1304" spans="1:4" x14ac:dyDescent="0.25">
      <c r="A1304" s="6">
        <v>511606</v>
      </c>
      <c r="B1304" s="7" t="s">
        <v>352</v>
      </c>
      <c r="C1304" s="8">
        <v>288540.21999999997</v>
      </c>
      <c r="D1304" s="8">
        <v>456697.59</v>
      </c>
    </row>
    <row r="1305" spans="1:4" x14ac:dyDescent="0.25">
      <c r="A1305" s="6">
        <v>511607</v>
      </c>
      <c r="B1305" s="7" t="s">
        <v>353</v>
      </c>
      <c r="C1305" s="8">
        <v>2326184.7400000002</v>
      </c>
      <c r="D1305" s="8">
        <v>2169094.4900000002</v>
      </c>
    </row>
    <row r="1306" spans="1:4" x14ac:dyDescent="0.25">
      <c r="A1306" s="6">
        <v>511608</v>
      </c>
      <c r="B1306" s="7" t="s">
        <v>354</v>
      </c>
      <c r="C1306" s="8">
        <v>1033025.26</v>
      </c>
      <c r="D1306" s="8">
        <v>940378.08</v>
      </c>
    </row>
    <row r="1307" spans="1:4" x14ac:dyDescent="0.25">
      <c r="A1307" s="6">
        <v>511609</v>
      </c>
      <c r="B1307" s="7" t="s">
        <v>355</v>
      </c>
      <c r="C1307" s="8">
        <v>1136342.1499999999</v>
      </c>
      <c r="D1307" s="8">
        <v>727713.81</v>
      </c>
    </row>
    <row r="1308" spans="1:4" x14ac:dyDescent="0.25">
      <c r="A1308" s="6">
        <v>511610</v>
      </c>
      <c r="B1308" s="7" t="s">
        <v>356</v>
      </c>
      <c r="C1308" s="8">
        <v>450000</v>
      </c>
      <c r="D1308" s="8">
        <v>450000</v>
      </c>
    </row>
    <row r="1309" spans="1:4" x14ac:dyDescent="0.25">
      <c r="A1309" s="6">
        <v>511611</v>
      </c>
      <c r="B1309" s="7" t="s">
        <v>357</v>
      </c>
      <c r="C1309" s="8">
        <v>121448.9</v>
      </c>
      <c r="D1309" s="8">
        <v>382945.71</v>
      </c>
    </row>
    <row r="1310" spans="1:4" x14ac:dyDescent="0.25">
      <c r="A1310" s="6">
        <v>511612</v>
      </c>
      <c r="B1310" s="7" t="s">
        <v>358</v>
      </c>
      <c r="C1310" s="8">
        <v>22653</v>
      </c>
      <c r="D1310" s="8">
        <v>16686.87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294010.17</v>
      </c>
      <c r="D1314" s="8">
        <v>274775.84999999998</v>
      </c>
    </row>
    <row r="1315" spans="1:4" x14ac:dyDescent="0.25">
      <c r="A1315" s="6">
        <v>511617</v>
      </c>
      <c r="B1315" s="7" t="s">
        <v>363</v>
      </c>
      <c r="C1315" s="8">
        <v>683166.29</v>
      </c>
      <c r="D1315" s="8">
        <v>633048.93000000005</v>
      </c>
    </row>
    <row r="1316" spans="1:4" x14ac:dyDescent="0.25">
      <c r="A1316" s="6">
        <v>511618</v>
      </c>
      <c r="B1316" s="7" t="s">
        <v>364</v>
      </c>
      <c r="C1316" s="8">
        <v>789349.23</v>
      </c>
      <c r="D1316" s="8">
        <v>368844.24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4325976.3600000003</v>
      </c>
      <c r="D1318" s="8">
        <v>3784498.03</v>
      </c>
    </row>
    <row r="1319" spans="1:4" x14ac:dyDescent="0.25">
      <c r="A1319" s="6">
        <v>511621</v>
      </c>
      <c r="B1319" s="7" t="s">
        <v>367</v>
      </c>
      <c r="C1319" s="8">
        <v>343891.48</v>
      </c>
      <c r="D1319" s="8">
        <v>313673.78000000003</v>
      </c>
    </row>
    <row r="1320" spans="1:4" x14ac:dyDescent="0.25">
      <c r="A1320" s="6">
        <v>511622</v>
      </c>
      <c r="B1320" s="7" t="s">
        <v>368</v>
      </c>
      <c r="C1320" s="8">
        <v>6082</v>
      </c>
      <c r="D1320" s="8"/>
    </row>
    <row r="1321" spans="1:4" x14ac:dyDescent="0.25">
      <c r="A1321" s="6">
        <v>511623</v>
      </c>
      <c r="B1321" s="7" t="s">
        <v>369</v>
      </c>
      <c r="C1321" s="8"/>
      <c r="D1321" s="8">
        <v>267770</v>
      </c>
    </row>
    <row r="1322" spans="1:4" x14ac:dyDescent="0.25">
      <c r="A1322" s="6">
        <v>511624</v>
      </c>
      <c r="B1322" s="7" t="s">
        <v>370</v>
      </c>
      <c r="C1322" s="8">
        <v>1129414.1100000001</v>
      </c>
      <c r="D1322" s="8">
        <v>1666856.87</v>
      </c>
    </row>
    <row r="1323" spans="1:4" x14ac:dyDescent="0.25">
      <c r="A1323" s="6">
        <v>511625</v>
      </c>
      <c r="B1323" s="7" t="s">
        <v>371</v>
      </c>
      <c r="C1323" s="8">
        <v>2003974.53</v>
      </c>
      <c r="D1323" s="8">
        <v>2224042.58</v>
      </c>
    </row>
    <row r="1324" spans="1:4" x14ac:dyDescent="0.25">
      <c r="A1324" s="6">
        <v>511626</v>
      </c>
      <c r="B1324" s="7" t="s">
        <v>372</v>
      </c>
      <c r="C1324" s="8">
        <v>3068</v>
      </c>
      <c r="D1324" s="8">
        <v>15128.21</v>
      </c>
    </row>
    <row r="1325" spans="1:4" x14ac:dyDescent="0.25">
      <c r="A1325" s="6">
        <v>511627</v>
      </c>
      <c r="B1325" s="7" t="s">
        <v>373</v>
      </c>
      <c r="C1325" s="8">
        <v>204176.73</v>
      </c>
      <c r="D1325" s="8">
        <v>206118.03</v>
      </c>
    </row>
    <row r="1326" spans="1:4" x14ac:dyDescent="0.25">
      <c r="A1326" s="6">
        <v>511628</v>
      </c>
      <c r="B1326" s="7" t="s">
        <v>374</v>
      </c>
      <c r="C1326" s="8">
        <v>253367.56</v>
      </c>
      <c r="D1326" s="8">
        <v>357164.71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362670.2</v>
      </c>
      <c r="D1329" s="8">
        <v>247027.8</v>
      </c>
    </row>
    <row r="1330" spans="1:4" x14ac:dyDescent="0.25">
      <c r="A1330" s="6">
        <v>511632</v>
      </c>
      <c r="B1330" s="7" t="s">
        <v>378</v>
      </c>
      <c r="C1330" s="8">
        <v>637562.63</v>
      </c>
      <c r="D1330" s="8">
        <v>765920.69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386807</v>
      </c>
      <c r="D1332" s="8">
        <v>329425</v>
      </c>
    </row>
    <row r="1333" spans="1:4" x14ac:dyDescent="0.25">
      <c r="A1333" s="6">
        <v>511635</v>
      </c>
      <c r="B1333" s="7" t="s">
        <v>381</v>
      </c>
      <c r="C1333" s="8"/>
      <c r="D1333" s="8">
        <v>44000</v>
      </c>
    </row>
    <row r="1334" spans="1:4" x14ac:dyDescent="0.25">
      <c r="A1334" s="6">
        <v>511636</v>
      </c>
      <c r="B1334" s="7" t="s">
        <v>382</v>
      </c>
      <c r="C1334" s="8">
        <v>82453.789999999994</v>
      </c>
      <c r="D1334" s="8">
        <v>91976.27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632534.42000000004</v>
      </c>
      <c r="D1338" s="8">
        <v>493171.72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432982.68</v>
      </c>
      <c r="D1340" s="8">
        <v>361516.12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125052</v>
      </c>
      <c r="D1342" s="8">
        <v>114899</v>
      </c>
    </row>
    <row r="1343" spans="1:4" x14ac:dyDescent="0.25">
      <c r="A1343" s="16">
        <v>511645</v>
      </c>
      <c r="B1343" s="17" t="s">
        <v>169</v>
      </c>
      <c r="C1343" s="18">
        <v>877251.15</v>
      </c>
      <c r="D1343" s="18">
        <v>805483.98</v>
      </c>
    </row>
    <row r="1344" spans="1:4" x14ac:dyDescent="0.25">
      <c r="A1344" s="16">
        <v>511646</v>
      </c>
      <c r="B1344" s="17" t="s">
        <v>170</v>
      </c>
      <c r="C1344" s="18">
        <v>114997.41</v>
      </c>
      <c r="D1344" s="18">
        <v>104025.86</v>
      </c>
    </row>
    <row r="1345" spans="1:4" x14ac:dyDescent="0.25">
      <c r="A1345" s="16">
        <v>511647</v>
      </c>
      <c r="B1345" s="17" t="s">
        <v>171</v>
      </c>
      <c r="C1345" s="18">
        <v>479477.29</v>
      </c>
      <c r="D1345" s="18">
        <v>684719.28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126949.12</v>
      </c>
      <c r="D1347" s="18">
        <v>100536</v>
      </c>
    </row>
    <row r="1348" spans="1:4" ht="15.75" thickBot="1" x14ac:dyDescent="0.3">
      <c r="A1348" s="16">
        <v>511660</v>
      </c>
      <c r="B1348" s="17" t="s">
        <v>38</v>
      </c>
      <c r="C1348" s="18">
        <v>31416.91</v>
      </c>
      <c r="D1348" s="18">
        <v>62321.919999999998</v>
      </c>
    </row>
    <row r="1349" spans="1:4" ht="15.75" thickBot="1" x14ac:dyDescent="0.3">
      <c r="A1349" s="9" t="s">
        <v>18</v>
      </c>
      <c r="B1349" s="10"/>
      <c r="C1349" s="11">
        <f>SUM(C1299:C1348)</f>
        <v>34284107.36999999</v>
      </c>
      <c r="D1349" s="11">
        <f>SUM(D1299:D1348)</f>
        <v>32873034.140000012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1022659.43</v>
      </c>
      <c r="D2276" s="8">
        <v>1355631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1022659.43</v>
      </c>
      <c r="D2279" s="11">
        <f>SUM(D2275:D2278)</f>
        <v>1355631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>
        <v>32284.799999999999</v>
      </c>
      <c r="D2283" s="8"/>
    </row>
    <row r="2284" spans="1:4" ht="15.75" thickBot="1" x14ac:dyDescent="0.3">
      <c r="A2284" s="16">
        <v>550210</v>
      </c>
      <c r="B2284" s="17" t="s">
        <v>38</v>
      </c>
      <c r="C2284" s="8">
        <v>13648680.890000001</v>
      </c>
      <c r="D2284" s="8">
        <v>8357423.2800000003</v>
      </c>
    </row>
    <row r="2285" spans="1:4" ht="15.75" thickBot="1" x14ac:dyDescent="0.3">
      <c r="A2285" s="9" t="s">
        <v>18</v>
      </c>
      <c r="B2285" s="10"/>
      <c r="C2285" s="11">
        <f>SUM(C2281:C2284)</f>
        <v>13680965.690000001</v>
      </c>
      <c r="D2285" s="11">
        <f>SUM(D2281:D2284)</f>
        <v>8357423.2800000003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2972417134.3699999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3010695111.5300002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7161576.7100000381</v>
      </c>
      <c r="D2402" s="61">
        <f>D1115-D2400</f>
        <v>22525340.490000248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B895-34F2-4AB1-A54E-827B055C4014}">
  <dimension ref="A1:D2402"/>
  <sheetViews>
    <sheetView workbookViewId="0">
      <selection activeCell="B6" sqref="B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141600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38150000</v>
      </c>
      <c r="D8" s="8">
        <v>19600000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4663120</v>
      </c>
      <c r="D11" s="8">
        <v>163120</v>
      </c>
    </row>
    <row r="12" spans="1:4" x14ac:dyDescent="0.25">
      <c r="A12" s="6">
        <v>1108</v>
      </c>
      <c r="B12" s="7" t="s">
        <v>12</v>
      </c>
      <c r="C12" s="8">
        <v>54780419</v>
      </c>
      <c r="D12" s="8">
        <v>33569354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97748639</v>
      </c>
      <c r="D18" s="11">
        <f>SUM(D4:D17)</f>
        <v>53474074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2901482</v>
      </c>
      <c r="D20" s="8">
        <v>896694</v>
      </c>
    </row>
    <row r="21" spans="1:4" x14ac:dyDescent="0.25">
      <c r="A21" s="6">
        <v>1202</v>
      </c>
      <c r="B21" s="7" t="s">
        <v>21</v>
      </c>
      <c r="C21" s="8">
        <v>85000</v>
      </c>
      <c r="D21" s="8">
        <v>40000</v>
      </c>
    </row>
    <row r="22" spans="1:4" x14ac:dyDescent="0.25">
      <c r="A22" s="6">
        <v>1203</v>
      </c>
      <c r="B22" s="7" t="s">
        <v>22</v>
      </c>
      <c r="C22" s="8">
        <v>2953879</v>
      </c>
      <c r="D22" s="8">
        <v>4260871</v>
      </c>
    </row>
    <row r="23" spans="1:4" x14ac:dyDescent="0.25">
      <c r="A23" s="6">
        <v>1204</v>
      </c>
      <c r="B23" s="7" t="s">
        <v>23</v>
      </c>
      <c r="C23" s="8">
        <v>316758</v>
      </c>
      <c r="D23" s="8">
        <v>1477696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6257119</v>
      </c>
      <c r="D25" s="11">
        <f>SUM(D20:D24)</f>
        <v>6675261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3915860</v>
      </c>
      <c r="D27" s="8">
        <v>2605586</v>
      </c>
    </row>
    <row r="28" spans="1:4" x14ac:dyDescent="0.25">
      <c r="A28" s="6">
        <v>1302</v>
      </c>
      <c r="B28" s="7" t="s">
        <v>27</v>
      </c>
      <c r="C28" s="8">
        <v>36522998</v>
      </c>
      <c r="D28" s="8">
        <v>15975238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77546</v>
      </c>
      <c r="D30" s="8">
        <v>77546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23622538</v>
      </c>
      <c r="D32" s="8">
        <v>5843113</v>
      </c>
    </row>
    <row r="33" spans="1:4" x14ac:dyDescent="0.25">
      <c r="A33" s="6">
        <v>1307</v>
      </c>
      <c r="B33" s="7" t="s">
        <v>32</v>
      </c>
      <c r="C33" s="8">
        <v>2094138</v>
      </c>
      <c r="D33" s="8">
        <v>1352910</v>
      </c>
    </row>
    <row r="34" spans="1:4" x14ac:dyDescent="0.25">
      <c r="A34" s="6">
        <v>1308</v>
      </c>
      <c r="B34" s="7" t="s">
        <v>33</v>
      </c>
      <c r="C34" s="8">
        <v>553714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3106635</v>
      </c>
    </row>
    <row r="39" spans="1:4" ht="15.75" thickBot="1" x14ac:dyDescent="0.3">
      <c r="A39" s="16">
        <v>1320</v>
      </c>
      <c r="B39" s="17" t="s">
        <v>38</v>
      </c>
      <c r="C39" s="8">
        <v>90815</v>
      </c>
      <c r="D39" s="8">
        <v>90815</v>
      </c>
    </row>
    <row r="40" spans="1:4" ht="15.75" thickBot="1" x14ac:dyDescent="0.3">
      <c r="A40" s="9" t="s">
        <v>18</v>
      </c>
      <c r="B40" s="10"/>
      <c r="C40" s="11">
        <f>SUM(C27:C39)</f>
        <v>66877609</v>
      </c>
      <c r="D40" s="11">
        <f>SUM(D27:D39)</f>
        <v>29051843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20499254</v>
      </c>
      <c r="D57" s="8">
        <v>13393353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15385397</v>
      </c>
      <c r="D61" s="8"/>
    </row>
    <row r="62" spans="1:4" x14ac:dyDescent="0.25">
      <c r="A62" s="22" t="s">
        <v>18</v>
      </c>
      <c r="B62" s="23"/>
      <c r="C62" s="24">
        <f>SUM(C53:C61)</f>
        <v>36867413</v>
      </c>
      <c r="D62" s="24">
        <f>SUM(D53:D61)</f>
        <v>14376115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7414345</v>
      </c>
      <c r="D68" s="8">
        <v>924162</v>
      </c>
    </row>
    <row r="69" spans="1:4" ht="15.75" thickBot="1" x14ac:dyDescent="0.3">
      <c r="A69" s="9" t="s">
        <v>18</v>
      </c>
      <c r="B69" s="10"/>
      <c r="C69" s="11">
        <f>SUM(C64:C68)</f>
        <v>8414345</v>
      </c>
      <c r="D69" s="11">
        <f>SUM(D64:D68)</f>
        <v>1924162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10730401</v>
      </c>
      <c r="D73" s="8">
        <v>9246369</v>
      </c>
    </row>
    <row r="74" spans="1:4" x14ac:dyDescent="0.25">
      <c r="A74" s="6">
        <v>1704</v>
      </c>
      <c r="B74" s="7" t="s">
        <v>68</v>
      </c>
      <c r="C74" s="8">
        <v>-6046743</v>
      </c>
      <c r="D74" s="8">
        <v>-5871599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4676087</v>
      </c>
      <c r="D77" s="11">
        <f>SUM(D71:D76)</f>
        <v>3367199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25078260</v>
      </c>
      <c r="D80" s="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3933990</v>
      </c>
      <c r="D84" s="8">
        <v>1215853</v>
      </c>
    </row>
    <row r="85" spans="1:4" x14ac:dyDescent="0.25">
      <c r="A85" s="6">
        <v>1903</v>
      </c>
      <c r="B85" s="7" t="s">
        <v>76</v>
      </c>
      <c r="C85" s="8">
        <v>883967</v>
      </c>
      <c r="D85" s="8">
        <v>615624</v>
      </c>
    </row>
    <row r="86" spans="1:4" x14ac:dyDescent="0.25">
      <c r="A86" s="6">
        <v>1904</v>
      </c>
      <c r="B86" s="7" t="s">
        <v>77</v>
      </c>
      <c r="C86" s="8">
        <v>12558525</v>
      </c>
      <c r="D86" s="8">
        <v>4567688</v>
      </c>
    </row>
    <row r="87" spans="1:4" x14ac:dyDescent="0.25">
      <c r="A87" s="6">
        <v>1905</v>
      </c>
      <c r="B87" s="7" t="s">
        <v>78</v>
      </c>
      <c r="C87" s="8">
        <v>2101441</v>
      </c>
      <c r="D87" s="8">
        <v>2958291</v>
      </c>
    </row>
    <row r="88" spans="1:4" x14ac:dyDescent="0.25">
      <c r="A88" s="6">
        <v>1906</v>
      </c>
      <c r="B88" s="7" t="s">
        <v>79</v>
      </c>
      <c r="C88" s="8">
        <v>-220454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/>
      <c r="D91" s="8">
        <v>9457276</v>
      </c>
    </row>
    <row r="92" spans="1:4" ht="15.75" thickBot="1" x14ac:dyDescent="0.3">
      <c r="A92" s="9" t="s">
        <v>82</v>
      </c>
      <c r="B92" s="10"/>
      <c r="C92" s="11">
        <f>SUM(C83:C91)</f>
        <v>19500534</v>
      </c>
      <c r="D92" s="11">
        <f>SUM(D83:D91)</f>
        <v>18837343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265420006</v>
      </c>
      <c r="D94" s="29">
        <f>D18+D25+D40+D51+D62+D69+D77+D81+D92</f>
        <v>152784257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1869</v>
      </c>
    </row>
    <row r="99" spans="1:4" x14ac:dyDescent="0.25">
      <c r="A99" s="6">
        <v>2102</v>
      </c>
      <c r="B99" s="7" t="s">
        <v>87</v>
      </c>
      <c r="C99" s="8">
        <v>337755</v>
      </c>
      <c r="D99" s="8">
        <v>245481</v>
      </c>
    </row>
    <row r="100" spans="1:4" x14ac:dyDescent="0.25">
      <c r="A100" s="6">
        <v>2103</v>
      </c>
      <c r="B100" s="7" t="s">
        <v>88</v>
      </c>
      <c r="C100" s="8">
        <v>-3557</v>
      </c>
      <c r="D100" s="8">
        <v>19174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212858</v>
      </c>
      <c r="D103" s="8">
        <v>47217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547056</v>
      </c>
      <c r="D105" s="11">
        <f>SUM(D98:D104)</f>
        <v>313741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1958804</v>
      </c>
      <c r="D107" s="8">
        <v>1737298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505253</v>
      </c>
      <c r="D111" s="8">
        <v>419329</v>
      </c>
    </row>
    <row r="112" spans="1:4" x14ac:dyDescent="0.25">
      <c r="A112" s="6">
        <v>2206</v>
      </c>
      <c r="B112" s="7" t="s">
        <v>99</v>
      </c>
      <c r="C112" s="8">
        <v>41569039</v>
      </c>
      <c r="D112" s="8">
        <v>22829737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3910071</v>
      </c>
      <c r="D114" s="8">
        <v>1933494</v>
      </c>
    </row>
    <row r="115" spans="1:4" x14ac:dyDescent="0.25">
      <c r="A115" s="6">
        <v>2209</v>
      </c>
      <c r="B115" s="7" t="s">
        <v>102</v>
      </c>
      <c r="C115" s="8">
        <v>550870</v>
      </c>
      <c r="D115" s="8">
        <v>286168</v>
      </c>
    </row>
    <row r="116" spans="1:4" x14ac:dyDescent="0.25">
      <c r="A116" s="6">
        <v>2210</v>
      </c>
      <c r="B116" s="7" t="s">
        <v>103</v>
      </c>
      <c r="C116" s="8">
        <v>1232</v>
      </c>
      <c r="D116" s="8">
        <v>4352</v>
      </c>
    </row>
    <row r="117" spans="1:4" x14ac:dyDescent="0.25">
      <c r="A117" s="6">
        <v>2211</v>
      </c>
      <c r="B117" s="7" t="s">
        <v>104</v>
      </c>
      <c r="C117" s="8">
        <v>135951</v>
      </c>
      <c r="D117" s="8">
        <v>117711</v>
      </c>
    </row>
    <row r="118" spans="1:4" x14ac:dyDescent="0.25">
      <c r="A118" s="6">
        <v>2212</v>
      </c>
      <c r="B118" s="7" t="s">
        <v>105</v>
      </c>
      <c r="C118" s="8">
        <v>5601314</v>
      </c>
      <c r="D118" s="8">
        <v>6125643</v>
      </c>
    </row>
    <row r="119" spans="1:4" x14ac:dyDescent="0.25">
      <c r="A119" s="6">
        <v>2213</v>
      </c>
      <c r="B119" s="7" t="s">
        <v>106</v>
      </c>
      <c r="C119" s="8">
        <v>9943961</v>
      </c>
      <c r="D119" s="8">
        <v>9300569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13972658</v>
      </c>
      <c r="D121" s="8">
        <v>14007465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78149153</v>
      </c>
      <c r="D123" s="11">
        <f>SUM(D107:D122)</f>
        <v>56761766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783308</v>
      </c>
    </row>
    <row r="144" spans="1:4" x14ac:dyDescent="0.25">
      <c r="A144" s="6">
        <v>2402</v>
      </c>
      <c r="B144" s="7" t="s">
        <v>129</v>
      </c>
      <c r="C144" s="8"/>
      <c r="D144" s="8">
        <v>272120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1055428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>
        <v>472692</v>
      </c>
    </row>
    <row r="153" spans="1:4" x14ac:dyDescent="0.25">
      <c r="A153" s="6">
        <v>2503</v>
      </c>
      <c r="B153" s="7" t="s">
        <v>137</v>
      </c>
      <c r="C153" s="8">
        <v>1942376</v>
      </c>
      <c r="D153" s="8">
        <v>5577252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1942376</v>
      </c>
      <c r="D157" s="11">
        <f>SUM(D151:D156)</f>
        <v>6049944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5298996</v>
      </c>
      <c r="D160" s="8">
        <v>3401953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55368723</v>
      </c>
      <c r="D164" s="8">
        <v>27526356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60667719</v>
      </c>
      <c r="D167" s="11">
        <f>SUM(D159:D166)</f>
        <v>30928309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10182106</v>
      </c>
      <c r="D169" s="8">
        <v>3909780</v>
      </c>
    </row>
    <row r="170" spans="1:4" x14ac:dyDescent="0.25">
      <c r="A170" s="6">
        <v>2702</v>
      </c>
      <c r="B170" s="7" t="s">
        <v>152</v>
      </c>
      <c r="C170" s="8">
        <v>497</v>
      </c>
      <c r="D170" s="8">
        <v>6967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3244982</v>
      </c>
      <c r="D172" s="8">
        <v>718624</v>
      </c>
    </row>
    <row r="173" spans="1:4" x14ac:dyDescent="0.25">
      <c r="A173" s="6">
        <v>2705</v>
      </c>
      <c r="B173" s="7" t="s">
        <v>155</v>
      </c>
      <c r="C173" s="8">
        <v>200502</v>
      </c>
      <c r="D173" s="8">
        <v>66969</v>
      </c>
    </row>
    <row r="174" spans="1:4" x14ac:dyDescent="0.25">
      <c r="A174" s="6">
        <v>2706</v>
      </c>
      <c r="B174" s="7" t="s">
        <v>156</v>
      </c>
      <c r="C174" s="8">
        <v>-89792</v>
      </c>
      <c r="D174" s="8">
        <v>403526</v>
      </c>
    </row>
    <row r="175" spans="1:4" x14ac:dyDescent="0.25">
      <c r="A175" s="6">
        <v>2707</v>
      </c>
      <c r="B175" s="7" t="s">
        <v>157</v>
      </c>
      <c r="C175" s="8">
        <v>774836</v>
      </c>
      <c r="D175" s="8">
        <v>518214</v>
      </c>
    </row>
    <row r="176" spans="1:4" x14ac:dyDescent="0.25">
      <c r="A176" s="6">
        <v>2708</v>
      </c>
      <c r="B176" s="7" t="s">
        <v>158</v>
      </c>
      <c r="C176" s="8">
        <v>634261</v>
      </c>
      <c r="D176" s="8">
        <v>84835</v>
      </c>
    </row>
    <row r="177" spans="1:4" x14ac:dyDescent="0.25">
      <c r="A177" s="6">
        <v>2709</v>
      </c>
      <c r="B177" s="7" t="s">
        <v>159</v>
      </c>
      <c r="C177" s="8">
        <v>39351</v>
      </c>
      <c r="D177" s="8">
        <v>25552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366233</v>
      </c>
      <c r="D181" s="8">
        <v>375077</v>
      </c>
    </row>
    <row r="182" spans="1:4" x14ac:dyDescent="0.25">
      <c r="A182" s="6">
        <v>2714</v>
      </c>
      <c r="B182" s="7" t="s">
        <v>164</v>
      </c>
      <c r="C182" s="8">
        <v>-116713</v>
      </c>
      <c r="D182" s="8">
        <v>-88779</v>
      </c>
    </row>
    <row r="183" spans="1:4" x14ac:dyDescent="0.25">
      <c r="A183" s="6">
        <v>2715</v>
      </c>
      <c r="B183" s="7" t="s">
        <v>165</v>
      </c>
      <c r="C183" s="8">
        <v>-22590</v>
      </c>
      <c r="D183" s="8">
        <v>143916</v>
      </c>
    </row>
    <row r="184" spans="1:4" x14ac:dyDescent="0.25">
      <c r="A184" s="6">
        <v>2716</v>
      </c>
      <c r="B184" s="7" t="s">
        <v>166</v>
      </c>
      <c r="C184" s="8">
        <v>1250462</v>
      </c>
      <c r="D184" s="8">
        <v>937514</v>
      </c>
    </row>
    <row r="185" spans="1:4" x14ac:dyDescent="0.25">
      <c r="A185" s="6">
        <v>2717</v>
      </c>
      <c r="B185" s="7" t="s">
        <v>167</v>
      </c>
      <c r="C185" s="8">
        <v>13575</v>
      </c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-127615</v>
      </c>
      <c r="D187" s="8">
        <v>7995</v>
      </c>
    </row>
    <row r="188" spans="1:4" x14ac:dyDescent="0.25">
      <c r="A188" s="16">
        <v>2720</v>
      </c>
      <c r="B188" s="17" t="s">
        <v>170</v>
      </c>
      <c r="C188" s="8">
        <v>24074</v>
      </c>
      <c r="D188" s="8">
        <v>24074</v>
      </c>
    </row>
    <row r="189" spans="1:4" x14ac:dyDescent="0.25">
      <c r="A189" s="16">
        <v>2721</v>
      </c>
      <c r="B189" s="17" t="s">
        <v>171</v>
      </c>
      <c r="C189" s="8">
        <v>-74903</v>
      </c>
      <c r="D189" s="8">
        <v>17167</v>
      </c>
    </row>
    <row r="190" spans="1:4" x14ac:dyDescent="0.25">
      <c r="A190" s="16">
        <v>2722</v>
      </c>
      <c r="B190" s="17" t="s">
        <v>172</v>
      </c>
      <c r="C190" s="8">
        <v>125765</v>
      </c>
      <c r="D190" s="8">
        <v>264765</v>
      </c>
    </row>
    <row r="191" spans="1:4" ht="15.75" thickBot="1" x14ac:dyDescent="0.3">
      <c r="A191" s="16">
        <v>2730</v>
      </c>
      <c r="B191" s="17" t="s">
        <v>173</v>
      </c>
      <c r="C191" s="8">
        <v>456571</v>
      </c>
      <c r="D191" s="8">
        <v>453397</v>
      </c>
    </row>
    <row r="192" spans="1:4" ht="15.75" thickBot="1" x14ac:dyDescent="0.3">
      <c r="A192" s="9" t="s">
        <v>18</v>
      </c>
      <c r="B192" s="10"/>
      <c r="C192" s="21">
        <f>SUM(C169:C191)</f>
        <v>16881602</v>
      </c>
      <c r="D192" s="21">
        <f>SUM(D169:D191)</f>
        <v>7883168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4833141</v>
      </c>
      <c r="D195" s="8">
        <v>879862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270000</v>
      </c>
      <c r="D199" s="8">
        <v>270000</v>
      </c>
    </row>
    <row r="200" spans="1:4" ht="15.75" thickBot="1" x14ac:dyDescent="0.3">
      <c r="A200" s="9" t="s">
        <v>18</v>
      </c>
      <c r="B200" s="10"/>
      <c r="C200" s="11">
        <f>SUM(C194:C199)</f>
        <v>5103141</v>
      </c>
      <c r="D200" s="11">
        <f>SUM(D194:D199)</f>
        <v>1149862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5035871</v>
      </c>
      <c r="D202" s="8">
        <v>2282164</v>
      </c>
    </row>
    <row r="203" spans="1:4" x14ac:dyDescent="0.25">
      <c r="A203" s="6">
        <v>2902</v>
      </c>
      <c r="B203" s="7" t="s">
        <v>182</v>
      </c>
      <c r="C203" s="8">
        <v>7042520</v>
      </c>
      <c r="D203" s="8">
        <v>4281449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12078391</v>
      </c>
      <c r="D207" s="11">
        <f>SUM(D202:D206)</f>
        <v>6563613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175369438</v>
      </c>
      <c r="D209" s="29">
        <f>D105+D123+D141+D149+D157+D167+D192+D200+D207</f>
        <v>110705831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70000000</v>
      </c>
    </row>
    <row r="214" spans="1:4" x14ac:dyDescent="0.25">
      <c r="A214" s="6">
        <v>3102</v>
      </c>
      <c r="B214" s="7" t="s">
        <v>189</v>
      </c>
      <c r="C214" s="8"/>
      <c r="D214" s="8">
        <v>-12000000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58000000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1349505</v>
      </c>
      <c r="D221" s="8">
        <v>385547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-12278937</v>
      </c>
      <c r="D223" s="8">
        <v>-17287119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-9949432</v>
      </c>
      <c r="D225" s="11">
        <f>SUM(D221:D224)</f>
        <v>-15921572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90050568</v>
      </c>
      <c r="D227" s="29">
        <f>D216+D219+D225</f>
        <v>42078428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265420006</v>
      </c>
      <c r="D229" s="29">
        <f>D209+D227</f>
        <v>152784259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1445103</v>
      </c>
      <c r="D236" s="8">
        <v>1611531</v>
      </c>
    </row>
    <row r="237" spans="1:4" x14ac:dyDescent="0.25">
      <c r="A237" s="6">
        <v>410104</v>
      </c>
      <c r="B237" s="7" t="s">
        <v>205</v>
      </c>
      <c r="C237" s="8">
        <v>-3864</v>
      </c>
      <c r="D237" s="8">
        <v>-32483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2086260</v>
      </c>
      <c r="D243" s="8">
        <v>376045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3527499</v>
      </c>
      <c r="D245" s="21">
        <f>SUM(D234:D244)</f>
        <v>1955093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11729</v>
      </c>
      <c r="D294" s="8">
        <v>10400</v>
      </c>
    </row>
    <row r="295" spans="1:4" x14ac:dyDescent="0.25">
      <c r="A295" s="6">
        <v>410602</v>
      </c>
      <c r="B295" s="7" t="s">
        <v>88</v>
      </c>
      <c r="C295" s="8">
        <v>-29</v>
      </c>
      <c r="D295" s="8">
        <v>-407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15647</v>
      </c>
      <c r="D301" s="8">
        <v>2708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27347</v>
      </c>
      <c r="D303" s="11">
        <f>SUM(D294:D302)</f>
        <v>12701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80577</v>
      </c>
      <c r="D334" s="8">
        <v>81787</v>
      </c>
    </row>
    <row r="335" spans="1:4" x14ac:dyDescent="0.25">
      <c r="A335" s="6">
        <v>410903</v>
      </c>
      <c r="B335" s="7" t="s">
        <v>88</v>
      </c>
      <c r="C335" s="8">
        <v>936</v>
      </c>
      <c r="D335" s="8">
        <v>322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18802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100315</v>
      </c>
      <c r="D344" s="11">
        <f>SUM(D333:D343)</f>
        <v>82109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978514</v>
      </c>
      <c r="D586" s="8">
        <v>2269457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2011511</v>
      </c>
      <c r="D590" s="8">
        <v>990796</v>
      </c>
    </row>
    <row r="591" spans="1:4" x14ac:dyDescent="0.25">
      <c r="A591" s="6">
        <v>430106</v>
      </c>
      <c r="B591" s="7" t="s">
        <v>271</v>
      </c>
      <c r="C591" s="8">
        <v>31425236</v>
      </c>
      <c r="D591" s="8">
        <v>21934767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2344359</v>
      </c>
      <c r="D593" s="8">
        <v>117675</v>
      </c>
    </row>
    <row r="594" spans="1:4" x14ac:dyDescent="0.25">
      <c r="A594" s="6">
        <v>430109</v>
      </c>
      <c r="B594" s="7" t="s">
        <v>102</v>
      </c>
      <c r="C594" s="8">
        <v>706629</v>
      </c>
      <c r="D594" s="8">
        <v>286477</v>
      </c>
    </row>
    <row r="595" spans="1:4" x14ac:dyDescent="0.25">
      <c r="A595" s="6">
        <v>430110</v>
      </c>
      <c r="B595" s="7" t="s">
        <v>103</v>
      </c>
      <c r="C595" s="8"/>
      <c r="D595" s="8">
        <v>-5604</v>
      </c>
    </row>
    <row r="596" spans="1:4" x14ac:dyDescent="0.25">
      <c r="A596" s="6">
        <v>430111</v>
      </c>
      <c r="B596" s="7" t="s">
        <v>104</v>
      </c>
      <c r="C596" s="8">
        <v>23648</v>
      </c>
      <c r="D596" s="8">
        <v>65063</v>
      </c>
    </row>
    <row r="597" spans="1:4" x14ac:dyDescent="0.25">
      <c r="A597" s="6">
        <v>430112</v>
      </c>
      <c r="B597" s="7" t="s">
        <v>105</v>
      </c>
      <c r="C597" s="8">
        <v>3833747</v>
      </c>
      <c r="D597" s="8">
        <v>4614418</v>
      </c>
    </row>
    <row r="598" spans="1:4" x14ac:dyDescent="0.25">
      <c r="A598" s="6">
        <v>430113</v>
      </c>
      <c r="B598" s="7" t="s">
        <v>106</v>
      </c>
      <c r="C598" s="8">
        <v>6311279</v>
      </c>
      <c r="D598" s="8">
        <v>5682742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5278275</v>
      </c>
      <c r="D600" s="8">
        <v>5591960</v>
      </c>
    </row>
    <row r="601" spans="1:4" ht="15.75" thickBot="1" x14ac:dyDescent="0.3">
      <c r="A601" s="9" t="s">
        <v>18</v>
      </c>
      <c r="B601" s="10"/>
      <c r="C601" s="11">
        <f>SUM(C586:C600)</f>
        <v>52913198</v>
      </c>
      <c r="D601" s="11">
        <f>SUM(D586:D600)</f>
        <v>41547751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58457</v>
      </c>
      <c r="D671" s="8">
        <v>134975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42785</v>
      </c>
      <c r="D675" s="8">
        <v>18925</v>
      </c>
    </row>
    <row r="676" spans="1:4" x14ac:dyDescent="0.25">
      <c r="A676" s="6">
        <v>430606</v>
      </c>
      <c r="B676" s="7" t="s">
        <v>271</v>
      </c>
      <c r="C676" s="8">
        <v>2736760</v>
      </c>
      <c r="D676" s="8">
        <v>2169101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120887</v>
      </c>
      <c r="D678" s="8">
        <v>6881</v>
      </c>
    </row>
    <row r="679" spans="1:4" x14ac:dyDescent="0.25">
      <c r="A679" s="6">
        <v>430609</v>
      </c>
      <c r="B679" s="7" t="s">
        <v>102</v>
      </c>
      <c r="C679" s="8">
        <v>35858</v>
      </c>
      <c r="D679" s="8">
        <v>11459</v>
      </c>
    </row>
    <row r="680" spans="1:4" x14ac:dyDescent="0.25">
      <c r="A680" s="6">
        <v>430610</v>
      </c>
      <c r="B680" s="7" t="s">
        <v>103</v>
      </c>
      <c r="C680" s="8"/>
      <c r="D680" s="8">
        <v>-224</v>
      </c>
    </row>
    <row r="681" spans="1:4" x14ac:dyDescent="0.25">
      <c r="A681" s="6">
        <v>430611</v>
      </c>
      <c r="B681" s="7" t="s">
        <v>104</v>
      </c>
      <c r="C681" s="8">
        <v>646</v>
      </c>
      <c r="D681" s="8">
        <v>1881</v>
      </c>
    </row>
    <row r="682" spans="1:4" x14ac:dyDescent="0.25">
      <c r="A682" s="6">
        <v>430612</v>
      </c>
      <c r="B682" s="7" t="s">
        <v>105</v>
      </c>
      <c r="C682" s="8">
        <v>387099</v>
      </c>
      <c r="D682" s="8">
        <v>425627</v>
      </c>
    </row>
    <row r="683" spans="1:4" x14ac:dyDescent="0.25">
      <c r="A683" s="6">
        <v>430613</v>
      </c>
      <c r="B683" s="7" t="s">
        <v>106</v>
      </c>
      <c r="C683" s="8">
        <v>822938</v>
      </c>
      <c r="D683" s="8">
        <v>772190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487877</v>
      </c>
      <c r="D685" s="8">
        <v>508598</v>
      </c>
    </row>
    <row r="686" spans="1:4" ht="15.75" thickBot="1" x14ac:dyDescent="0.3">
      <c r="A686" s="9" t="s">
        <v>18</v>
      </c>
      <c r="B686" s="10"/>
      <c r="C686" s="11">
        <f>SUM(C671:C685)</f>
        <v>4693307</v>
      </c>
      <c r="D686" s="11">
        <f>SUM(D671:D685)</f>
        <v>4049413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913096</v>
      </c>
      <c r="D739" s="8">
        <v>406000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148619</v>
      </c>
      <c r="D743" s="8">
        <v>147727</v>
      </c>
    </row>
    <row r="744" spans="1:4" x14ac:dyDescent="0.25">
      <c r="A744" s="6">
        <v>431006</v>
      </c>
      <c r="B744" s="7" t="s">
        <v>99</v>
      </c>
      <c r="C744" s="8">
        <v>13146191</v>
      </c>
      <c r="D744" s="8">
        <v>3223296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226630</v>
      </c>
      <c r="D746" s="8">
        <v>284230</v>
      </c>
    </row>
    <row r="747" spans="1:4" x14ac:dyDescent="0.25">
      <c r="A747" s="6">
        <v>431009</v>
      </c>
      <c r="B747" s="7" t="s">
        <v>102</v>
      </c>
      <c r="C747" s="8">
        <v>114591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26025</v>
      </c>
      <c r="D749" s="8"/>
    </row>
    <row r="750" spans="1:4" x14ac:dyDescent="0.25">
      <c r="A750" s="6">
        <v>431012</v>
      </c>
      <c r="B750" s="7" t="s">
        <v>105</v>
      </c>
      <c r="C750" s="8">
        <v>1845768</v>
      </c>
      <c r="D750" s="8">
        <v>439866</v>
      </c>
    </row>
    <row r="751" spans="1:4" x14ac:dyDescent="0.25">
      <c r="A751" s="6">
        <v>431013</v>
      </c>
      <c r="B751" s="7" t="s">
        <v>106</v>
      </c>
      <c r="C751" s="8">
        <v>2273097</v>
      </c>
      <c r="D751" s="8">
        <v>937726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2236785</v>
      </c>
      <c r="D753" s="8">
        <v>2037412</v>
      </c>
    </row>
    <row r="754" spans="1:4" ht="15.75" thickBot="1" x14ac:dyDescent="0.3">
      <c r="A754" s="9" t="s">
        <v>18</v>
      </c>
      <c r="B754" s="10"/>
      <c r="C754" s="11">
        <f>SUM(C739:C753)</f>
        <v>20930802</v>
      </c>
      <c r="D754" s="11">
        <f>SUM(D739:D753)</f>
        <v>7476257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1478996</v>
      </c>
      <c r="D778" s="8">
        <v>1195908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1478996</v>
      </c>
      <c r="D788" s="11">
        <f>SUM(D773:D787)</f>
        <v>1195908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713179</v>
      </c>
      <c r="D1087" s="8">
        <v>632100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713179</v>
      </c>
      <c r="D1102" s="11">
        <f>SUM(D1087:D1101)</f>
        <v>632100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1</v>
      </c>
      <c r="D1108" s="8"/>
    </row>
    <row r="1109" spans="1:4" x14ac:dyDescent="0.25">
      <c r="A1109" s="6">
        <v>450302</v>
      </c>
      <c r="B1109" s="7" t="s">
        <v>312</v>
      </c>
      <c r="C1109" s="8">
        <v>2444</v>
      </c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1444161</v>
      </c>
      <c r="D1112" s="8">
        <v>3283956</v>
      </c>
    </row>
    <row r="1113" spans="1:4" ht="15.75" thickBot="1" x14ac:dyDescent="0.3">
      <c r="A1113" s="9" t="s">
        <v>18</v>
      </c>
      <c r="B1113" s="10"/>
      <c r="C1113" s="11">
        <f>SUM(C1108:C1112)</f>
        <v>1446606</v>
      </c>
      <c r="D1113" s="11">
        <f>SUM(D1108:D1112)</f>
        <v>3283956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85831249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60235288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234580</v>
      </c>
      <c r="D1138" s="8">
        <v>207997</v>
      </c>
    </row>
    <row r="1139" spans="1:4" x14ac:dyDescent="0.25">
      <c r="A1139" s="6">
        <v>510304</v>
      </c>
      <c r="B1139" s="7" t="s">
        <v>88</v>
      </c>
      <c r="C1139" s="8">
        <v>2497</v>
      </c>
      <c r="D1139" s="8">
        <v>-8142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313699</v>
      </c>
      <c r="D1145" s="8">
        <v>54157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550776</v>
      </c>
      <c r="D1147" s="11">
        <f>SUM(D1136:D1146)</f>
        <v>254012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7323</v>
      </c>
      <c r="D1149" s="8">
        <v>10885</v>
      </c>
    </row>
    <row r="1150" spans="1:4" x14ac:dyDescent="0.25">
      <c r="A1150" s="6">
        <v>510402</v>
      </c>
      <c r="B1150" s="7" t="s">
        <v>88</v>
      </c>
      <c r="C1150" s="8">
        <v>140</v>
      </c>
      <c r="D1150" s="8">
        <v>52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1948</v>
      </c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9411</v>
      </c>
      <c r="D1158" s="11">
        <f>SUM(D1149:D1157)</f>
        <v>10937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72255</v>
      </c>
      <c r="D1244" s="8">
        <v>80577</v>
      </c>
    </row>
    <row r="1245" spans="1:4" x14ac:dyDescent="0.25">
      <c r="A1245" s="49">
        <v>511203</v>
      </c>
      <c r="B1245" s="7" t="s">
        <v>334</v>
      </c>
      <c r="C1245" s="8">
        <v>-193</v>
      </c>
      <c r="D1245" s="8">
        <v>-1624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104313</v>
      </c>
      <c r="D1251" s="8">
        <v>18802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176375</v>
      </c>
      <c r="D1253" s="11">
        <f>SUM(D1243:D1252)</f>
        <v>97755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15661252</v>
      </c>
      <c r="D1617" s="8">
        <v>5396309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>
        <v>193190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307212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15661252</v>
      </c>
      <c r="D1627" s="11">
        <f>SUM(D1612:D1626)</f>
        <v>5896711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146141</v>
      </c>
      <c r="D1629" s="8">
        <v>674876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285232</v>
      </c>
      <c r="D1633" s="8">
        <v>126168</v>
      </c>
    </row>
    <row r="1634" spans="1:4" x14ac:dyDescent="0.25">
      <c r="A1634" s="6">
        <v>530206</v>
      </c>
      <c r="B1634" s="7" t="s">
        <v>99</v>
      </c>
      <c r="C1634" s="8">
        <v>6841902</v>
      </c>
      <c r="D1634" s="8">
        <v>5422763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302219</v>
      </c>
      <c r="D1636" s="8">
        <v>17204</v>
      </c>
    </row>
    <row r="1637" spans="1:4" x14ac:dyDescent="0.25">
      <c r="A1637" s="6">
        <v>530209</v>
      </c>
      <c r="B1637" s="7" t="s">
        <v>102</v>
      </c>
      <c r="C1637" s="8">
        <v>89646</v>
      </c>
      <c r="D1637" s="8">
        <v>28648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1615</v>
      </c>
      <c r="D1639" s="8">
        <v>4703</v>
      </c>
    </row>
    <row r="1640" spans="1:4" x14ac:dyDescent="0.25">
      <c r="A1640" s="6">
        <v>530212</v>
      </c>
      <c r="B1640" s="7" t="s">
        <v>105</v>
      </c>
      <c r="C1640" s="8">
        <v>967748</v>
      </c>
      <c r="D1640" s="8">
        <v>1064066</v>
      </c>
    </row>
    <row r="1641" spans="1:4" x14ac:dyDescent="0.25">
      <c r="A1641" s="6">
        <v>530213</v>
      </c>
      <c r="B1641" s="7" t="s">
        <v>106</v>
      </c>
      <c r="C1641" s="8">
        <v>2057345</v>
      </c>
      <c r="D1641" s="8">
        <v>1930476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1219693</v>
      </c>
      <c r="D1643" s="8">
        <v>1271494</v>
      </c>
    </row>
    <row r="1644" spans="1:4" ht="15.75" thickBot="1" x14ac:dyDescent="0.3">
      <c r="A1644" s="9" t="s">
        <v>18</v>
      </c>
      <c r="B1644" s="10"/>
      <c r="C1644" s="11">
        <f>SUM(C1629:C1643)</f>
        <v>11911541</v>
      </c>
      <c r="D1644" s="11">
        <f>SUM(D1629:D1643)</f>
        <v>10540398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134975</v>
      </c>
      <c r="D1646" s="8">
        <v>57928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18925</v>
      </c>
      <c r="D1650" s="8">
        <v>21247</v>
      </c>
    </row>
    <row r="1651" spans="1:4" x14ac:dyDescent="0.25">
      <c r="A1651" s="6">
        <v>530306</v>
      </c>
      <c r="B1651" s="7" t="s">
        <v>99</v>
      </c>
      <c r="C1651" s="8">
        <v>2557032</v>
      </c>
      <c r="D1651" s="8">
        <v>945796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33579</v>
      </c>
      <c r="D1653" s="8">
        <v>40452</v>
      </c>
    </row>
    <row r="1654" spans="1:4" x14ac:dyDescent="0.25">
      <c r="A1654" s="6">
        <v>530309</v>
      </c>
      <c r="B1654" s="7" t="s">
        <v>102</v>
      </c>
      <c r="C1654" s="8">
        <v>11459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1881</v>
      </c>
      <c r="D1656" s="8"/>
    </row>
    <row r="1657" spans="1:4" x14ac:dyDescent="0.25">
      <c r="A1657" s="6">
        <v>530312</v>
      </c>
      <c r="B1657" s="7" t="s">
        <v>105</v>
      </c>
      <c r="C1657" s="8">
        <v>425627</v>
      </c>
      <c r="D1657" s="8">
        <v>113891</v>
      </c>
    </row>
    <row r="1658" spans="1:4" x14ac:dyDescent="0.25">
      <c r="A1658" s="6">
        <v>530313</v>
      </c>
      <c r="B1658" s="7" t="s">
        <v>106</v>
      </c>
      <c r="C1658" s="8">
        <v>772190</v>
      </c>
      <c r="D1658" s="8">
        <v>302573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508598</v>
      </c>
      <c r="D1660" s="8">
        <v>432098</v>
      </c>
    </row>
    <row r="1661" spans="1:4" ht="15.75" thickBot="1" x14ac:dyDescent="0.3">
      <c r="A1661" s="9" t="s">
        <v>18</v>
      </c>
      <c r="B1661" s="10"/>
      <c r="C1661" s="24">
        <f>SUM(C1646:C1660)</f>
        <v>4464266</v>
      </c>
      <c r="D1661" s="24">
        <f>SUM(D1646:D1660)</f>
        <v>1913985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>
        <v>-560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-560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391405</v>
      </c>
      <c r="D1782" s="8">
        <v>907783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301727</v>
      </c>
      <c r="D1786" s="8">
        <v>148619</v>
      </c>
    </row>
    <row r="1787" spans="1:4" x14ac:dyDescent="0.25">
      <c r="A1787" s="6">
        <v>531106</v>
      </c>
      <c r="B1787" s="7" t="s">
        <v>99</v>
      </c>
      <c r="C1787" s="8">
        <v>12570091</v>
      </c>
      <c r="D1787" s="8">
        <v>8773904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937744</v>
      </c>
      <c r="D1789" s="8">
        <v>47070</v>
      </c>
    </row>
    <row r="1790" spans="1:4" x14ac:dyDescent="0.25">
      <c r="A1790" s="6">
        <v>531109</v>
      </c>
      <c r="B1790" s="7" t="s">
        <v>102</v>
      </c>
      <c r="C1790" s="8">
        <v>282651</v>
      </c>
      <c r="D1790" s="8">
        <v>114591</v>
      </c>
    </row>
    <row r="1791" spans="1:4" x14ac:dyDescent="0.25">
      <c r="A1791" s="6">
        <v>531110</v>
      </c>
      <c r="B1791" s="7" t="s">
        <v>103</v>
      </c>
      <c r="C1791" s="8"/>
      <c r="D1791" s="8">
        <v>-2242</v>
      </c>
    </row>
    <row r="1792" spans="1:4" x14ac:dyDescent="0.25">
      <c r="A1792" s="6">
        <v>531111</v>
      </c>
      <c r="B1792" s="7" t="s">
        <v>104</v>
      </c>
      <c r="C1792" s="8">
        <v>9459</v>
      </c>
      <c r="D1792" s="8">
        <v>26025</v>
      </c>
    </row>
    <row r="1793" spans="1:4" x14ac:dyDescent="0.25">
      <c r="A1793" s="6">
        <v>531112</v>
      </c>
      <c r="B1793" s="7" t="s">
        <v>105</v>
      </c>
      <c r="C1793" s="8">
        <v>1533499</v>
      </c>
      <c r="D1793" s="8">
        <v>1845768</v>
      </c>
    </row>
    <row r="1794" spans="1:4" x14ac:dyDescent="0.25">
      <c r="A1794" s="6">
        <v>531113</v>
      </c>
      <c r="B1794" s="7" t="s">
        <v>106</v>
      </c>
      <c r="C1794" s="8">
        <v>2524512</v>
      </c>
      <c r="D1794" s="8">
        <v>2273097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2111312</v>
      </c>
      <c r="D1796" s="8">
        <v>2236785</v>
      </c>
    </row>
    <row r="1797" spans="1:4" ht="15.75" thickBot="1" x14ac:dyDescent="0.3">
      <c r="A1797" s="9" t="s">
        <v>18</v>
      </c>
      <c r="B1797" s="10"/>
      <c r="C1797" s="11">
        <f>SUM(C1782:C1796)</f>
        <v>20662400</v>
      </c>
      <c r="D1797" s="11">
        <f>SUM(D1782:D1796)</f>
        <v>16371400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8"/>
      <c r="D1866" s="14"/>
    </row>
    <row r="1867" spans="1:4" x14ac:dyDescent="0.25">
      <c r="A1867" s="6">
        <v>531601</v>
      </c>
      <c r="B1867" s="7" t="s">
        <v>347</v>
      </c>
      <c r="C1867" s="8">
        <v>11183237</v>
      </c>
      <c r="D1867" s="8">
        <v>7441075</v>
      </c>
    </row>
    <row r="1868" spans="1:4" x14ac:dyDescent="0.25">
      <c r="A1868" s="6">
        <v>531602</v>
      </c>
      <c r="B1868" s="7" t="s">
        <v>348</v>
      </c>
      <c r="C1868" s="8">
        <v>306200</v>
      </c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1355045</v>
      </c>
      <c r="D1870" s="8">
        <v>1334741</v>
      </c>
    </row>
    <row r="1871" spans="1:4" x14ac:dyDescent="0.25">
      <c r="A1871" s="6">
        <v>531605</v>
      </c>
      <c r="B1871" s="7" t="s">
        <v>352</v>
      </c>
      <c r="C1871" s="8">
        <v>664198</v>
      </c>
      <c r="D1871" s="8">
        <v>583539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>
        <v>103201</v>
      </c>
    </row>
    <row r="1874" spans="1:4" x14ac:dyDescent="0.25">
      <c r="A1874" s="6">
        <v>531608</v>
      </c>
      <c r="B1874" s="7" t="s">
        <v>355</v>
      </c>
      <c r="C1874" s="8">
        <v>97460</v>
      </c>
      <c r="D1874" s="8">
        <v>58851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>
        <v>79138</v>
      </c>
      <c r="D1876" s="8">
        <v>135905</v>
      </c>
    </row>
    <row r="1877" spans="1:4" x14ac:dyDescent="0.25">
      <c r="A1877" s="6">
        <v>531611</v>
      </c>
      <c r="B1877" s="7" t="s">
        <v>358</v>
      </c>
      <c r="C1877" s="8">
        <v>300600</v>
      </c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1159001</v>
      </c>
      <c r="D1881" s="8">
        <v>1058178</v>
      </c>
    </row>
    <row r="1882" spans="1:4" x14ac:dyDescent="0.25">
      <c r="A1882" s="6">
        <v>531616</v>
      </c>
      <c r="B1882" s="7" t="s">
        <v>363</v>
      </c>
      <c r="C1882" s="8">
        <v>286978</v>
      </c>
      <c r="D1882" s="8">
        <v>210917</v>
      </c>
    </row>
    <row r="1883" spans="1:4" x14ac:dyDescent="0.25">
      <c r="A1883" s="6">
        <v>531617</v>
      </c>
      <c r="B1883" s="7" t="s">
        <v>364</v>
      </c>
      <c r="C1883" s="8">
        <v>963715</v>
      </c>
      <c r="D1883" s="8">
        <v>1000609</v>
      </c>
    </row>
    <row r="1884" spans="1:4" x14ac:dyDescent="0.25">
      <c r="A1884" s="6">
        <v>531618</v>
      </c>
      <c r="B1884" s="7" t="s">
        <v>365</v>
      </c>
      <c r="C1884" s="8"/>
      <c r="D1884" s="8">
        <v>9000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5256245</v>
      </c>
      <c r="D1886" s="8">
        <v>2012582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3192572</v>
      </c>
      <c r="D1888" s="8">
        <v>110000</v>
      </c>
    </row>
    <row r="1889" spans="1:4" x14ac:dyDescent="0.25">
      <c r="A1889" s="6">
        <v>531623</v>
      </c>
      <c r="B1889" s="7" t="s">
        <v>370</v>
      </c>
      <c r="C1889" s="8">
        <v>2503436</v>
      </c>
      <c r="D1889" s="8">
        <v>1005628</v>
      </c>
    </row>
    <row r="1890" spans="1:4" x14ac:dyDescent="0.25">
      <c r="A1890" s="6">
        <v>531624</v>
      </c>
      <c r="B1890" s="7" t="s">
        <v>371</v>
      </c>
      <c r="C1890" s="8">
        <v>1669173</v>
      </c>
      <c r="D1890" s="8">
        <v>147857</v>
      </c>
    </row>
    <row r="1891" spans="1:4" x14ac:dyDescent="0.25">
      <c r="A1891" s="6">
        <v>531625</v>
      </c>
      <c r="B1891" s="7" t="s">
        <v>372</v>
      </c>
      <c r="C1891" s="8">
        <v>1206288</v>
      </c>
      <c r="D1891" s="8">
        <v>1617783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32681</v>
      </c>
      <c r="D1893" s="8">
        <v>448778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30715</v>
      </c>
      <c r="D1895" s="8">
        <v>266102</v>
      </c>
    </row>
    <row r="1896" spans="1:4" x14ac:dyDescent="0.25">
      <c r="A1896" s="6">
        <v>531630</v>
      </c>
      <c r="B1896" s="7" t="s">
        <v>377</v>
      </c>
      <c r="C1896" s="8">
        <v>165375</v>
      </c>
      <c r="D1896" s="8">
        <v>185622</v>
      </c>
    </row>
    <row r="1897" spans="1:4" x14ac:dyDescent="0.25">
      <c r="A1897" s="6">
        <v>531631</v>
      </c>
      <c r="B1897" s="7" t="s">
        <v>378</v>
      </c>
      <c r="C1897" s="8">
        <v>42470</v>
      </c>
      <c r="D1897" s="8">
        <v>106134</v>
      </c>
    </row>
    <row r="1898" spans="1:4" x14ac:dyDescent="0.25">
      <c r="A1898" s="6">
        <v>531632</v>
      </c>
      <c r="B1898" s="7" t="s">
        <v>379</v>
      </c>
      <c r="C1898" s="8"/>
      <c r="D1898" s="8">
        <v>579</v>
      </c>
    </row>
    <row r="1899" spans="1:4" x14ac:dyDescent="0.25">
      <c r="A1899" s="6">
        <v>531633</v>
      </c>
      <c r="B1899" s="7" t="s">
        <v>380</v>
      </c>
      <c r="C1899" s="8">
        <v>84300</v>
      </c>
      <c r="D1899" s="8">
        <v>90100</v>
      </c>
    </row>
    <row r="1900" spans="1:4" x14ac:dyDescent="0.25">
      <c r="A1900" s="6">
        <v>531634</v>
      </c>
      <c r="B1900" s="7" t="s">
        <v>381</v>
      </c>
      <c r="C1900" s="8">
        <v>104893</v>
      </c>
      <c r="D1900" s="8">
        <v>343867</v>
      </c>
    </row>
    <row r="1901" spans="1:4" x14ac:dyDescent="0.25">
      <c r="A1901" s="6">
        <v>531635</v>
      </c>
      <c r="B1901" s="7" t="s">
        <v>382</v>
      </c>
      <c r="C1901" s="8">
        <v>75180</v>
      </c>
      <c r="D1901" s="8">
        <v>683340</v>
      </c>
    </row>
    <row r="1902" spans="1:4" x14ac:dyDescent="0.25">
      <c r="A1902" s="6">
        <v>531636</v>
      </c>
      <c r="B1902" s="7" t="s">
        <v>383</v>
      </c>
      <c r="C1902" s="8">
        <v>30895</v>
      </c>
      <c r="D1902" s="8">
        <v>553034</v>
      </c>
    </row>
    <row r="1903" spans="1:4" x14ac:dyDescent="0.25">
      <c r="A1903" s="6">
        <v>531637</v>
      </c>
      <c r="B1903" s="7" t="s">
        <v>384</v>
      </c>
      <c r="C1903" s="8"/>
      <c r="D1903" s="8">
        <v>20709</v>
      </c>
    </row>
    <row r="1904" spans="1:4" x14ac:dyDescent="0.25">
      <c r="A1904" s="6">
        <v>531638</v>
      </c>
      <c r="B1904" s="7" t="s">
        <v>413</v>
      </c>
      <c r="C1904" s="8">
        <v>577156</v>
      </c>
      <c r="D1904" s="8">
        <v>513278</v>
      </c>
    </row>
    <row r="1905" spans="1:4" x14ac:dyDescent="0.25">
      <c r="A1905" s="6">
        <v>531639</v>
      </c>
      <c r="B1905" s="7" t="s">
        <v>386</v>
      </c>
      <c r="C1905" s="8">
        <v>410598</v>
      </c>
      <c r="D1905" s="8">
        <v>406889</v>
      </c>
    </row>
    <row r="1906" spans="1:4" x14ac:dyDescent="0.25">
      <c r="A1906" s="6">
        <v>531640</v>
      </c>
      <c r="B1906" s="7" t="s">
        <v>387</v>
      </c>
      <c r="C1906" s="8">
        <v>32327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>
        <v>10440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112317</v>
      </c>
      <c r="D1909" s="8">
        <v>74032</v>
      </c>
    </row>
    <row r="1910" spans="1:4" x14ac:dyDescent="0.25">
      <c r="A1910" s="6">
        <v>531644</v>
      </c>
      <c r="B1910" s="7" t="s">
        <v>169</v>
      </c>
      <c r="C1910" s="8">
        <v>634349</v>
      </c>
      <c r="D1910" s="8">
        <v>517216</v>
      </c>
    </row>
    <row r="1911" spans="1:4" x14ac:dyDescent="0.25">
      <c r="A1911" s="6">
        <v>531645</v>
      </c>
      <c r="B1911" s="7" t="s">
        <v>170</v>
      </c>
      <c r="C1911" s="8">
        <v>102565</v>
      </c>
      <c r="D1911" s="8">
        <v>96535</v>
      </c>
    </row>
    <row r="1912" spans="1:4" x14ac:dyDescent="0.25">
      <c r="A1912" s="6">
        <v>531646</v>
      </c>
      <c r="B1912" s="7" t="s">
        <v>171</v>
      </c>
      <c r="C1912" s="8">
        <v>616458</v>
      </c>
      <c r="D1912" s="8">
        <v>466062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798138</v>
      </c>
      <c r="D1914" s="8">
        <v>5050</v>
      </c>
    </row>
    <row r="1915" spans="1:4" ht="15.75" thickBot="1" x14ac:dyDescent="0.3">
      <c r="A1915" s="6">
        <v>531660</v>
      </c>
      <c r="B1915" s="7" t="s">
        <v>38</v>
      </c>
      <c r="C1915" s="8">
        <v>652008</v>
      </c>
      <c r="D1915" s="8">
        <v>548228</v>
      </c>
    </row>
    <row r="1916" spans="1:4" x14ac:dyDescent="0.25">
      <c r="A1916" s="22" t="s">
        <v>18</v>
      </c>
      <c r="B1916" s="23"/>
      <c r="C1916" s="24">
        <f>SUM(C1867:C1915)</f>
        <v>34725711</v>
      </c>
      <c r="D1916" s="24">
        <f>SUM(D1867:D1915)</f>
        <v>22165861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340031</v>
      </c>
      <c r="D2275" s="8"/>
    </row>
    <row r="2276" spans="1:4" x14ac:dyDescent="0.25">
      <c r="A2276" s="6">
        <v>550102</v>
      </c>
      <c r="B2276" s="7" t="s">
        <v>440</v>
      </c>
      <c r="C2276" s="8">
        <v>217576</v>
      </c>
      <c r="D2276" s="8">
        <v>315393</v>
      </c>
    </row>
    <row r="2277" spans="1:4" x14ac:dyDescent="0.25">
      <c r="A2277" s="16">
        <v>550103</v>
      </c>
      <c r="B2277" s="17" t="s">
        <v>441</v>
      </c>
      <c r="C2277" s="8">
        <v>27</v>
      </c>
      <c r="D2277" s="8"/>
    </row>
    <row r="2278" spans="1:4" ht="15.75" thickBot="1" x14ac:dyDescent="0.3">
      <c r="A2278" s="16">
        <v>550110</v>
      </c>
      <c r="B2278" s="17" t="s">
        <v>38</v>
      </c>
      <c r="C2278" s="8">
        <v>5609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563243</v>
      </c>
      <c r="D2279" s="11">
        <f>SUM(D2275:D2278)</f>
        <v>315393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2247</v>
      </c>
      <c r="D2282" s="8">
        <v>1586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2247</v>
      </c>
      <c r="D2285" s="11">
        <f>SUM(D2281:D2284)</f>
        <v>1586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88727222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57567478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-2895973</v>
      </c>
      <c r="D2402" s="61">
        <f>D1115-D2400</f>
        <v>2667810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80784-D34B-4521-A2F2-67AE1F0CC95B}">
  <dimension ref="A1:D2402"/>
  <sheetViews>
    <sheetView workbookViewId="0">
      <selection activeCell="B17" sqref="B17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97571438</v>
      </c>
      <c r="D8" s="8">
        <v>86827843</v>
      </c>
    </row>
    <row r="9" spans="1:4" x14ac:dyDescent="0.25">
      <c r="A9" s="6">
        <v>1105</v>
      </c>
      <c r="B9" s="7" t="s">
        <v>9</v>
      </c>
      <c r="C9" s="8">
        <v>-7891869</v>
      </c>
      <c r="D9" s="8">
        <v>-6245730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160476743</v>
      </c>
      <c r="D11" s="8">
        <v>117611112</v>
      </c>
    </row>
    <row r="12" spans="1:4" x14ac:dyDescent="0.25">
      <c r="A12" s="6">
        <v>1108</v>
      </c>
      <c r="B12" s="7" t="s">
        <v>12</v>
      </c>
      <c r="C12" s="8">
        <v>55610125</v>
      </c>
      <c r="D12" s="8">
        <v>56165781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11552398</v>
      </c>
      <c r="D16" s="8">
        <v>10695216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317318835</v>
      </c>
      <c r="D18" s="11">
        <f>SUM(D4:D17)</f>
        <v>265054222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127000</v>
      </c>
      <c r="D21" s="8">
        <v>134500</v>
      </c>
    </row>
    <row r="22" spans="1:4" x14ac:dyDescent="0.25">
      <c r="A22" s="6">
        <v>1203</v>
      </c>
      <c r="B22" s="7" t="s">
        <v>22</v>
      </c>
      <c r="C22" s="8">
        <v>2373498</v>
      </c>
      <c r="D22" s="8">
        <v>8006845</v>
      </c>
    </row>
    <row r="23" spans="1:4" x14ac:dyDescent="0.25">
      <c r="A23" s="6">
        <v>1204</v>
      </c>
      <c r="B23" s="7" t="s">
        <v>23</v>
      </c>
      <c r="C23" s="8">
        <v>961242</v>
      </c>
      <c r="D23" s="8">
        <v>1314418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3461740</v>
      </c>
      <c r="D25" s="11">
        <f>SUM(D20:D24)</f>
        <v>9455763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-281795</v>
      </c>
      <c r="D27" s="8">
        <v>-1195187</v>
      </c>
    </row>
    <row r="28" spans="1:4" x14ac:dyDescent="0.25">
      <c r="A28" s="6">
        <v>1302</v>
      </c>
      <c r="B28" s="7" t="s">
        <v>27</v>
      </c>
      <c r="C28" s="8">
        <v>104021364</v>
      </c>
      <c r="D28" s="8">
        <v>122607083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-1480</v>
      </c>
      <c r="D32" s="8">
        <v>311</v>
      </c>
    </row>
    <row r="33" spans="1:4" x14ac:dyDescent="0.25">
      <c r="A33" s="6">
        <v>1307</v>
      </c>
      <c r="B33" s="7" t="s">
        <v>32</v>
      </c>
      <c r="C33" s="8">
        <v>701933</v>
      </c>
      <c r="D33" s="8">
        <v>14647103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>
        <v>4901</v>
      </c>
      <c r="D36" s="8"/>
    </row>
    <row r="37" spans="1:4" x14ac:dyDescent="0.25">
      <c r="A37" s="16">
        <v>1311</v>
      </c>
      <c r="B37" s="17" t="s">
        <v>36</v>
      </c>
      <c r="C37" s="8">
        <v>809091</v>
      </c>
      <c r="D37" s="8">
        <v>792228</v>
      </c>
    </row>
    <row r="38" spans="1:4" x14ac:dyDescent="0.25">
      <c r="A38" s="16">
        <v>1312</v>
      </c>
      <c r="B38" s="17" t="s">
        <v>37</v>
      </c>
      <c r="C38" s="8">
        <v>7666386</v>
      </c>
      <c r="D38" s="8"/>
    </row>
    <row r="39" spans="1:4" ht="15.75" thickBot="1" x14ac:dyDescent="0.3">
      <c r="A39" s="16">
        <v>1320</v>
      </c>
      <c r="B39" s="17" t="s">
        <v>38</v>
      </c>
      <c r="C39" s="8">
        <v>1921870</v>
      </c>
      <c r="D39" s="8">
        <v>29337</v>
      </c>
    </row>
    <row r="40" spans="1:4" ht="15.75" thickBot="1" x14ac:dyDescent="0.3">
      <c r="A40" s="9" t="s">
        <v>18</v>
      </c>
      <c r="B40" s="10"/>
      <c r="C40" s="11">
        <f>SUM(C27:C39)</f>
        <v>114842270</v>
      </c>
      <c r="D40" s="11">
        <f>SUM(D27:D39)</f>
        <v>136880875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207367</v>
      </c>
      <c r="D47" s="8">
        <v>2039036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207367</v>
      </c>
      <c r="D51" s="21">
        <f>SUM(D42:D50)</f>
        <v>2039036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33523477</v>
      </c>
      <c r="D57" s="8">
        <v>40522419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1393123</v>
      </c>
      <c r="D61" s="8">
        <v>1629145</v>
      </c>
    </row>
    <row r="62" spans="1:4" x14ac:dyDescent="0.25">
      <c r="A62" s="22" t="s">
        <v>18</v>
      </c>
      <c r="B62" s="23"/>
      <c r="C62" s="24">
        <f>SUM(C53:C61)</f>
        <v>34916600</v>
      </c>
      <c r="D62" s="24">
        <f>SUM(D53:D61)</f>
        <v>42151564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4250000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89369</v>
      </c>
      <c r="D68" s="8">
        <v>96244</v>
      </c>
    </row>
    <row r="69" spans="1:4" ht="15.75" thickBot="1" x14ac:dyDescent="0.3">
      <c r="A69" s="9" t="s">
        <v>18</v>
      </c>
      <c r="B69" s="10"/>
      <c r="C69" s="11">
        <f>SUM(C64:C68)</f>
        <v>4339369</v>
      </c>
      <c r="D69" s="11">
        <f>SUM(D64:D68)</f>
        <v>3096244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68161039</v>
      </c>
      <c r="D73" s="8">
        <v>82116221</v>
      </c>
    </row>
    <row r="74" spans="1:4" x14ac:dyDescent="0.25">
      <c r="A74" s="6">
        <v>1704</v>
      </c>
      <c r="B74" s="7" t="s">
        <v>68</v>
      </c>
      <c r="C74" s="8">
        <v>-59946743</v>
      </c>
      <c r="D74" s="8">
        <v>-59029505</v>
      </c>
    </row>
    <row r="75" spans="1:4" x14ac:dyDescent="0.25">
      <c r="A75" s="6">
        <v>1705</v>
      </c>
      <c r="B75" s="7" t="s">
        <v>69</v>
      </c>
      <c r="C75" s="8">
        <v>7202640</v>
      </c>
      <c r="D75" s="8">
        <v>8696671</v>
      </c>
    </row>
    <row r="76" spans="1:4" ht="15.75" thickBot="1" x14ac:dyDescent="0.3">
      <c r="A76" s="6">
        <v>1706</v>
      </c>
      <c r="B76" s="7" t="s">
        <v>70</v>
      </c>
      <c r="C76" s="8">
        <v>-6286607</v>
      </c>
      <c r="D76" s="8">
        <v>-5690432</v>
      </c>
    </row>
    <row r="77" spans="1:4" ht="15.75" thickBot="1" x14ac:dyDescent="0.3">
      <c r="A77" s="9" t="s">
        <v>18</v>
      </c>
      <c r="B77" s="10"/>
      <c r="C77" s="11">
        <f>SUM(C71:C76)</f>
        <v>9130329</v>
      </c>
      <c r="D77" s="11">
        <f>SUM(D71:D76)</f>
        <v>26092955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2515469</v>
      </c>
      <c r="D84" s="8">
        <v>2561230</v>
      </c>
    </row>
    <row r="85" spans="1:4" x14ac:dyDescent="0.25">
      <c r="A85" s="6">
        <v>1903</v>
      </c>
      <c r="B85" s="7" t="s">
        <v>76</v>
      </c>
      <c r="C85" s="8">
        <v>2999713</v>
      </c>
      <c r="D85" s="8">
        <v>4031559</v>
      </c>
    </row>
    <row r="86" spans="1:4" x14ac:dyDescent="0.25">
      <c r="A86" s="6">
        <v>1904</v>
      </c>
      <c r="B86" s="7" t="s">
        <v>77</v>
      </c>
      <c r="C86" s="8">
        <v>10336597</v>
      </c>
      <c r="D86" s="8">
        <v>5803716</v>
      </c>
    </row>
    <row r="87" spans="1:4" x14ac:dyDescent="0.25">
      <c r="A87" s="6">
        <v>1905</v>
      </c>
      <c r="B87" s="7" t="s">
        <v>78</v>
      </c>
      <c r="C87" s="8">
        <v>34559625</v>
      </c>
      <c r="D87" s="8">
        <v>44199452</v>
      </c>
    </row>
    <row r="88" spans="1:4" x14ac:dyDescent="0.25">
      <c r="A88" s="6">
        <v>1906</v>
      </c>
      <c r="B88" s="7" t="s">
        <v>79</v>
      </c>
      <c r="C88" s="8">
        <v>-27832428</v>
      </c>
      <c r="D88" s="8">
        <v>-27022155</v>
      </c>
    </row>
    <row r="89" spans="1:4" x14ac:dyDescent="0.25">
      <c r="A89" s="6">
        <v>1907</v>
      </c>
      <c r="B89" s="7" t="s">
        <v>80</v>
      </c>
      <c r="C89" s="8">
        <v>52576565</v>
      </c>
      <c r="D89" s="8">
        <v>52576565</v>
      </c>
    </row>
    <row r="90" spans="1:4" x14ac:dyDescent="0.25">
      <c r="A90" s="6">
        <v>1908</v>
      </c>
      <c r="B90" s="7" t="s">
        <v>81</v>
      </c>
      <c r="C90" s="8">
        <v>-46323910</v>
      </c>
      <c r="D90" s="8">
        <v>-39096036</v>
      </c>
    </row>
    <row r="91" spans="1:4" ht="15.75" thickBot="1" x14ac:dyDescent="0.3">
      <c r="A91" s="6">
        <v>1910</v>
      </c>
      <c r="B91" s="7" t="s">
        <v>38</v>
      </c>
      <c r="C91" s="8">
        <v>47773656</v>
      </c>
      <c r="D91" s="8">
        <v>85974825</v>
      </c>
    </row>
    <row r="92" spans="1:4" ht="15.75" thickBot="1" x14ac:dyDescent="0.3">
      <c r="A92" s="9" t="s">
        <v>82</v>
      </c>
      <c r="B92" s="10"/>
      <c r="C92" s="11">
        <f>SUM(C83:C91)</f>
        <v>76605287</v>
      </c>
      <c r="D92" s="11">
        <f>SUM(D83:D91)</f>
        <v>129029156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560821797</v>
      </c>
      <c r="D94" s="29">
        <f>D18+D25+D40+D51+D62+D69+D77+D81+D92</f>
        <v>613799815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87571</v>
      </c>
      <c r="D98" s="8">
        <v>868987</v>
      </c>
    </row>
    <row r="99" spans="1:4" x14ac:dyDescent="0.25">
      <c r="A99" s="6">
        <v>2102</v>
      </c>
      <c r="B99" s="7" t="s">
        <v>87</v>
      </c>
      <c r="C99" s="8">
        <v>711385</v>
      </c>
      <c r="D99" s="8">
        <v>856157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104366</v>
      </c>
      <c r="D103" s="8">
        <v>-461877</v>
      </c>
    </row>
    <row r="104" spans="1:4" ht="15.75" thickBot="1" x14ac:dyDescent="0.3">
      <c r="A104" s="16">
        <v>2110</v>
      </c>
      <c r="B104" s="17" t="s">
        <v>92</v>
      </c>
      <c r="C104" s="8">
        <v>297</v>
      </c>
      <c r="D104" s="8">
        <v>432</v>
      </c>
    </row>
    <row r="105" spans="1:4" ht="15.75" thickBot="1" x14ac:dyDescent="0.3">
      <c r="A105" s="9" t="s">
        <v>18</v>
      </c>
      <c r="B105" s="10"/>
      <c r="C105" s="11">
        <f>SUM(C98:C104)</f>
        <v>903619</v>
      </c>
      <c r="D105" s="11">
        <f>SUM(D98:D104)</f>
        <v>1263699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-2</v>
      </c>
      <c r="D107" s="8">
        <v>-29787</v>
      </c>
    </row>
    <row r="108" spans="1:4" x14ac:dyDescent="0.25">
      <c r="A108" s="6">
        <v>2202</v>
      </c>
      <c r="B108" s="7" t="s">
        <v>95</v>
      </c>
      <c r="C108" s="8">
        <v>2575677</v>
      </c>
      <c r="D108" s="8">
        <v>918007</v>
      </c>
    </row>
    <row r="109" spans="1:4" x14ac:dyDescent="0.25">
      <c r="A109" s="6">
        <v>2203</v>
      </c>
      <c r="B109" s="33" t="s">
        <v>96</v>
      </c>
      <c r="C109" s="8">
        <v>459471</v>
      </c>
      <c r="D109" s="8">
        <v>794449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-251933</v>
      </c>
      <c r="D111" s="8">
        <v>-80544</v>
      </c>
    </row>
    <row r="112" spans="1:4" x14ac:dyDescent="0.25">
      <c r="A112" s="6">
        <v>2206</v>
      </c>
      <c r="B112" s="7" t="s">
        <v>99</v>
      </c>
      <c r="C112" s="8">
        <v>192569088</v>
      </c>
      <c r="D112" s="8">
        <v>210693877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418572</v>
      </c>
      <c r="D114" s="8">
        <v>231553</v>
      </c>
    </row>
    <row r="115" spans="1:4" x14ac:dyDescent="0.25">
      <c r="A115" s="6">
        <v>2209</v>
      </c>
      <c r="B115" s="7" t="s">
        <v>102</v>
      </c>
      <c r="C115" s="8">
        <v>134012</v>
      </c>
      <c r="D115" s="8">
        <v>169391</v>
      </c>
    </row>
    <row r="116" spans="1:4" x14ac:dyDescent="0.25">
      <c r="A116" s="6">
        <v>2210</v>
      </c>
      <c r="B116" s="7" t="s">
        <v>103</v>
      </c>
      <c r="C116" s="8">
        <v>347468</v>
      </c>
      <c r="D116" s="8">
        <v>207207</v>
      </c>
    </row>
    <row r="117" spans="1:4" x14ac:dyDescent="0.25">
      <c r="A117" s="6">
        <v>2211</v>
      </c>
      <c r="B117" s="7" t="s">
        <v>104</v>
      </c>
      <c r="C117" s="8">
        <v>-29331</v>
      </c>
      <c r="D117" s="8">
        <v>-9654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16986</v>
      </c>
      <c r="D120" s="8"/>
    </row>
    <row r="121" spans="1:4" x14ac:dyDescent="0.25">
      <c r="A121" s="6">
        <v>2215</v>
      </c>
      <c r="B121" s="7" t="s">
        <v>108</v>
      </c>
      <c r="C121" s="8">
        <v>124753</v>
      </c>
      <c r="D121" s="8">
        <v>109502</v>
      </c>
    </row>
    <row r="122" spans="1:4" ht="15.75" thickBot="1" x14ac:dyDescent="0.3">
      <c r="A122" s="19">
        <v>2216</v>
      </c>
      <c r="B122" s="20" t="s">
        <v>109</v>
      </c>
      <c r="C122" s="8">
        <v>524127</v>
      </c>
      <c r="D122" s="8">
        <v>201847</v>
      </c>
    </row>
    <row r="123" spans="1:4" ht="15.75" thickBot="1" x14ac:dyDescent="0.3">
      <c r="A123" s="9" t="s">
        <v>18</v>
      </c>
      <c r="B123" s="10"/>
      <c r="C123" s="11">
        <f>SUM(C107:C122)</f>
        <v>196888888</v>
      </c>
      <c r="D123" s="11">
        <f>SUM(D107:D122)</f>
        <v>213205848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262691</v>
      </c>
      <c r="D125" s="8">
        <v>262691</v>
      </c>
    </row>
    <row r="126" spans="1:4" x14ac:dyDescent="0.25">
      <c r="A126" s="6">
        <v>2302</v>
      </c>
      <c r="B126" s="7" t="s">
        <v>112</v>
      </c>
      <c r="C126" s="8"/>
      <c r="D126" s="8">
        <v>6228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48950778</v>
      </c>
      <c r="D138" s="8">
        <v>38174732</v>
      </c>
    </row>
    <row r="139" spans="1:4" x14ac:dyDescent="0.25">
      <c r="A139" s="6">
        <v>2314</v>
      </c>
      <c r="B139" s="7" t="s">
        <v>125</v>
      </c>
      <c r="C139" s="8">
        <v>-5739241</v>
      </c>
      <c r="D139" s="8">
        <v>-6369775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43474228</v>
      </c>
      <c r="D141" s="11">
        <f>SUM(D125:D140)</f>
        <v>32073876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13135534</v>
      </c>
      <c r="D144" s="8">
        <v>-25783234</v>
      </c>
    </row>
    <row r="145" spans="1:4" x14ac:dyDescent="0.25">
      <c r="A145" s="6">
        <v>2403</v>
      </c>
      <c r="B145" s="7" t="s">
        <v>130</v>
      </c>
      <c r="C145" s="8">
        <v>-26366</v>
      </c>
      <c r="D145" s="8">
        <v>6474802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13109168</v>
      </c>
      <c r="D149" s="11">
        <f>SUM(D143:D148)</f>
        <v>-19308432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3393</v>
      </c>
      <c r="D152" s="8">
        <v>21117</v>
      </c>
    </row>
    <row r="153" spans="1:4" x14ac:dyDescent="0.25">
      <c r="A153" s="6">
        <v>2503</v>
      </c>
      <c r="B153" s="7" t="s">
        <v>137</v>
      </c>
      <c r="C153" s="8">
        <v>4944068</v>
      </c>
      <c r="D153" s="8">
        <v>9230513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825838</v>
      </c>
      <c r="D155" s="8">
        <v>-385333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5773299</v>
      </c>
      <c r="D157" s="11">
        <f>SUM(D151:D156)</f>
        <v>8866297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10569260</v>
      </c>
      <c r="D160" s="8">
        <v>14745684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17842717</v>
      </c>
      <c r="D164" s="8">
        <v>17886164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28411977</v>
      </c>
      <c r="D167" s="11">
        <f>SUM(D159:D166)</f>
        <v>32631848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5528874</v>
      </c>
      <c r="D169" s="8">
        <v>8534973</v>
      </c>
    </row>
    <row r="170" spans="1:4" x14ac:dyDescent="0.25">
      <c r="A170" s="6">
        <v>2702</v>
      </c>
      <c r="B170" s="7" t="s">
        <v>152</v>
      </c>
      <c r="C170" s="8">
        <v>76054</v>
      </c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5903867</v>
      </c>
      <c r="D172" s="8">
        <v>7506093</v>
      </c>
    </row>
    <row r="173" spans="1:4" x14ac:dyDescent="0.25">
      <c r="A173" s="6">
        <v>2705</v>
      </c>
      <c r="B173" s="7" t="s">
        <v>155</v>
      </c>
      <c r="C173" s="8">
        <v>407055</v>
      </c>
      <c r="D173" s="8">
        <v>774798</v>
      </c>
    </row>
    <row r="174" spans="1:4" x14ac:dyDescent="0.25">
      <c r="A174" s="6">
        <v>2706</v>
      </c>
      <c r="B174" s="7" t="s">
        <v>156</v>
      </c>
      <c r="C174" s="8">
        <v>561521</v>
      </c>
      <c r="D174" s="8">
        <v>636832</v>
      </c>
    </row>
    <row r="175" spans="1:4" x14ac:dyDescent="0.25">
      <c r="A175" s="6">
        <v>2707</v>
      </c>
      <c r="B175" s="7" t="s">
        <v>157</v>
      </c>
      <c r="C175" s="8">
        <v>833528</v>
      </c>
      <c r="D175" s="8">
        <v>1852718</v>
      </c>
    </row>
    <row r="176" spans="1:4" x14ac:dyDescent="0.25">
      <c r="A176" s="6">
        <v>2708</v>
      </c>
      <c r="B176" s="7" t="s">
        <v>158</v>
      </c>
      <c r="C176" s="8">
        <v>878911</v>
      </c>
      <c r="D176" s="8">
        <v>1300794</v>
      </c>
    </row>
    <row r="177" spans="1:4" x14ac:dyDescent="0.25">
      <c r="A177" s="6">
        <v>2709</v>
      </c>
      <c r="B177" s="7" t="s">
        <v>159</v>
      </c>
      <c r="C177" s="8">
        <v>51184</v>
      </c>
      <c r="D177" s="8">
        <v>100169</v>
      </c>
    </row>
    <row r="178" spans="1:4" x14ac:dyDescent="0.25">
      <c r="A178" s="6">
        <v>2710</v>
      </c>
      <c r="B178" s="7" t="s">
        <v>160</v>
      </c>
      <c r="C178" s="8">
        <v>74884</v>
      </c>
      <c r="D178" s="8">
        <v>180348</v>
      </c>
    </row>
    <row r="179" spans="1:4" x14ac:dyDescent="0.25">
      <c r="A179" s="6">
        <v>2711</v>
      </c>
      <c r="B179" s="7" t="s">
        <v>161</v>
      </c>
      <c r="C179" s="8">
        <v>1464</v>
      </c>
      <c r="D179" s="8">
        <v>1967</v>
      </c>
    </row>
    <row r="180" spans="1:4" x14ac:dyDescent="0.25">
      <c r="A180" s="6">
        <v>2712</v>
      </c>
      <c r="B180" s="7" t="s">
        <v>162</v>
      </c>
      <c r="C180" s="8">
        <v>19416</v>
      </c>
      <c r="D180" s="8">
        <v>33533</v>
      </c>
    </row>
    <row r="181" spans="1:4" x14ac:dyDescent="0.25">
      <c r="A181" s="6">
        <v>2713</v>
      </c>
      <c r="B181" s="7" t="s">
        <v>163</v>
      </c>
      <c r="C181" s="8">
        <v>483379</v>
      </c>
      <c r="D181" s="8">
        <v>684497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1332266</v>
      </c>
      <c r="D183" s="8">
        <v>2388480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-1</v>
      </c>
      <c r="D187" s="8">
        <v>380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-1</v>
      </c>
      <c r="D189" s="8">
        <v>402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3821759</v>
      </c>
      <c r="D191" s="8">
        <v>3876977</v>
      </c>
    </row>
    <row r="192" spans="1:4" ht="15.75" thickBot="1" x14ac:dyDescent="0.3">
      <c r="A192" s="9" t="s">
        <v>18</v>
      </c>
      <c r="B192" s="10"/>
      <c r="C192" s="21">
        <f>SUM(C169:C191)</f>
        <v>19974160</v>
      </c>
      <c r="D192" s="21">
        <f>SUM(D169:D191)</f>
        <v>27872961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2231543</v>
      </c>
      <c r="D195" s="8">
        <v>2318213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510573</v>
      </c>
      <c r="D198" s="8">
        <v>20187815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2742116</v>
      </c>
      <c r="D200" s="11">
        <f>SUM(D194:D199)</f>
        <v>22506028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14522501</v>
      </c>
      <c r="D202" s="8">
        <v>16968294</v>
      </c>
    </row>
    <row r="203" spans="1:4" x14ac:dyDescent="0.25">
      <c r="A203" s="6">
        <v>2902</v>
      </c>
      <c r="B203" s="7" t="s">
        <v>182</v>
      </c>
      <c r="C203" s="8">
        <v>12127677</v>
      </c>
      <c r="D203" s="8">
        <v>16414329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50698892</v>
      </c>
      <c r="D206" s="8">
        <v>95777530</v>
      </c>
    </row>
    <row r="207" spans="1:4" ht="15.75" thickBot="1" x14ac:dyDescent="0.3">
      <c r="A207" s="9" t="s">
        <v>18</v>
      </c>
      <c r="B207" s="10"/>
      <c r="C207" s="11">
        <f>SUM(C202:C206)</f>
        <v>77349070</v>
      </c>
      <c r="D207" s="11">
        <f>SUM(D202:D206)</f>
        <v>129160153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388626525</v>
      </c>
      <c r="D209" s="29">
        <f>D105+D123+D141+D149+D157+D167+D192+D200+D207</f>
        <v>448272278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1427083700</v>
      </c>
      <c r="D213" s="8">
        <v>1350180000</v>
      </c>
    </row>
    <row r="214" spans="1:4" x14ac:dyDescent="0.25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1410083700</v>
      </c>
      <c r="D216" s="11">
        <f>SUM(D213:D215)</f>
        <v>1333180000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1188861</v>
      </c>
      <c r="D221" s="8">
        <v>1188861</v>
      </c>
    </row>
    <row r="222" spans="1:4" x14ac:dyDescent="0.25">
      <c r="A222" s="6">
        <v>3302</v>
      </c>
      <c r="B222" s="7" t="s">
        <v>195</v>
      </c>
      <c r="C222" s="8">
        <v>875780</v>
      </c>
      <c r="D222" s="8">
        <v>875780</v>
      </c>
    </row>
    <row r="223" spans="1:4" x14ac:dyDescent="0.25">
      <c r="A223" s="6">
        <v>3303</v>
      </c>
      <c r="B223" s="7" t="s">
        <v>196</v>
      </c>
      <c r="C223" s="8">
        <v>-1266294592</v>
      </c>
      <c r="D223" s="8">
        <v>-1185315028</v>
      </c>
    </row>
    <row r="224" spans="1:4" ht="15.75" thickBot="1" x14ac:dyDescent="0.3">
      <c r="A224" s="6">
        <v>3304</v>
      </c>
      <c r="B224" s="7" t="s">
        <v>197</v>
      </c>
      <c r="C224" s="8">
        <v>26341522</v>
      </c>
      <c r="D224" s="8">
        <v>15597927</v>
      </c>
    </row>
    <row r="225" spans="1:4" ht="15.75" thickBot="1" x14ac:dyDescent="0.3">
      <c r="A225" s="9" t="s">
        <v>18</v>
      </c>
      <c r="B225" s="10"/>
      <c r="C225" s="11">
        <f>SUM(C221:C224)</f>
        <v>-1237888429</v>
      </c>
      <c r="D225" s="11">
        <f>SUM(D221:D224)</f>
        <v>-1167652460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172195271</v>
      </c>
      <c r="D227" s="29">
        <f>D216+D219+D225</f>
        <v>165527540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560821796</v>
      </c>
      <c r="D229" s="29">
        <f>D209+D227</f>
        <v>613799818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84025</v>
      </c>
      <c r="D234" s="8">
        <v>65133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1868304</v>
      </c>
      <c r="D236" s="8">
        <v>671304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116070</v>
      </c>
    </row>
    <row r="244" spans="1:4" ht="15.75" thickBot="1" x14ac:dyDescent="0.3">
      <c r="A244" s="19">
        <v>410108</v>
      </c>
      <c r="B244" s="20" t="s">
        <v>210</v>
      </c>
      <c r="C244" s="8"/>
      <c r="D244" s="8">
        <v>-3917</v>
      </c>
    </row>
    <row r="245" spans="1:4" ht="15.75" thickBot="1" x14ac:dyDescent="0.3">
      <c r="A245" s="9" t="s">
        <v>18</v>
      </c>
      <c r="B245" s="10"/>
      <c r="C245" s="21">
        <f>SUM(C234:C244)</f>
        <v>1952329</v>
      </c>
      <c r="D245" s="21">
        <f>SUM(D234:D244)</f>
        <v>848590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111060</v>
      </c>
      <c r="D294" s="8">
        <v>28313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>
        <v>4643</v>
      </c>
    </row>
    <row r="302" spans="1:4" ht="15.75" thickBot="1" x14ac:dyDescent="0.3">
      <c r="A302" s="19">
        <v>410606</v>
      </c>
      <c r="B302" s="20" t="s">
        <v>210</v>
      </c>
      <c r="C302" s="8"/>
      <c r="D302" s="8">
        <v>-282</v>
      </c>
    </row>
    <row r="303" spans="1:4" ht="15.75" thickBot="1" x14ac:dyDescent="0.3">
      <c r="A303" s="9" t="s">
        <v>18</v>
      </c>
      <c r="B303" s="10"/>
      <c r="C303" s="11">
        <f>SUM(C294:C302)</f>
        <v>111060</v>
      </c>
      <c r="D303" s="11">
        <f>SUM(D294:D302)</f>
        <v>32674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26053</v>
      </c>
      <c r="D333" s="8">
        <v>38793</v>
      </c>
    </row>
    <row r="334" spans="1:4" x14ac:dyDescent="0.25">
      <c r="A334" s="6">
        <v>410902</v>
      </c>
      <c r="B334" s="7" t="s">
        <v>87</v>
      </c>
      <c r="C334" s="8">
        <v>268522</v>
      </c>
      <c r="D334" s="8">
        <v>162486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46428</v>
      </c>
      <c r="D342" s="8">
        <v>690781</v>
      </c>
    </row>
    <row r="343" spans="1:4" ht="15.75" thickBot="1" x14ac:dyDescent="0.3">
      <c r="A343" s="19">
        <v>410907</v>
      </c>
      <c r="B343" s="20" t="s">
        <v>92</v>
      </c>
      <c r="C343" s="8">
        <v>-1567</v>
      </c>
      <c r="D343" s="8">
        <v>478</v>
      </c>
    </row>
    <row r="344" spans="1:4" ht="15.75" thickBot="1" x14ac:dyDescent="0.3">
      <c r="A344" s="9" t="s">
        <v>18</v>
      </c>
      <c r="B344" s="10"/>
      <c r="C344" s="11">
        <f>SUM(C333:C343)</f>
        <v>339436</v>
      </c>
      <c r="D344" s="11">
        <f>SUM(D333:D343)</f>
        <v>892538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262691</v>
      </c>
      <c r="D358" s="8">
        <v>262691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262691</v>
      </c>
      <c r="D372" s="11">
        <f>SUM(D358:D371)</f>
        <v>262691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-7</v>
      </c>
      <c r="D586" s="8">
        <v>-1</v>
      </c>
    </row>
    <row r="587" spans="1:4" x14ac:dyDescent="0.25">
      <c r="A587" s="6">
        <v>430102</v>
      </c>
      <c r="B587" s="7" t="s">
        <v>95</v>
      </c>
      <c r="C587" s="8">
        <v>3061772</v>
      </c>
      <c r="D587" s="8">
        <v>2015164</v>
      </c>
    </row>
    <row r="588" spans="1:4" x14ac:dyDescent="0.25">
      <c r="A588" s="6">
        <v>430103</v>
      </c>
      <c r="B588" s="7" t="s">
        <v>96</v>
      </c>
      <c r="C588" s="8">
        <v>-274728</v>
      </c>
      <c r="D588" s="8">
        <v>564314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>
        <v>82187</v>
      </c>
    </row>
    <row r="591" spans="1:4" x14ac:dyDescent="0.25">
      <c r="A591" s="6">
        <v>430106</v>
      </c>
      <c r="B591" s="7" t="s">
        <v>271</v>
      </c>
      <c r="C591" s="8">
        <v>116451515</v>
      </c>
      <c r="D591" s="8">
        <v>151669936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735545</v>
      </c>
      <c r="D593" s="8">
        <v>1014486</v>
      </c>
    </row>
    <row r="594" spans="1:4" x14ac:dyDescent="0.25">
      <c r="A594" s="6">
        <v>430109</v>
      </c>
      <c r="B594" s="7" t="s">
        <v>102</v>
      </c>
      <c r="C594" s="8">
        <v>68107</v>
      </c>
      <c r="D594" s="8">
        <v>200422</v>
      </c>
    </row>
    <row r="595" spans="1:4" x14ac:dyDescent="0.25">
      <c r="A595" s="6">
        <v>430110</v>
      </c>
      <c r="B595" s="7" t="s">
        <v>103</v>
      </c>
      <c r="C595" s="8">
        <v>-41122</v>
      </c>
      <c r="D595" s="8">
        <v>-212318</v>
      </c>
    </row>
    <row r="596" spans="1:4" x14ac:dyDescent="0.25">
      <c r="A596" s="6">
        <v>430111</v>
      </c>
      <c r="B596" s="7" t="s">
        <v>104</v>
      </c>
      <c r="C596" s="8">
        <v>87000</v>
      </c>
      <c r="D596" s="8">
        <v>97500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9600</v>
      </c>
      <c r="D599" s="8">
        <v>195</v>
      </c>
    </row>
    <row r="600" spans="1:4" ht="15.75" thickBot="1" x14ac:dyDescent="0.3">
      <c r="A600" s="19">
        <v>430115</v>
      </c>
      <c r="B600" s="20" t="s">
        <v>108</v>
      </c>
      <c r="C600" s="8">
        <v>9131</v>
      </c>
      <c r="D600" s="8">
        <v>181664</v>
      </c>
    </row>
    <row r="601" spans="1:4" ht="15.75" thickBot="1" x14ac:dyDescent="0.3">
      <c r="A601" s="9" t="s">
        <v>18</v>
      </c>
      <c r="B601" s="10"/>
      <c r="C601" s="11">
        <f>SUM(C586:C600)</f>
        <v>120106813</v>
      </c>
      <c r="D601" s="11">
        <f>SUM(D586:D600)</f>
        <v>155613549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>
        <v>-868</v>
      </c>
    </row>
    <row r="605" spans="1:4" x14ac:dyDescent="0.25">
      <c r="A605" s="6">
        <v>430203</v>
      </c>
      <c r="B605" s="7" t="s">
        <v>96</v>
      </c>
      <c r="C605" s="8"/>
      <c r="D605" s="8">
        <v>-6244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-2023</v>
      </c>
      <c r="D608" s="8">
        <v>-260614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>
        <v>8756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-2023</v>
      </c>
      <c r="D618" s="11">
        <f>SUM(D603:D617)</f>
        <v>-258970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>
        <v>18699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29976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48675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-347</v>
      </c>
      <c r="D655" s="8">
        <v>142444</v>
      </c>
    </row>
    <row r="656" spans="1:4" x14ac:dyDescent="0.25">
      <c r="A656" s="6">
        <v>430503</v>
      </c>
      <c r="B656" s="7" t="s">
        <v>96</v>
      </c>
      <c r="C656" s="8">
        <v>-2498</v>
      </c>
      <c r="D656" s="8">
        <v>37846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>
        <v>3709</v>
      </c>
    </row>
    <row r="659" spans="1:4" x14ac:dyDescent="0.25">
      <c r="A659" s="6">
        <v>430506</v>
      </c>
      <c r="B659" s="7" t="s">
        <v>99</v>
      </c>
      <c r="C659" s="8">
        <v>-96766</v>
      </c>
      <c r="D659" s="8">
        <v>5393045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>
        <v>10563</v>
      </c>
    </row>
    <row r="662" spans="1:4" x14ac:dyDescent="0.25">
      <c r="A662" s="6">
        <v>430509</v>
      </c>
      <c r="B662" s="7" t="s">
        <v>102</v>
      </c>
      <c r="C662" s="8">
        <v>15493</v>
      </c>
      <c r="D662" s="8">
        <v>17623</v>
      </c>
    </row>
    <row r="663" spans="1:4" x14ac:dyDescent="0.25">
      <c r="A663" s="6">
        <v>430510</v>
      </c>
      <c r="B663" s="7" t="s">
        <v>103</v>
      </c>
      <c r="C663" s="8"/>
      <c r="D663" s="8">
        <v>9520</v>
      </c>
    </row>
    <row r="664" spans="1:4" x14ac:dyDescent="0.25">
      <c r="A664" s="6">
        <v>430511</v>
      </c>
      <c r="B664" s="7" t="s">
        <v>104</v>
      </c>
      <c r="C664" s="8"/>
      <c r="D664" s="8">
        <v>12092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>
        <v>1630</v>
      </c>
    </row>
    <row r="669" spans="1:4" ht="15.75" thickBot="1" x14ac:dyDescent="0.3">
      <c r="A669" s="9" t="s">
        <v>18</v>
      </c>
      <c r="B669" s="10"/>
      <c r="C669" s="11">
        <f>SUM(C654:C668)</f>
        <v>-84118</v>
      </c>
      <c r="D669" s="11">
        <f>SUM(D654:D668)</f>
        <v>5628472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144458</v>
      </c>
      <c r="D672" s="8">
        <v>77949</v>
      </c>
    </row>
    <row r="673" spans="1:4" x14ac:dyDescent="0.25">
      <c r="A673" s="6">
        <v>430603</v>
      </c>
      <c r="B673" s="7" t="s">
        <v>274</v>
      </c>
      <c r="C673" s="8">
        <v>-14358</v>
      </c>
      <c r="D673" s="8">
        <v>23798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>
        <v>1255</v>
      </c>
    </row>
    <row r="676" spans="1:4" x14ac:dyDescent="0.25">
      <c r="A676" s="6">
        <v>430606</v>
      </c>
      <c r="B676" s="7" t="s">
        <v>271</v>
      </c>
      <c r="C676" s="8">
        <v>7721238</v>
      </c>
      <c r="D676" s="8">
        <v>10033944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49496</v>
      </c>
      <c r="D678" s="8">
        <v>67742</v>
      </c>
    </row>
    <row r="679" spans="1:4" x14ac:dyDescent="0.25">
      <c r="A679" s="6">
        <v>430609</v>
      </c>
      <c r="B679" s="7" t="s">
        <v>102</v>
      </c>
      <c r="C679" s="8">
        <v>2637</v>
      </c>
      <c r="D679" s="8">
        <v>6332</v>
      </c>
    </row>
    <row r="680" spans="1:4" x14ac:dyDescent="0.25">
      <c r="A680" s="6">
        <v>430610</v>
      </c>
      <c r="B680" s="7" t="s">
        <v>103</v>
      </c>
      <c r="C680" s="8">
        <v>-4679</v>
      </c>
      <c r="D680" s="8">
        <v>-17608</v>
      </c>
    </row>
    <row r="681" spans="1:4" x14ac:dyDescent="0.25">
      <c r="A681" s="6">
        <v>430611</v>
      </c>
      <c r="B681" s="7" t="s">
        <v>104</v>
      </c>
      <c r="C681" s="8">
        <v>4176</v>
      </c>
      <c r="D681" s="8">
        <v>4680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438</v>
      </c>
      <c r="D685" s="8">
        <v>14533</v>
      </c>
    </row>
    <row r="686" spans="1:4" ht="15.75" thickBot="1" x14ac:dyDescent="0.3">
      <c r="A686" s="9" t="s">
        <v>18</v>
      </c>
      <c r="B686" s="10"/>
      <c r="C686" s="11">
        <f>SUM(C671:C685)</f>
        <v>7903406</v>
      </c>
      <c r="D686" s="11">
        <f>SUM(D671:D685)</f>
        <v>10212625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>
        <v>1409473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2105941</v>
      </c>
      <c r="D693" s="8">
        <v>18746782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>
        <v>252229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>
        <v>1580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2105941</v>
      </c>
      <c r="D703" s="11">
        <f>SUM(D688:D702)</f>
        <v>20410064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>
        <v>220339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1589831</v>
      </c>
      <c r="D727" s="8">
        <v>2959322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1589831</v>
      </c>
      <c r="D737" s="11">
        <f>SUM(D722:D736)</f>
        <v>3179661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806066</v>
      </c>
      <c r="D740" s="8">
        <v>659460</v>
      </c>
    </row>
    <row r="741" spans="1:4" x14ac:dyDescent="0.25">
      <c r="A741" s="6">
        <v>431003</v>
      </c>
      <c r="B741" s="7" t="s">
        <v>274</v>
      </c>
      <c r="C741" s="8">
        <v>225725</v>
      </c>
      <c r="D741" s="8">
        <v>175214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12328</v>
      </c>
      <c r="D743" s="8">
        <v>17170</v>
      </c>
    </row>
    <row r="744" spans="1:4" x14ac:dyDescent="0.25">
      <c r="A744" s="6">
        <v>431006</v>
      </c>
      <c r="B744" s="7" t="s">
        <v>99</v>
      </c>
      <c r="C744" s="8">
        <v>60667976</v>
      </c>
      <c r="D744" s="8">
        <v>63807660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405794</v>
      </c>
      <c r="D746" s="8">
        <v>65585</v>
      </c>
    </row>
    <row r="747" spans="1:4" x14ac:dyDescent="0.25">
      <c r="A747" s="6">
        <v>431009</v>
      </c>
      <c r="B747" s="7" t="s">
        <v>102</v>
      </c>
      <c r="C747" s="8">
        <v>80169</v>
      </c>
      <c r="D747" s="8">
        <v>72460</v>
      </c>
    </row>
    <row r="748" spans="1:4" x14ac:dyDescent="0.25">
      <c r="A748" s="6">
        <v>431010</v>
      </c>
      <c r="B748" s="7" t="s">
        <v>103</v>
      </c>
      <c r="C748" s="8">
        <v>-84927</v>
      </c>
      <c r="D748" s="8">
        <v>44074</v>
      </c>
    </row>
    <row r="749" spans="1:4" x14ac:dyDescent="0.25">
      <c r="A749" s="6">
        <v>431011</v>
      </c>
      <c r="B749" s="7" t="s">
        <v>104</v>
      </c>
      <c r="C749" s="8">
        <v>39000</v>
      </c>
      <c r="D749" s="8">
        <v>55979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78</v>
      </c>
      <c r="D752" s="8"/>
    </row>
    <row r="753" spans="1:4" ht="15.75" thickBot="1" x14ac:dyDescent="0.3">
      <c r="A753" s="19">
        <v>431015</v>
      </c>
      <c r="B753" s="20" t="s">
        <v>108</v>
      </c>
      <c r="C753" s="8">
        <v>72666</v>
      </c>
      <c r="D753" s="8">
        <v>7544</v>
      </c>
    </row>
    <row r="754" spans="1:4" ht="15.75" thickBot="1" x14ac:dyDescent="0.3">
      <c r="A754" s="9" t="s">
        <v>18</v>
      </c>
      <c r="B754" s="10"/>
      <c r="C754" s="11">
        <f>SUM(C739:C753)</f>
        <v>62224875</v>
      </c>
      <c r="D754" s="11">
        <f>SUM(D739:D753)</f>
        <v>64905146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432955</v>
      </c>
      <c r="D757" s="8">
        <v>313313</v>
      </c>
    </row>
    <row r="758" spans="1:4" x14ac:dyDescent="0.25">
      <c r="A758" s="6">
        <v>431103</v>
      </c>
      <c r="B758" s="7" t="s">
        <v>274</v>
      </c>
      <c r="C758" s="8"/>
      <c r="D758" s="8">
        <v>-9250</v>
      </c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39900</v>
      </c>
      <c r="D760" s="8">
        <v>31026</v>
      </c>
    </row>
    <row r="761" spans="1:4" x14ac:dyDescent="0.25">
      <c r="A761" s="6">
        <v>431106</v>
      </c>
      <c r="B761" s="7" t="s">
        <v>99</v>
      </c>
      <c r="C761" s="8">
        <v>2545193</v>
      </c>
      <c r="D761" s="8">
        <v>1526726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168530</v>
      </c>
      <c r="D763" s="8">
        <v>133905</v>
      </c>
    </row>
    <row r="764" spans="1:4" x14ac:dyDescent="0.25">
      <c r="A764" s="6">
        <v>431109</v>
      </c>
      <c r="B764" s="7" t="s">
        <v>102</v>
      </c>
      <c r="C764" s="8">
        <v>39968</v>
      </c>
      <c r="D764" s="8">
        <v>74357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35669</v>
      </c>
      <c r="D766" s="8">
        <v>21844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3262215</v>
      </c>
      <c r="D771" s="11">
        <f>SUM(D756:D770)</f>
        <v>2091921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>
        <v>70000</v>
      </c>
    </row>
    <row r="774" spans="1:4" x14ac:dyDescent="0.25">
      <c r="A774" s="6">
        <v>431202</v>
      </c>
      <c r="B774" s="7" t="s">
        <v>95</v>
      </c>
      <c r="C774" s="8">
        <v>40000</v>
      </c>
      <c r="D774" s="8">
        <v>1490000</v>
      </c>
    </row>
    <row r="775" spans="1:4" x14ac:dyDescent="0.25">
      <c r="A775" s="6">
        <v>431203</v>
      </c>
      <c r="B775" s="7" t="s">
        <v>96</v>
      </c>
      <c r="C775" s="8">
        <v>80000</v>
      </c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46942444</v>
      </c>
      <c r="D778" s="8">
        <v>31159025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25000</v>
      </c>
      <c r="D780" s="8">
        <v>147250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49250</v>
      </c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47136694</v>
      </c>
      <c r="D788" s="11">
        <f>SUM(D773:D787)</f>
        <v>32866275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4000</v>
      </c>
    </row>
    <row r="791" spans="1:4" x14ac:dyDescent="0.25">
      <c r="A791" s="6">
        <v>431302</v>
      </c>
      <c r="B791" s="7" t="s">
        <v>95</v>
      </c>
      <c r="C791" s="8"/>
      <c r="D791" s="8">
        <v>712000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5739241</v>
      </c>
      <c r="D795" s="8">
        <v>5609015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>
        <v>43400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>
        <v>1360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5739241</v>
      </c>
      <c r="D805" s="24">
        <f>SUM(D790:D804)</f>
        <v>6369775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3308387</v>
      </c>
      <c r="D1092" s="8">
        <v>1793019</v>
      </c>
    </row>
    <row r="1093" spans="1:4" x14ac:dyDescent="0.25">
      <c r="A1093" s="6">
        <v>450106</v>
      </c>
      <c r="B1093" s="7" t="s">
        <v>300</v>
      </c>
      <c r="C1093" s="8">
        <v>1308422</v>
      </c>
      <c r="D1093" s="8">
        <v>1294044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4616809</v>
      </c>
      <c r="D1102" s="11">
        <f>SUM(D1087:D1101)</f>
        <v>3087063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66471</v>
      </c>
      <c r="D1109" s="8">
        <v>29897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161649</v>
      </c>
      <c r="D1111" s="8">
        <v>309278</v>
      </c>
    </row>
    <row r="1112" spans="1:4" ht="15.75" thickBot="1" x14ac:dyDescent="0.3">
      <c r="A1112" s="16">
        <v>450310</v>
      </c>
      <c r="B1112" s="17" t="s">
        <v>38</v>
      </c>
      <c r="C1112" s="8">
        <v>3981544</v>
      </c>
      <c r="D1112" s="8">
        <v>3576898</v>
      </c>
    </row>
    <row r="1113" spans="1:4" ht="15.75" thickBot="1" x14ac:dyDescent="0.3">
      <c r="A1113" s="9" t="s">
        <v>18</v>
      </c>
      <c r="B1113" s="10"/>
      <c r="C1113" s="11">
        <f>SUM(C1108:C1112)</f>
        <v>4209664</v>
      </c>
      <c r="D1113" s="11">
        <f>SUM(D1108:D1112)</f>
        <v>3916073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261474864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310106822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>
        <v>39604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>
        <v>13647</v>
      </c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53251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14844</v>
      </c>
      <c r="D1136" s="8">
        <v>11350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277651</v>
      </c>
      <c r="D1138" s="8">
        <v>70782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>
        <v>11607</v>
      </c>
    </row>
    <row r="1146" spans="1:4" ht="15.75" thickBot="1" x14ac:dyDescent="0.3">
      <c r="A1146" s="19">
        <v>510308</v>
      </c>
      <c r="B1146" s="20" t="s">
        <v>210</v>
      </c>
      <c r="C1146" s="8"/>
      <c r="D1146" s="8">
        <v>-705</v>
      </c>
    </row>
    <row r="1147" spans="1:4" ht="15.75" thickBot="1" x14ac:dyDescent="0.3">
      <c r="A1147" s="9" t="s">
        <v>18</v>
      </c>
      <c r="B1147" s="10"/>
      <c r="C1147" s="11">
        <f>SUM(C1136:C1146)</f>
        <v>292495</v>
      </c>
      <c r="D1147" s="11">
        <f>SUM(D1136:D1146)</f>
        <v>93034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28313</v>
      </c>
      <c r="D1149" s="8">
        <v>28053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4643</v>
      </c>
      <c r="D1156" s="8">
        <v>77918</v>
      </c>
    </row>
    <row r="1157" spans="1:4" ht="15.75" thickBot="1" x14ac:dyDescent="0.3">
      <c r="A1157" s="19">
        <v>510406</v>
      </c>
      <c r="B1157" s="20" t="s">
        <v>210</v>
      </c>
      <c r="C1157" s="8">
        <v>-282</v>
      </c>
      <c r="D1157" s="8">
        <v>86</v>
      </c>
    </row>
    <row r="1158" spans="1:4" ht="15.75" thickBot="1" x14ac:dyDescent="0.3">
      <c r="A1158" s="9" t="s">
        <v>18</v>
      </c>
      <c r="B1158" s="10"/>
      <c r="C1158" s="11">
        <f>SUM(C1149:C1157)</f>
        <v>32674</v>
      </c>
      <c r="D1158" s="11">
        <f>SUM(D1149:D1157)</f>
        <v>106057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33610</v>
      </c>
      <c r="D1243" s="8">
        <v>26053</v>
      </c>
    </row>
    <row r="1244" spans="1:4" x14ac:dyDescent="0.25">
      <c r="A1244" s="49">
        <v>511202</v>
      </c>
      <c r="B1244" s="7" t="s">
        <v>87</v>
      </c>
      <c r="C1244" s="8">
        <v>747322</v>
      </c>
      <c r="D1244" s="8">
        <v>268522</v>
      </c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46428</v>
      </c>
    </row>
    <row r="1252" spans="1:4" ht="15.75" thickBot="1" x14ac:dyDescent="0.3">
      <c r="A1252" s="16">
        <v>511207</v>
      </c>
      <c r="B1252" s="20" t="s">
        <v>92</v>
      </c>
      <c r="C1252" s="8"/>
      <c r="D1252" s="8">
        <v>-1567</v>
      </c>
    </row>
    <row r="1253" spans="1:4" ht="15.75" thickBot="1" x14ac:dyDescent="0.3">
      <c r="A1253" s="9" t="s">
        <v>18</v>
      </c>
      <c r="B1253" s="10"/>
      <c r="C1253" s="11">
        <f>SUM(C1243:C1252)</f>
        <v>780932</v>
      </c>
      <c r="D1253" s="11">
        <f>SUM(D1243:D1252)</f>
        <v>339436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>
        <v>829514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829514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262691</v>
      </c>
      <c r="D1267" s="8">
        <v>262691</v>
      </c>
    </row>
    <row r="1268" spans="1:4" x14ac:dyDescent="0.25">
      <c r="A1268" s="6">
        <v>511402</v>
      </c>
      <c r="B1268" s="7" t="s">
        <v>339</v>
      </c>
      <c r="C1268" s="8"/>
      <c r="D1268" s="8">
        <v>-6626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>
        <v>6228</v>
      </c>
    </row>
    <row r="1281" spans="1:4" ht="15.75" thickBot="1" x14ac:dyDescent="0.3">
      <c r="A1281" s="9" t="s">
        <v>18</v>
      </c>
      <c r="B1281" s="50"/>
      <c r="C1281" s="11">
        <f>SUM(C1267:C1280)</f>
        <v>262691</v>
      </c>
      <c r="D1281" s="11">
        <f>SUM(D1267:D1280)</f>
        <v>262293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35982</v>
      </c>
      <c r="D1319" s="8">
        <v>14329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>
        <v>106711</v>
      </c>
    </row>
    <row r="1349" spans="1:4" ht="15.75" thickBot="1" x14ac:dyDescent="0.3">
      <c r="A1349" s="9" t="s">
        <v>18</v>
      </c>
      <c r="B1349" s="10"/>
      <c r="C1349" s="11">
        <f>SUM(C1299:C1348)</f>
        <v>35982</v>
      </c>
      <c r="D1349" s="11">
        <f>SUM(D1299:D1348)</f>
        <v>121040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38350</v>
      </c>
      <c r="D1612" s="8">
        <v>1767741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1042606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79082342</v>
      </c>
      <c r="D1617" s="8">
        <v>89703740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315286</v>
      </c>
    </row>
    <row r="1620" spans="1:4" x14ac:dyDescent="0.25">
      <c r="A1620" s="6">
        <v>530109</v>
      </c>
      <c r="B1620" s="7" t="s">
        <v>102</v>
      </c>
      <c r="C1620" s="8">
        <v>123126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1975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80286424</v>
      </c>
      <c r="D1627" s="11">
        <f>SUM(D1612:D1626)</f>
        <v>91788742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361145</v>
      </c>
      <c r="D1630" s="8">
        <v>194876</v>
      </c>
    </row>
    <row r="1631" spans="1:4" x14ac:dyDescent="0.25">
      <c r="A1631" s="6">
        <v>530203</v>
      </c>
      <c r="B1631" s="7" t="s">
        <v>96</v>
      </c>
      <c r="C1631" s="8">
        <v>-35895</v>
      </c>
      <c r="D1631" s="8">
        <v>59496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>
        <v>8367</v>
      </c>
    </row>
    <row r="1634" spans="1:4" x14ac:dyDescent="0.25">
      <c r="A1634" s="6">
        <v>530206</v>
      </c>
      <c r="B1634" s="7" t="s">
        <v>99</v>
      </c>
      <c r="C1634" s="8">
        <v>19303092</v>
      </c>
      <c r="D1634" s="8">
        <v>25084861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123740</v>
      </c>
      <c r="D1636" s="8">
        <v>169355</v>
      </c>
    </row>
    <row r="1637" spans="1:4" x14ac:dyDescent="0.25">
      <c r="A1637" s="6">
        <v>530209</v>
      </c>
      <c r="B1637" s="7" t="s">
        <v>102</v>
      </c>
      <c r="C1637" s="8">
        <v>6592</v>
      </c>
      <c r="D1637" s="8">
        <v>15829</v>
      </c>
    </row>
    <row r="1638" spans="1:4" x14ac:dyDescent="0.25">
      <c r="A1638" s="6">
        <v>530210</v>
      </c>
      <c r="B1638" s="7" t="s">
        <v>103</v>
      </c>
      <c r="C1638" s="8">
        <v>-11698</v>
      </c>
      <c r="D1638" s="8">
        <v>-44019</v>
      </c>
    </row>
    <row r="1639" spans="1:4" x14ac:dyDescent="0.25">
      <c r="A1639" s="6">
        <v>530211</v>
      </c>
      <c r="B1639" s="7" t="s">
        <v>104</v>
      </c>
      <c r="C1639" s="8">
        <v>10440</v>
      </c>
      <c r="D1639" s="8">
        <v>11700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1096</v>
      </c>
      <c r="D1643" s="8">
        <v>36333</v>
      </c>
    </row>
    <row r="1644" spans="1:4" ht="15.75" thickBot="1" x14ac:dyDescent="0.3">
      <c r="A1644" s="9" t="s">
        <v>18</v>
      </c>
      <c r="B1644" s="10"/>
      <c r="C1644" s="11">
        <f>SUM(C1629:C1643)</f>
        <v>19758512</v>
      </c>
      <c r="D1644" s="11">
        <f>SUM(D1629:D1643)</f>
        <v>25536798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77949</v>
      </c>
      <c r="D1647" s="8">
        <v>71194</v>
      </c>
    </row>
    <row r="1648" spans="1:4" x14ac:dyDescent="0.25">
      <c r="A1648" s="6">
        <v>530303</v>
      </c>
      <c r="B1648" s="7" t="s">
        <v>96</v>
      </c>
      <c r="C1648" s="8">
        <v>23798</v>
      </c>
      <c r="D1648" s="8">
        <v>20277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1255</v>
      </c>
      <c r="D1650" s="8">
        <v>1979</v>
      </c>
    </row>
    <row r="1651" spans="1:4" x14ac:dyDescent="0.25">
      <c r="A1651" s="6">
        <v>530306</v>
      </c>
      <c r="B1651" s="7" t="s">
        <v>99</v>
      </c>
      <c r="C1651" s="8">
        <v>10033944</v>
      </c>
      <c r="D1651" s="8">
        <v>10796176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67742</v>
      </c>
      <c r="D1653" s="8">
        <v>12042</v>
      </c>
    </row>
    <row r="1654" spans="1:4" x14ac:dyDescent="0.25">
      <c r="A1654" s="6">
        <v>530309</v>
      </c>
      <c r="B1654" s="7" t="s">
        <v>102</v>
      </c>
      <c r="C1654" s="8">
        <v>6332</v>
      </c>
      <c r="D1654" s="8">
        <v>8605</v>
      </c>
    </row>
    <row r="1655" spans="1:4" x14ac:dyDescent="0.25">
      <c r="A1655" s="6">
        <v>530310</v>
      </c>
      <c r="B1655" s="7" t="s">
        <v>103</v>
      </c>
      <c r="C1655" s="8">
        <v>-17608</v>
      </c>
      <c r="D1655" s="8">
        <v>7732</v>
      </c>
    </row>
    <row r="1656" spans="1:4" x14ac:dyDescent="0.25">
      <c r="A1656" s="6">
        <v>530311</v>
      </c>
      <c r="B1656" s="7" t="s">
        <v>104</v>
      </c>
      <c r="C1656" s="8">
        <v>4680</v>
      </c>
      <c r="D1656" s="8">
        <v>6787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14533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10212625</v>
      </c>
      <c r="D1661" s="24">
        <f>SUM(D1646:D1660)</f>
        <v>10924792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>
        <v>-347</v>
      </c>
    </row>
    <row r="1665" spans="1:4" x14ac:dyDescent="0.25">
      <c r="A1665" s="6">
        <v>530403</v>
      </c>
      <c r="B1665" s="7" t="s">
        <v>96</v>
      </c>
      <c r="C1665" s="8"/>
      <c r="D1665" s="8">
        <v>-2498</v>
      </c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-809</v>
      </c>
      <c r="D1668" s="8">
        <v>-96766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>
        <v>15493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-809</v>
      </c>
      <c r="D1678" s="51">
        <f>SUM(D1663:D1677)</f>
        <v>-84118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>
        <v>-3214</v>
      </c>
    </row>
    <row r="1699" spans="1:4" x14ac:dyDescent="0.25">
      <c r="A1699" s="6">
        <v>530603</v>
      </c>
      <c r="B1699" s="7" t="s">
        <v>96</v>
      </c>
      <c r="C1699" s="8"/>
      <c r="D1699" s="8">
        <v>-23124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-6745</v>
      </c>
      <c r="D1702" s="8">
        <v>-868714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>
        <v>32428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-6745</v>
      </c>
      <c r="D1712" s="11">
        <f>SUM(D1697:D1711)</f>
        <v>-862624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186986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>
        <v>60803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247789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1082388</v>
      </c>
      <c r="D1766" s="8">
        <v>786497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265998</v>
      </c>
      <c r="D1769" s="8">
        <v>206839</v>
      </c>
    </row>
    <row r="1770" spans="1:4" x14ac:dyDescent="0.25">
      <c r="A1770" s="6">
        <v>531006</v>
      </c>
      <c r="B1770" s="7" t="s">
        <v>99</v>
      </c>
      <c r="C1770" s="8">
        <v>6369727</v>
      </c>
      <c r="D1770" s="8">
        <v>4498542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421326</v>
      </c>
      <c r="D1772" s="8">
        <v>334762</v>
      </c>
    </row>
    <row r="1773" spans="1:4" x14ac:dyDescent="0.25">
      <c r="A1773" s="6">
        <v>531009</v>
      </c>
      <c r="B1773" s="7" t="s">
        <v>102</v>
      </c>
      <c r="C1773" s="8">
        <v>99920</v>
      </c>
      <c r="D1773" s="8">
        <v>92662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89172</v>
      </c>
      <c r="D1775" s="8">
        <v>54611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8328531</v>
      </c>
      <c r="D1780" s="11">
        <f>SUM(D1765:D1779)</f>
        <v>5973913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1224709</v>
      </c>
      <c r="D1783" s="8">
        <v>806066</v>
      </c>
    </row>
    <row r="1784" spans="1:4" x14ac:dyDescent="0.25">
      <c r="A1784" s="6">
        <v>531103</v>
      </c>
      <c r="B1784" s="7" t="s">
        <v>96</v>
      </c>
      <c r="C1784" s="8">
        <v>-109891</v>
      </c>
      <c r="D1784" s="8">
        <v>225725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>
        <v>12328</v>
      </c>
    </row>
    <row r="1787" spans="1:4" x14ac:dyDescent="0.25">
      <c r="A1787" s="6">
        <v>531106</v>
      </c>
      <c r="B1787" s="7" t="s">
        <v>99</v>
      </c>
      <c r="C1787" s="8">
        <v>46580606</v>
      </c>
      <c r="D1787" s="8">
        <v>60667976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294218</v>
      </c>
      <c r="D1789" s="8">
        <v>405794</v>
      </c>
    </row>
    <row r="1790" spans="1:4" x14ac:dyDescent="0.25">
      <c r="A1790" s="6">
        <v>531109</v>
      </c>
      <c r="B1790" s="7" t="s">
        <v>102</v>
      </c>
      <c r="C1790" s="8">
        <v>27243</v>
      </c>
      <c r="D1790" s="8">
        <v>80169</v>
      </c>
    </row>
    <row r="1791" spans="1:4" x14ac:dyDescent="0.25">
      <c r="A1791" s="6">
        <v>531110</v>
      </c>
      <c r="B1791" s="7" t="s">
        <v>103</v>
      </c>
      <c r="C1791" s="8">
        <v>-16449</v>
      </c>
      <c r="D1791" s="8">
        <v>-84927</v>
      </c>
    </row>
    <row r="1792" spans="1:4" x14ac:dyDescent="0.25">
      <c r="A1792" s="6">
        <v>531111</v>
      </c>
      <c r="B1792" s="7" t="s">
        <v>104</v>
      </c>
      <c r="C1792" s="8">
        <v>34800</v>
      </c>
      <c r="D1792" s="8">
        <v>39000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3840</v>
      </c>
      <c r="D1795" s="8">
        <v>78</v>
      </c>
    </row>
    <row r="1796" spans="1:4" ht="15.75" thickBot="1" x14ac:dyDescent="0.3">
      <c r="A1796" s="19">
        <v>531115</v>
      </c>
      <c r="B1796" s="20" t="s">
        <v>108</v>
      </c>
      <c r="C1796" s="8">
        <v>3652</v>
      </c>
      <c r="D1796" s="8">
        <v>72666</v>
      </c>
    </row>
    <row r="1797" spans="1:4" ht="15.75" thickBot="1" x14ac:dyDescent="0.3">
      <c r="A1797" s="9" t="s">
        <v>18</v>
      </c>
      <c r="B1797" s="10"/>
      <c r="C1797" s="11">
        <f>SUM(C1782:C1796)</f>
        <v>48042728</v>
      </c>
      <c r="D1797" s="11">
        <f>SUM(D1782:D1796)</f>
        <v>62224875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313313</v>
      </c>
      <c r="D1800" s="8">
        <v>709854</v>
      </c>
    </row>
    <row r="1801" spans="1:4" x14ac:dyDescent="0.25">
      <c r="A1801" s="6">
        <v>531203</v>
      </c>
      <c r="B1801" s="7" t="s">
        <v>96</v>
      </c>
      <c r="C1801" s="8">
        <v>-9250</v>
      </c>
      <c r="D1801" s="8">
        <v>140171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31026</v>
      </c>
      <c r="D1803" s="8">
        <v>24010</v>
      </c>
    </row>
    <row r="1804" spans="1:4" x14ac:dyDescent="0.25">
      <c r="A1804" s="6">
        <v>531206</v>
      </c>
      <c r="B1804" s="7" t="s">
        <v>99</v>
      </c>
      <c r="C1804" s="8">
        <v>1526726</v>
      </c>
      <c r="D1804" s="8">
        <v>19319909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133905</v>
      </c>
      <c r="D1806" s="8">
        <v>108060</v>
      </c>
    </row>
    <row r="1807" spans="1:4" x14ac:dyDescent="0.25">
      <c r="A1807" s="6">
        <v>531209</v>
      </c>
      <c r="B1807" s="7" t="s">
        <v>102</v>
      </c>
      <c r="C1807" s="8">
        <v>74357</v>
      </c>
      <c r="D1807" s="8">
        <v>71323</v>
      </c>
    </row>
    <row r="1808" spans="1:4" x14ac:dyDescent="0.25">
      <c r="A1808" s="6">
        <v>531210</v>
      </c>
      <c r="B1808" s="7" t="s">
        <v>103</v>
      </c>
      <c r="C1808" s="8"/>
      <c r="D1808" s="8">
        <v>35259</v>
      </c>
    </row>
    <row r="1809" spans="1:4" x14ac:dyDescent="0.25">
      <c r="A1809" s="6">
        <v>531211</v>
      </c>
      <c r="B1809" s="7" t="s">
        <v>104</v>
      </c>
      <c r="C1809" s="8">
        <v>21844</v>
      </c>
      <c r="D1809" s="8">
        <v>56984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>
        <v>6035</v>
      </c>
    </row>
    <row r="1814" spans="1:4" ht="15.75" thickBot="1" x14ac:dyDescent="0.3">
      <c r="A1814" s="9" t="s">
        <v>18</v>
      </c>
      <c r="B1814" s="10"/>
      <c r="C1814" s="11">
        <f>SUM(C1799:C1813)</f>
        <v>2091921</v>
      </c>
      <c r="D1814" s="11">
        <f>SUM(D1799:D1813)</f>
        <v>20471605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25000</v>
      </c>
      <c r="D1816" s="8">
        <v>5000</v>
      </c>
    </row>
    <row r="1817" spans="1:4" x14ac:dyDescent="0.25">
      <c r="A1817" s="6">
        <v>531302</v>
      </c>
      <c r="B1817" s="7" t="s">
        <v>95</v>
      </c>
      <c r="C1817" s="8"/>
      <c r="D1817" s="8">
        <v>890000</v>
      </c>
    </row>
    <row r="1818" spans="1:4" x14ac:dyDescent="0.25">
      <c r="A1818" s="6">
        <v>531303</v>
      </c>
      <c r="B1818" s="7" t="s">
        <v>96</v>
      </c>
      <c r="C1818" s="8">
        <v>5000</v>
      </c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48689360</v>
      </c>
      <c r="D1821" s="8">
        <v>37183082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99618</v>
      </c>
      <c r="D1823" s="8">
        <v>54250</v>
      </c>
    </row>
    <row r="1824" spans="1:4" x14ac:dyDescent="0.25">
      <c r="A1824" s="6">
        <v>531309</v>
      </c>
      <c r="B1824" s="7" t="s">
        <v>102</v>
      </c>
      <c r="C1824" s="8">
        <v>75000</v>
      </c>
      <c r="D1824" s="8"/>
    </row>
    <row r="1825" spans="1:4" x14ac:dyDescent="0.25">
      <c r="A1825" s="6">
        <v>531310</v>
      </c>
      <c r="B1825" s="7" t="s">
        <v>103</v>
      </c>
      <c r="C1825" s="8">
        <v>56800</v>
      </c>
      <c r="D1825" s="8"/>
    </row>
    <row r="1826" spans="1:4" x14ac:dyDescent="0.25">
      <c r="A1826" s="6">
        <v>531311</v>
      </c>
      <c r="B1826" s="7" t="s">
        <v>104</v>
      </c>
      <c r="C1826" s="8"/>
      <c r="D1826" s="8">
        <v>42400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48950778</v>
      </c>
      <c r="D1831" s="11">
        <f>SUM(D1816:D1830)</f>
        <v>38174732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56000</v>
      </c>
    </row>
    <row r="1834" spans="1:4" x14ac:dyDescent="0.25">
      <c r="A1834" s="6">
        <v>531402</v>
      </c>
      <c r="B1834" s="7" t="s">
        <v>95</v>
      </c>
      <c r="C1834" s="8">
        <v>2500</v>
      </c>
      <c r="D1834" s="8">
        <v>1192000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9246061</v>
      </c>
      <c r="D1838" s="8">
        <v>7589877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2500</v>
      </c>
      <c r="D1840" s="8">
        <v>117800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9251061</v>
      </c>
      <c r="D1848" s="11">
        <f>SUM(D1833:D1847)</f>
        <v>8955677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>
        <v>176271</v>
      </c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>
        <v>1411865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1588136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11360942</v>
      </c>
      <c r="D1867" s="8">
        <v>23531815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394671</v>
      </c>
      <c r="D1870" s="8">
        <v>403224</v>
      </c>
    </row>
    <row r="1871" spans="1:4" x14ac:dyDescent="0.25">
      <c r="A1871" s="6">
        <v>531605</v>
      </c>
      <c r="B1871" s="7" t="s">
        <v>352</v>
      </c>
      <c r="C1871" s="8">
        <v>501537</v>
      </c>
      <c r="D1871" s="8">
        <v>827079</v>
      </c>
    </row>
    <row r="1872" spans="1:4" x14ac:dyDescent="0.25">
      <c r="A1872" s="6">
        <v>531606</v>
      </c>
      <c r="B1872" s="7" t="s">
        <v>353</v>
      </c>
      <c r="C1872" s="8">
        <v>224300</v>
      </c>
      <c r="D1872" s="8">
        <v>990318</v>
      </c>
    </row>
    <row r="1873" spans="1:4" x14ac:dyDescent="0.25">
      <c r="A1873" s="6">
        <v>531607</v>
      </c>
      <c r="B1873" s="7" t="s">
        <v>354</v>
      </c>
      <c r="C1873" s="8">
        <v>1295844</v>
      </c>
      <c r="D1873" s="8">
        <v>2557467</v>
      </c>
    </row>
    <row r="1874" spans="1:4" x14ac:dyDescent="0.25">
      <c r="A1874" s="6">
        <v>531608</v>
      </c>
      <c r="B1874" s="7" t="s">
        <v>355</v>
      </c>
      <c r="C1874" s="8">
        <v>66088</v>
      </c>
      <c r="D1874" s="8">
        <v>138140</v>
      </c>
    </row>
    <row r="1875" spans="1:4" x14ac:dyDescent="0.25">
      <c r="A1875" s="6">
        <v>531609</v>
      </c>
      <c r="B1875" s="7" t="s">
        <v>356</v>
      </c>
      <c r="C1875" s="8">
        <v>148886</v>
      </c>
      <c r="D1875" s="8">
        <v>2224015</v>
      </c>
    </row>
    <row r="1876" spans="1:4" x14ac:dyDescent="0.25">
      <c r="A1876" s="6">
        <v>531610</v>
      </c>
      <c r="B1876" s="7" t="s">
        <v>357</v>
      </c>
      <c r="C1876" s="8">
        <v>5128</v>
      </c>
      <c r="D1876" s="8"/>
    </row>
    <row r="1877" spans="1:4" x14ac:dyDescent="0.25">
      <c r="A1877" s="6">
        <v>531611</v>
      </c>
      <c r="B1877" s="7" t="s">
        <v>358</v>
      </c>
      <c r="C1877" s="8">
        <v>1759806</v>
      </c>
      <c r="D1877" s="8">
        <v>1837542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3717383</v>
      </c>
      <c r="D1881" s="8">
        <v>5920333</v>
      </c>
    </row>
    <row r="1882" spans="1:4" x14ac:dyDescent="0.25">
      <c r="A1882" s="6">
        <v>531616</v>
      </c>
      <c r="B1882" s="7" t="s">
        <v>363</v>
      </c>
      <c r="C1882" s="8">
        <v>941374</v>
      </c>
      <c r="D1882" s="8">
        <v>1201352</v>
      </c>
    </row>
    <row r="1883" spans="1:4" x14ac:dyDescent="0.25">
      <c r="A1883" s="6">
        <v>531617</v>
      </c>
      <c r="B1883" s="7" t="s">
        <v>364</v>
      </c>
      <c r="C1883" s="8">
        <v>4010196</v>
      </c>
      <c r="D1883" s="8">
        <v>5595065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6331519</v>
      </c>
      <c r="D1885" s="8">
        <v>11648302</v>
      </c>
    </row>
    <row r="1886" spans="1:4" x14ac:dyDescent="0.25">
      <c r="A1886" s="6">
        <v>531620</v>
      </c>
      <c r="B1886" s="7" t="s">
        <v>367</v>
      </c>
      <c r="C1886" s="8">
        <v>2736838</v>
      </c>
      <c r="D1886" s="8">
        <v>4037589</v>
      </c>
    </row>
    <row r="1887" spans="1:4" x14ac:dyDescent="0.25">
      <c r="A1887" s="6">
        <v>531621</v>
      </c>
      <c r="B1887" s="7" t="s">
        <v>368</v>
      </c>
      <c r="C1887" s="8">
        <v>103900</v>
      </c>
      <c r="D1887" s="8">
        <v>2360</v>
      </c>
    </row>
    <row r="1888" spans="1:4" x14ac:dyDescent="0.25">
      <c r="A1888" s="6">
        <v>531622</v>
      </c>
      <c r="B1888" s="7" t="s">
        <v>369</v>
      </c>
      <c r="C1888" s="8"/>
      <c r="D1888" s="8">
        <v>50530</v>
      </c>
    </row>
    <row r="1889" spans="1:4" x14ac:dyDescent="0.25">
      <c r="A1889" s="6">
        <v>531623</v>
      </c>
      <c r="B1889" s="7" t="s">
        <v>370</v>
      </c>
      <c r="C1889" s="8">
        <v>761444</v>
      </c>
      <c r="D1889" s="8">
        <v>1402075</v>
      </c>
    </row>
    <row r="1890" spans="1:4" x14ac:dyDescent="0.25">
      <c r="A1890" s="6">
        <v>531624</v>
      </c>
      <c r="B1890" s="7" t="s">
        <v>371</v>
      </c>
      <c r="C1890" s="8">
        <v>419281</v>
      </c>
      <c r="D1890" s="8">
        <v>700689</v>
      </c>
    </row>
    <row r="1891" spans="1:4" x14ac:dyDescent="0.25">
      <c r="A1891" s="6">
        <v>531625</v>
      </c>
      <c r="B1891" s="7" t="s">
        <v>372</v>
      </c>
      <c r="C1891" s="8">
        <v>1778392</v>
      </c>
      <c r="D1891" s="8">
        <v>3044609</v>
      </c>
    </row>
    <row r="1892" spans="1:4" x14ac:dyDescent="0.25">
      <c r="A1892" s="6">
        <v>531626</v>
      </c>
      <c r="B1892" s="7" t="s">
        <v>373</v>
      </c>
      <c r="C1892" s="8">
        <v>252582</v>
      </c>
      <c r="D1892" s="8">
        <v>275519</v>
      </c>
    </row>
    <row r="1893" spans="1:4" x14ac:dyDescent="0.25">
      <c r="A1893" s="6">
        <v>531627</v>
      </c>
      <c r="B1893" s="7" t="s">
        <v>374</v>
      </c>
      <c r="C1893" s="8">
        <v>199208</v>
      </c>
      <c r="D1893" s="8">
        <v>106335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192956</v>
      </c>
      <c r="D1896" s="8">
        <v>377860</v>
      </c>
    </row>
    <row r="1897" spans="1:4" x14ac:dyDescent="0.25">
      <c r="A1897" s="6">
        <v>531631</v>
      </c>
      <c r="B1897" s="7" t="s">
        <v>378</v>
      </c>
      <c r="C1897" s="8">
        <v>951226</v>
      </c>
      <c r="D1897" s="8">
        <v>1913823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105000</v>
      </c>
      <c r="D1899" s="8">
        <v>114800</v>
      </c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>
        <v>151635</v>
      </c>
      <c r="D1901" s="8">
        <v>236318</v>
      </c>
    </row>
    <row r="1902" spans="1:4" x14ac:dyDescent="0.25">
      <c r="A1902" s="6">
        <v>531636</v>
      </c>
      <c r="B1902" s="7" t="s">
        <v>383</v>
      </c>
      <c r="C1902" s="8">
        <v>3900</v>
      </c>
      <c r="D1902" s="8"/>
    </row>
    <row r="1903" spans="1:4" x14ac:dyDescent="0.25">
      <c r="A1903" s="6">
        <v>531637</v>
      </c>
      <c r="B1903" s="7" t="s">
        <v>384</v>
      </c>
      <c r="C1903" s="8">
        <v>2637</v>
      </c>
      <c r="D1903" s="8">
        <v>86996</v>
      </c>
    </row>
    <row r="1904" spans="1:4" x14ac:dyDescent="0.25">
      <c r="A1904" s="6">
        <v>531638</v>
      </c>
      <c r="B1904" s="7" t="s">
        <v>413</v>
      </c>
      <c r="C1904" s="8">
        <v>215274</v>
      </c>
      <c r="D1904" s="8">
        <v>310515</v>
      </c>
    </row>
    <row r="1905" spans="1:4" x14ac:dyDescent="0.25">
      <c r="A1905" s="6">
        <v>531639</v>
      </c>
      <c r="B1905" s="7" t="s">
        <v>386</v>
      </c>
      <c r="C1905" s="8">
        <v>718661</v>
      </c>
      <c r="D1905" s="8">
        <v>2066828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57663</v>
      </c>
      <c r="D1907" s="8">
        <v>100782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155503</v>
      </c>
      <c r="D1909" s="8">
        <v>306896</v>
      </c>
    </row>
    <row r="1910" spans="1:4" x14ac:dyDescent="0.25">
      <c r="A1910" s="6">
        <v>531644</v>
      </c>
      <c r="B1910" s="7" t="s">
        <v>169</v>
      </c>
      <c r="C1910" s="8">
        <v>1050603</v>
      </c>
      <c r="D1910" s="8">
        <v>2019209</v>
      </c>
    </row>
    <row r="1911" spans="1:4" x14ac:dyDescent="0.25">
      <c r="A1911" s="6">
        <v>531645</v>
      </c>
      <c r="B1911" s="7" t="s">
        <v>170</v>
      </c>
      <c r="C1911" s="8">
        <v>115678</v>
      </c>
      <c r="D1911" s="8">
        <v>225065</v>
      </c>
    </row>
    <row r="1912" spans="1:4" x14ac:dyDescent="0.25">
      <c r="A1912" s="6">
        <v>531646</v>
      </c>
      <c r="B1912" s="7" t="s">
        <v>171</v>
      </c>
      <c r="C1912" s="8">
        <v>975808</v>
      </c>
      <c r="D1912" s="8">
        <v>1842508</v>
      </c>
    </row>
    <row r="1913" spans="1:4" x14ac:dyDescent="0.25">
      <c r="A1913" s="6">
        <v>531647</v>
      </c>
      <c r="B1913" s="7" t="s">
        <v>389</v>
      </c>
      <c r="C1913" s="8">
        <v>10500</v>
      </c>
      <c r="D1913" s="8">
        <v>30000</v>
      </c>
    </row>
    <row r="1914" spans="1:4" x14ac:dyDescent="0.25">
      <c r="A1914" s="6">
        <v>531648</v>
      </c>
      <c r="B1914" s="7" t="s">
        <v>390</v>
      </c>
      <c r="C1914" s="8">
        <v>463882</v>
      </c>
      <c r="D1914" s="8">
        <v>1130534</v>
      </c>
    </row>
    <row r="1915" spans="1:4" ht="15.75" thickBot="1" x14ac:dyDescent="0.3">
      <c r="A1915" s="6">
        <v>531660</v>
      </c>
      <c r="B1915" s="7" t="s">
        <v>38</v>
      </c>
      <c r="C1915" s="8">
        <v>2058501</v>
      </c>
      <c r="D1915" s="8">
        <v>2939769</v>
      </c>
    </row>
    <row r="1916" spans="1:4" x14ac:dyDescent="0.25">
      <c r="A1916" s="22" t="s">
        <v>18</v>
      </c>
      <c r="B1916" s="23"/>
      <c r="C1916" s="24">
        <f>SUM(C1867:C1915)</f>
        <v>44238746</v>
      </c>
      <c r="D1916" s="24">
        <f>SUM(D1867:D1915)</f>
        <v>80196261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98969</v>
      </c>
      <c r="D1918" s="8">
        <v>61273</v>
      </c>
    </row>
    <row r="1919" spans="1:4" ht="15.75" thickBot="1" x14ac:dyDescent="0.3">
      <c r="A1919" s="9" t="s">
        <v>18</v>
      </c>
      <c r="B1919" s="10"/>
      <c r="C1919" s="11">
        <f>SUM(C1918:C1918)</f>
        <v>98969</v>
      </c>
      <c r="D1919" s="11">
        <f>SUM(D1918:D1918)</f>
        <v>61273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1913417</v>
      </c>
      <c r="D2276" s="8">
        <v>2397094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1913417</v>
      </c>
      <c r="D2279" s="11">
        <f>SUM(D2275:D2278)</f>
        <v>2397094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59724</v>
      </c>
    </row>
    <row r="2282" spans="1:4" x14ac:dyDescent="0.25">
      <c r="A2282" s="16">
        <v>550202</v>
      </c>
      <c r="B2282" s="17" t="s">
        <v>314</v>
      </c>
      <c r="C2282" s="8">
        <v>201460</v>
      </c>
      <c r="D2282" s="8">
        <v>40236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134185</v>
      </c>
    </row>
    <row r="2285" spans="1:4" ht="15.75" thickBot="1" x14ac:dyDescent="0.3">
      <c r="A2285" s="9" t="s">
        <v>18</v>
      </c>
      <c r="B2285" s="10"/>
      <c r="C2285" s="11">
        <f>SUM(C2281:C2284)</f>
        <v>201460</v>
      </c>
      <c r="D2285" s="11">
        <f>SUM(D2281:D2284)</f>
        <v>234145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274772392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349633715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-13297528</v>
      </c>
      <c r="D2402" s="61">
        <f>D1115-D2400</f>
        <v>-39526893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5D6E8-4992-4AC7-82AF-732BB3AEC2F7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14139762</v>
      </c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10687180</v>
      </c>
      <c r="D11" s="8">
        <v>24259225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24826942</v>
      </c>
      <c r="D18" s="11">
        <f>SUM(D4:D17)</f>
        <v>24259225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30000</v>
      </c>
    </row>
    <row r="22" spans="1:4" x14ac:dyDescent="0.25">
      <c r="A22" s="6">
        <v>1203</v>
      </c>
      <c r="B22" s="7" t="s">
        <v>22</v>
      </c>
      <c r="C22" s="8">
        <v>6421693</v>
      </c>
      <c r="D22" s="8">
        <v>16427598</v>
      </c>
    </row>
    <row r="23" spans="1:4" x14ac:dyDescent="0.25">
      <c r="A23" s="6">
        <v>1204</v>
      </c>
      <c r="B23" s="7" t="s">
        <v>23</v>
      </c>
      <c r="C23" s="8">
        <v>8196866</v>
      </c>
      <c r="D23" s="8">
        <v>3692750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14653559</v>
      </c>
      <c r="D25" s="11">
        <f>SUM(D20:D24)</f>
        <v>20150348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304208</v>
      </c>
      <c r="D27" s="8">
        <v>326149</v>
      </c>
    </row>
    <row r="28" spans="1:4" x14ac:dyDescent="0.25">
      <c r="A28" s="6">
        <v>1302</v>
      </c>
      <c r="B28" s="7" t="s">
        <v>27</v>
      </c>
      <c r="C28" s="8">
        <v>100325150</v>
      </c>
      <c r="D28" s="8">
        <v>94446532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268755</v>
      </c>
      <c r="D30" s="8">
        <v>694916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326063</v>
      </c>
      <c r="D32" s="8">
        <v>-53819</v>
      </c>
    </row>
    <row r="33" spans="1:4" x14ac:dyDescent="0.25">
      <c r="A33" s="6">
        <v>1307</v>
      </c>
      <c r="B33" s="7" t="s">
        <v>32</v>
      </c>
      <c r="C33" s="8">
        <v>14026720</v>
      </c>
      <c r="D33" s="8">
        <v>2587017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115422624</v>
      </c>
      <c r="D40" s="11">
        <f>SUM(D27:D39)</f>
        <v>98172523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452643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7048161</v>
      </c>
      <c r="D46" s="8">
        <v>4322807</v>
      </c>
    </row>
    <row r="47" spans="1:4" x14ac:dyDescent="0.25">
      <c r="A47" s="6">
        <v>1406</v>
      </c>
      <c r="B47" s="7" t="s">
        <v>45</v>
      </c>
      <c r="C47" s="8">
        <v>103263</v>
      </c>
      <c r="D47" s="8">
        <v>73571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7906170</v>
      </c>
      <c r="D51" s="21">
        <f>SUM(D42:D50)</f>
        <v>4849021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15255818</v>
      </c>
      <c r="D57" s="8">
        <v>16532796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12038996</v>
      </c>
      <c r="D61" s="8">
        <v>2077627</v>
      </c>
    </row>
    <row r="62" spans="1:4" x14ac:dyDescent="0.25">
      <c r="A62" s="22" t="s">
        <v>18</v>
      </c>
      <c r="B62" s="23"/>
      <c r="C62" s="24">
        <f>SUM(C53:C61)</f>
        <v>27385814</v>
      </c>
      <c r="D62" s="24">
        <f>SUM(D53:D61)</f>
        <v>18701423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10888327</v>
      </c>
      <c r="D73" s="8">
        <v>9227804</v>
      </c>
    </row>
    <row r="74" spans="1:4" x14ac:dyDescent="0.25">
      <c r="A74" s="6">
        <v>1704</v>
      </c>
      <c r="B74" s="7" t="s">
        <v>68</v>
      </c>
      <c r="C74" s="8">
        <v>-5572128</v>
      </c>
      <c r="D74" s="8">
        <v>-2892051</v>
      </c>
    </row>
    <row r="75" spans="1:4" x14ac:dyDescent="0.25">
      <c r="A75" s="6">
        <v>1705</v>
      </c>
      <c r="B75" s="7" t="s">
        <v>69</v>
      </c>
      <c r="C75" s="8">
        <v>977379</v>
      </c>
      <c r="D75" s="8">
        <v>540760</v>
      </c>
    </row>
    <row r="76" spans="1:4" ht="15.75" thickBot="1" x14ac:dyDescent="0.3">
      <c r="A76" s="6">
        <v>1706</v>
      </c>
      <c r="B76" s="7" t="s">
        <v>70</v>
      </c>
      <c r="C76" s="8">
        <v>-287655</v>
      </c>
      <c r="D76" s="8">
        <v>-188135</v>
      </c>
    </row>
    <row r="77" spans="1:4" ht="15.75" thickBot="1" x14ac:dyDescent="0.3">
      <c r="A77" s="9" t="s">
        <v>18</v>
      </c>
      <c r="B77" s="10"/>
      <c r="C77" s="11">
        <f>SUM(C71:C76)</f>
        <v>6005923</v>
      </c>
      <c r="D77" s="11">
        <f>SUM(D71:D76)</f>
        <v>6688378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1303297</v>
      </c>
      <c r="D85" s="8">
        <v>1077366</v>
      </c>
    </row>
    <row r="86" spans="1:4" x14ac:dyDescent="0.25">
      <c r="A86" s="6">
        <v>1904</v>
      </c>
      <c r="B86" s="7" t="s">
        <v>77</v>
      </c>
      <c r="C86" s="8">
        <v>2780355</v>
      </c>
      <c r="D86" s="8">
        <v>111377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10734567</v>
      </c>
    </row>
    <row r="88" spans="1:4" x14ac:dyDescent="0.25">
      <c r="A88" s="6">
        <v>1906</v>
      </c>
      <c r="B88" s="7" t="s">
        <v>79</v>
      </c>
      <c r="C88" s="8">
        <v>-1783446</v>
      </c>
      <c r="D88" s="8">
        <v>-2070567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7749247</v>
      </c>
    </row>
    <row r="90" spans="1:4" x14ac:dyDescent="0.25">
      <c r="A90" s="6">
        <v>1908</v>
      </c>
      <c r="B90" s="7" t="s">
        <v>81</v>
      </c>
      <c r="C90" s="8">
        <v>-4005658</v>
      </c>
      <c r="D90" s="8">
        <v>-2028950</v>
      </c>
    </row>
    <row r="91" spans="1:4" ht="15.75" thickBot="1" x14ac:dyDescent="0.3">
      <c r="A91" s="6">
        <v>1910</v>
      </c>
      <c r="B91" s="7" t="s">
        <v>38</v>
      </c>
      <c r="C91" s="8">
        <v>935053</v>
      </c>
      <c r="D91" s="8">
        <v>2672129</v>
      </c>
    </row>
    <row r="92" spans="1:4" ht="15.75" thickBot="1" x14ac:dyDescent="0.3">
      <c r="A92" s="9" t="s">
        <v>82</v>
      </c>
      <c r="B92" s="10"/>
      <c r="C92" s="11">
        <f>SUM(C83:C91)</f>
        <v>17781128</v>
      </c>
      <c r="D92" s="11">
        <f>SUM(D83:D91)</f>
        <v>18245169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215482160</v>
      </c>
      <c r="D94" s="29">
        <f>D18+D25+D40+D51+D62+D69+D77+D81+D92</f>
        <v>192566087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1515</v>
      </c>
      <c r="D98" s="8">
        <v>1157</v>
      </c>
    </row>
    <row r="99" spans="1:4" x14ac:dyDescent="0.25">
      <c r="A99" s="6">
        <v>2102</v>
      </c>
      <c r="B99" s="7" t="s">
        <v>87</v>
      </c>
      <c r="C99" s="8">
        <v>1054172</v>
      </c>
      <c r="D99" s="8">
        <v>47618</v>
      </c>
    </row>
    <row r="100" spans="1:4" x14ac:dyDescent="0.25">
      <c r="A100" s="6">
        <v>2103</v>
      </c>
      <c r="B100" s="7" t="s">
        <v>88</v>
      </c>
      <c r="C100" s="8">
        <v>15940</v>
      </c>
      <c r="D100" s="8">
        <v>-3117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-6016</v>
      </c>
      <c r="D103" s="8">
        <v>5648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1065611</v>
      </c>
      <c r="D105" s="11">
        <f>SUM(D98:D104)</f>
        <v>51306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-1271446</v>
      </c>
      <c r="D107" s="8">
        <v>125433</v>
      </c>
    </row>
    <row r="108" spans="1:4" x14ac:dyDescent="0.25">
      <c r="A108" s="6">
        <v>2202</v>
      </c>
      <c r="B108" s="7" t="s">
        <v>95</v>
      </c>
      <c r="C108" s="8">
        <v>2664312</v>
      </c>
      <c r="D108" s="8">
        <v>1638915</v>
      </c>
    </row>
    <row r="109" spans="1:4" x14ac:dyDescent="0.25">
      <c r="A109" s="6">
        <v>2203</v>
      </c>
      <c r="B109" s="33" t="s">
        <v>96</v>
      </c>
      <c r="C109" s="8">
        <v>498641</v>
      </c>
      <c r="D109" s="8">
        <v>671553</v>
      </c>
    </row>
    <row r="110" spans="1:4" x14ac:dyDescent="0.25">
      <c r="A110" s="6">
        <v>2204</v>
      </c>
      <c r="B110" s="7" t="s">
        <v>97</v>
      </c>
      <c r="C110" s="8">
        <v>-159593</v>
      </c>
      <c r="D110" s="8">
        <v>-282167</v>
      </c>
    </row>
    <row r="111" spans="1:4" x14ac:dyDescent="0.25">
      <c r="A111" s="6">
        <v>2205</v>
      </c>
      <c r="B111" s="7" t="s">
        <v>98</v>
      </c>
      <c r="C111" s="8">
        <v>130128</v>
      </c>
      <c r="D111" s="8">
        <v>-33574</v>
      </c>
    </row>
    <row r="112" spans="1:4" x14ac:dyDescent="0.25">
      <c r="A112" s="6">
        <v>2206</v>
      </c>
      <c r="B112" s="7" t="s">
        <v>99</v>
      </c>
      <c r="C112" s="8">
        <v>18221374</v>
      </c>
      <c r="D112" s="8">
        <v>50661101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2336761</v>
      </c>
      <c r="D114" s="8">
        <v>3367764</v>
      </c>
    </row>
    <row r="115" spans="1:4" x14ac:dyDescent="0.25">
      <c r="A115" s="6">
        <v>2209</v>
      </c>
      <c r="B115" s="7" t="s">
        <v>102</v>
      </c>
      <c r="C115" s="8">
        <v>-538457</v>
      </c>
      <c r="D115" s="8">
        <v>-482584</v>
      </c>
    </row>
    <row r="116" spans="1:4" x14ac:dyDescent="0.25">
      <c r="A116" s="6">
        <v>2210</v>
      </c>
      <c r="B116" s="7" t="s">
        <v>103</v>
      </c>
      <c r="C116" s="8">
        <v>90462</v>
      </c>
      <c r="D116" s="8">
        <v>27447</v>
      </c>
    </row>
    <row r="117" spans="1:4" x14ac:dyDescent="0.25">
      <c r="A117" s="6">
        <v>2211</v>
      </c>
      <c r="B117" s="7" t="s">
        <v>104</v>
      </c>
      <c r="C117" s="8">
        <v>-10232</v>
      </c>
      <c r="D117" s="8">
        <v>43506</v>
      </c>
    </row>
    <row r="118" spans="1:4" x14ac:dyDescent="0.25">
      <c r="A118" s="6">
        <v>2212</v>
      </c>
      <c r="B118" s="7" t="s">
        <v>105</v>
      </c>
      <c r="C118" s="8">
        <v>1341621</v>
      </c>
      <c r="D118" s="8">
        <v>742419</v>
      </c>
    </row>
    <row r="119" spans="1:4" x14ac:dyDescent="0.25">
      <c r="A119" s="6">
        <v>2213</v>
      </c>
      <c r="B119" s="7" t="s">
        <v>106</v>
      </c>
      <c r="C119" s="8">
        <v>18229</v>
      </c>
      <c r="D119" s="8">
        <v>-6826</v>
      </c>
    </row>
    <row r="120" spans="1:4" x14ac:dyDescent="0.25">
      <c r="A120" s="6">
        <v>2214</v>
      </c>
      <c r="B120" s="7" t="s">
        <v>107</v>
      </c>
      <c r="C120" s="8">
        <v>154682</v>
      </c>
      <c r="D120" s="8">
        <v>230693</v>
      </c>
    </row>
    <row r="121" spans="1:4" x14ac:dyDescent="0.25">
      <c r="A121" s="6">
        <v>2215</v>
      </c>
      <c r="B121" s="7" t="s">
        <v>108</v>
      </c>
      <c r="C121" s="8">
        <v>36646</v>
      </c>
      <c r="D121" s="8">
        <v>78852</v>
      </c>
    </row>
    <row r="122" spans="1:4" ht="15.75" thickBot="1" x14ac:dyDescent="0.3">
      <c r="A122" s="19">
        <v>2216</v>
      </c>
      <c r="B122" s="20" t="s">
        <v>109</v>
      </c>
      <c r="C122" s="8">
        <v>729541</v>
      </c>
      <c r="D122" s="8">
        <v>385296</v>
      </c>
    </row>
    <row r="123" spans="1:4" ht="15.75" thickBot="1" x14ac:dyDescent="0.3">
      <c r="A123" s="9" t="s">
        <v>18</v>
      </c>
      <c r="B123" s="10"/>
      <c r="C123" s="11">
        <f>SUM(C107:C122)</f>
        <v>24242669</v>
      </c>
      <c r="D123" s="11">
        <f>SUM(D107:D122)</f>
        <v>57167828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440593</v>
      </c>
      <c r="D126" s="8"/>
    </row>
    <row r="127" spans="1:4" x14ac:dyDescent="0.25">
      <c r="A127" s="6">
        <v>2303</v>
      </c>
      <c r="B127" s="7" t="s">
        <v>113</v>
      </c>
      <c r="C127" s="8">
        <v>40000</v>
      </c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55630217</v>
      </c>
      <c r="D138" s="8">
        <v>16657628</v>
      </c>
    </row>
    <row r="139" spans="1:4" x14ac:dyDescent="0.25">
      <c r="A139" s="6">
        <v>2314</v>
      </c>
      <c r="B139" s="7" t="s">
        <v>125</v>
      </c>
      <c r="C139" s="8">
        <v>-43058938</v>
      </c>
      <c r="D139" s="8">
        <v>-11979909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13051872</v>
      </c>
      <c r="D141" s="11">
        <f>SUM(D125:D140)</f>
        <v>4677719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37246811</v>
      </c>
      <c r="D143" s="8">
        <v>14331886</v>
      </c>
    </row>
    <row r="144" spans="1:4" x14ac:dyDescent="0.25">
      <c r="A144" s="6">
        <v>2402</v>
      </c>
      <c r="B144" s="7" t="s">
        <v>129</v>
      </c>
      <c r="C144" s="8">
        <v>14339616</v>
      </c>
      <c r="D144" s="8">
        <v>7703511</v>
      </c>
    </row>
    <row r="145" spans="1:4" x14ac:dyDescent="0.25">
      <c r="A145" s="6">
        <v>2403</v>
      </c>
      <c r="B145" s="7" t="s">
        <v>130</v>
      </c>
      <c r="C145" s="8">
        <v>26557458</v>
      </c>
      <c r="D145" s="8">
        <v>15179230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21681</v>
      </c>
      <c r="D147" s="8">
        <v>-4719</v>
      </c>
    </row>
    <row r="148" spans="1:4" ht="15.75" thickBot="1" x14ac:dyDescent="0.3">
      <c r="A148" s="6">
        <v>2406</v>
      </c>
      <c r="B148" s="7" t="s">
        <v>133</v>
      </c>
      <c r="C148" s="8">
        <v>493035</v>
      </c>
      <c r="D148" s="8">
        <v>235402</v>
      </c>
    </row>
    <row r="149" spans="1:4" ht="15.75" thickBot="1" x14ac:dyDescent="0.3">
      <c r="A149" s="9" t="s">
        <v>18</v>
      </c>
      <c r="B149" s="10"/>
      <c r="C149" s="11">
        <f>SUM(C143:C148)</f>
        <v>78658601</v>
      </c>
      <c r="D149" s="11">
        <f>SUM(D143:D148)</f>
        <v>37445310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1242184</v>
      </c>
      <c r="D151" s="8">
        <v>-522006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2277009</v>
      </c>
      <c r="D155" s="8">
        <v>2391779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3519193</v>
      </c>
      <c r="D157" s="11">
        <f>SUM(D151:D156)</f>
        <v>1869773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10211284</v>
      </c>
      <c r="D160" s="8">
        <v>1721076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112079</v>
      </c>
    </row>
    <row r="165" spans="1:4" x14ac:dyDescent="0.25">
      <c r="A165" s="6">
        <v>2607</v>
      </c>
      <c r="B165" s="7" t="s">
        <v>148</v>
      </c>
      <c r="C165" s="8">
        <v>2000000</v>
      </c>
      <c r="D165" s="8">
        <v>24036642</v>
      </c>
    </row>
    <row r="166" spans="1:4" ht="15.75" thickBot="1" x14ac:dyDescent="0.3">
      <c r="A166" s="19">
        <v>2608</v>
      </c>
      <c r="B166" s="20" t="s">
        <v>149</v>
      </c>
      <c r="C166" s="34">
        <v>2120393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22557797</v>
      </c>
      <c r="D167" s="11">
        <f>SUM(D159:D166)</f>
        <v>25869797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5193507</v>
      </c>
      <c r="D169" s="8">
        <v>3064138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453825</v>
      </c>
    </row>
    <row r="173" spans="1:4" x14ac:dyDescent="0.25">
      <c r="A173" s="6">
        <v>2705</v>
      </c>
      <c r="B173" s="7" t="s">
        <v>155</v>
      </c>
      <c r="C173" s="8">
        <v>-409691</v>
      </c>
      <c r="D173" s="8">
        <v>158313</v>
      </c>
    </row>
    <row r="174" spans="1:4" x14ac:dyDescent="0.25">
      <c r="A174" s="6">
        <v>2706</v>
      </c>
      <c r="B174" s="7" t="s">
        <v>156</v>
      </c>
      <c r="C174" s="8">
        <v>524466</v>
      </c>
      <c r="D174" s="8">
        <v>136187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32915</v>
      </c>
      <c r="D177" s="8">
        <v>88661</v>
      </c>
    </row>
    <row r="178" spans="1:4" x14ac:dyDescent="0.25">
      <c r="A178" s="6">
        <v>2710</v>
      </c>
      <c r="B178" s="7" t="s">
        <v>160</v>
      </c>
      <c r="C178" s="8">
        <v>364105</v>
      </c>
      <c r="D178" s="8">
        <v>87268</v>
      </c>
    </row>
    <row r="179" spans="1:4" x14ac:dyDescent="0.25">
      <c r="A179" s="6">
        <v>2711</v>
      </c>
      <c r="B179" s="7" t="s">
        <v>161</v>
      </c>
      <c r="C179" s="8">
        <v>10702</v>
      </c>
      <c r="D179" s="8">
        <v>-17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485027</v>
      </c>
      <c r="D181" s="8">
        <v>157589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13668</v>
      </c>
      <c r="D183" s="8">
        <v>-2686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250202</v>
      </c>
      <c r="D185" s="8">
        <v>1004117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54744</v>
      </c>
      <c r="D187" s="8">
        <v>-89</v>
      </c>
    </row>
    <row r="188" spans="1:4" x14ac:dyDescent="0.25">
      <c r="A188" s="16">
        <v>2720</v>
      </c>
      <c r="B188" s="17" t="s">
        <v>170</v>
      </c>
      <c r="C188" s="8">
        <v>79489</v>
      </c>
      <c r="D188" s="8">
        <v>70241</v>
      </c>
    </row>
    <row r="189" spans="1:4" x14ac:dyDescent="0.25">
      <c r="A189" s="16">
        <v>2721</v>
      </c>
      <c r="B189" s="17" t="s">
        <v>171</v>
      </c>
      <c r="C189" s="8">
        <v>139863</v>
      </c>
      <c r="D189" s="8">
        <v>507416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6738997</v>
      </c>
      <c r="D192" s="21">
        <f>SUM(D169:D191)</f>
        <v>5724963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81710</v>
      </c>
      <c r="D195" s="8">
        <v>59936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1715780</v>
      </c>
      <c r="D198" s="8">
        <v>-164317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1797490</v>
      </c>
      <c r="D200" s="11">
        <f>SUM(D194:D199)</f>
        <v>-104381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11813607</v>
      </c>
      <c r="D202" s="8">
        <v>11807786</v>
      </c>
    </row>
    <row r="203" spans="1:4" x14ac:dyDescent="0.25">
      <c r="A203" s="6">
        <v>2902</v>
      </c>
      <c r="B203" s="7" t="s">
        <v>182</v>
      </c>
      <c r="C203" s="8">
        <v>11449874</v>
      </c>
      <c r="D203" s="8">
        <v>11653542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-36916</v>
      </c>
      <c r="D205" s="8">
        <v>146722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23226565</v>
      </c>
      <c r="D207" s="11">
        <f>SUM(D202:D206)</f>
        <v>23608050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174858795</v>
      </c>
      <c r="D209" s="29">
        <f>D105+D123+D141+D149+D157+D167+D192+D200+D207</f>
        <v>156310365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144800000</v>
      </c>
      <c r="D213" s="8">
        <v>90000000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144800000</v>
      </c>
      <c r="D216" s="11">
        <f>SUM(D213:D215)</f>
        <v>90000000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-110216398</v>
      </c>
      <c r="D223" s="8">
        <v>-53744278</v>
      </c>
    </row>
    <row r="224" spans="1:4" ht="15.75" thickBot="1" x14ac:dyDescent="0.3">
      <c r="A224" s="6">
        <v>3304</v>
      </c>
      <c r="B224" s="7" t="s">
        <v>197</v>
      </c>
      <c r="C224" s="8">
        <v>6039762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-104176636</v>
      </c>
      <c r="D225" s="11">
        <f>SUM(D221:D224)</f>
        <v>-53744278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40623364</v>
      </c>
      <c r="D227" s="29">
        <f>D216+D219+D225</f>
        <v>36255722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215482159</v>
      </c>
      <c r="D229" s="29">
        <f>D209+D227</f>
        <v>192566087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3741</v>
      </c>
      <c r="D234" s="8">
        <v>1514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20792125</v>
      </c>
      <c r="D236" s="8">
        <v>231963</v>
      </c>
    </row>
    <row r="237" spans="1:4" x14ac:dyDescent="0.25">
      <c r="A237" s="6">
        <v>410104</v>
      </c>
      <c r="B237" s="7" t="s">
        <v>205</v>
      </c>
      <c r="C237" s="8">
        <v>15478</v>
      </c>
      <c r="D237" s="8">
        <v>29941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331880</v>
      </c>
      <c r="D243" s="8">
        <v>106904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21143224</v>
      </c>
      <c r="D245" s="21">
        <f>SUM(D234:D244)</f>
        <v>370322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115350</v>
      </c>
      <c r="D267" s="8">
        <v>34428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115350</v>
      </c>
      <c r="D269" s="11">
        <f>SUM(D259:D268)</f>
        <v>34428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1721</v>
      </c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1721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512760</v>
      </c>
      <c r="D294" s="8">
        <v>1699</v>
      </c>
    </row>
    <row r="295" spans="1:4" x14ac:dyDescent="0.25">
      <c r="A295" s="6">
        <v>410602</v>
      </c>
      <c r="B295" s="7" t="s">
        <v>88</v>
      </c>
      <c r="C295" s="8">
        <v>288</v>
      </c>
      <c r="D295" s="8">
        <v>239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2615</v>
      </c>
      <c r="D301" s="8">
        <v>1090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515663</v>
      </c>
      <c r="D303" s="11">
        <f>SUM(D294:D302)</f>
        <v>3028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606</v>
      </c>
      <c r="D333" s="8">
        <v>1393</v>
      </c>
    </row>
    <row r="334" spans="1:4" x14ac:dyDescent="0.25">
      <c r="A334" s="6">
        <v>410902</v>
      </c>
      <c r="B334" s="7" t="s">
        <v>87</v>
      </c>
      <c r="C334" s="8">
        <v>11598</v>
      </c>
      <c r="D334" s="8">
        <v>20230</v>
      </c>
    </row>
    <row r="335" spans="1:4" x14ac:dyDescent="0.25">
      <c r="A335" s="6">
        <v>410903</v>
      </c>
      <c r="B335" s="7" t="s">
        <v>88</v>
      </c>
      <c r="C335" s="8">
        <v>1497</v>
      </c>
      <c r="D335" s="8">
        <v>5964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5345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19046</v>
      </c>
      <c r="D344" s="11">
        <f>SUM(D333:D343)</f>
        <v>27587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5203</v>
      </c>
      <c r="D347" s="8">
        <v>6791</v>
      </c>
    </row>
    <row r="348" spans="1:4" x14ac:dyDescent="0.25">
      <c r="A348" s="6">
        <v>411003</v>
      </c>
      <c r="B348" s="7" t="s">
        <v>88</v>
      </c>
      <c r="C348" s="8">
        <v>669</v>
      </c>
      <c r="D348" s="8">
        <v>583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17856</v>
      </c>
      <c r="D354" s="8">
        <v>5345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23728</v>
      </c>
      <c r="D356" s="11">
        <f>SUM(D346:D355)</f>
        <v>12719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1058704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1058704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2513842</v>
      </c>
      <c r="D586" s="8">
        <v>1331189</v>
      </c>
    </row>
    <row r="587" spans="1:4" x14ac:dyDescent="0.25">
      <c r="A587" s="6">
        <v>430102</v>
      </c>
      <c r="B587" s="7" t="s">
        <v>95</v>
      </c>
      <c r="C587" s="8">
        <v>7595407</v>
      </c>
      <c r="D587" s="8">
        <v>1996783</v>
      </c>
    </row>
    <row r="588" spans="1:4" x14ac:dyDescent="0.25">
      <c r="A588" s="6">
        <v>430103</v>
      </c>
      <c r="B588" s="7" t="s">
        <v>96</v>
      </c>
      <c r="C588" s="8">
        <v>641617</v>
      </c>
      <c r="D588" s="8">
        <v>383338</v>
      </c>
    </row>
    <row r="589" spans="1:4" x14ac:dyDescent="0.25">
      <c r="A589" s="6">
        <v>430104</v>
      </c>
      <c r="B589" s="7" t="s">
        <v>97</v>
      </c>
      <c r="C589" s="8"/>
      <c r="D589" s="8">
        <v>-761485</v>
      </c>
    </row>
    <row r="590" spans="1:4" x14ac:dyDescent="0.25">
      <c r="A590" s="6">
        <v>430105</v>
      </c>
      <c r="B590" s="7" t="s">
        <v>98</v>
      </c>
      <c r="C590" s="8">
        <v>5753667</v>
      </c>
      <c r="D590" s="8">
        <v>144961</v>
      </c>
    </row>
    <row r="591" spans="1:4" x14ac:dyDescent="0.25">
      <c r="A591" s="6">
        <v>430106</v>
      </c>
      <c r="B591" s="7" t="s">
        <v>271</v>
      </c>
      <c r="C591" s="8">
        <v>41724119</v>
      </c>
      <c r="D591" s="8">
        <v>55084067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1197939</v>
      </c>
      <c r="D593" s="8">
        <v>2015011</v>
      </c>
    </row>
    <row r="594" spans="1:4" x14ac:dyDescent="0.25">
      <c r="A594" s="6">
        <v>430109</v>
      </c>
      <c r="B594" s="7" t="s">
        <v>102</v>
      </c>
      <c r="C594" s="8">
        <v>2660945</v>
      </c>
      <c r="D594" s="8">
        <v>2459290</v>
      </c>
    </row>
    <row r="595" spans="1:4" x14ac:dyDescent="0.25">
      <c r="A595" s="6">
        <v>430110</v>
      </c>
      <c r="B595" s="7" t="s">
        <v>103</v>
      </c>
      <c r="C595" s="8">
        <v>24605</v>
      </c>
      <c r="D595" s="8">
        <v>5515</v>
      </c>
    </row>
    <row r="596" spans="1:4" x14ac:dyDescent="0.25">
      <c r="A596" s="6">
        <v>430111</v>
      </c>
      <c r="B596" s="7" t="s">
        <v>104</v>
      </c>
      <c r="C596" s="8">
        <v>120234</v>
      </c>
      <c r="D596" s="8">
        <v>122852</v>
      </c>
    </row>
    <row r="597" spans="1:4" x14ac:dyDescent="0.25">
      <c r="A597" s="6">
        <v>430112</v>
      </c>
      <c r="B597" s="7" t="s">
        <v>105</v>
      </c>
      <c r="C597" s="8">
        <v>682360</v>
      </c>
      <c r="D597" s="8">
        <v>726166</v>
      </c>
    </row>
    <row r="598" spans="1:4" x14ac:dyDescent="0.25">
      <c r="A598" s="6">
        <v>430113</v>
      </c>
      <c r="B598" s="7" t="s">
        <v>106</v>
      </c>
      <c r="C598" s="8"/>
      <c r="D598" s="8">
        <v>2586</v>
      </c>
    </row>
    <row r="599" spans="1:4" x14ac:dyDescent="0.25">
      <c r="A599" s="6">
        <v>430114</v>
      </c>
      <c r="B599" s="7" t="s">
        <v>107</v>
      </c>
      <c r="C599" s="8">
        <v>42000</v>
      </c>
      <c r="D599" s="8">
        <v>233933</v>
      </c>
    </row>
    <row r="600" spans="1:4" ht="15.75" thickBot="1" x14ac:dyDescent="0.3">
      <c r="A600" s="19">
        <v>430115</v>
      </c>
      <c r="B600" s="20" t="s">
        <v>108</v>
      </c>
      <c r="C600" s="8">
        <v>8872</v>
      </c>
      <c r="D600" s="8">
        <v>68785</v>
      </c>
    </row>
    <row r="601" spans="1:4" ht="15.75" thickBot="1" x14ac:dyDescent="0.3">
      <c r="A601" s="9" t="s">
        <v>18</v>
      </c>
      <c r="B601" s="10"/>
      <c r="C601" s="11">
        <f>SUM(C586:C600)</f>
        <v>62965607</v>
      </c>
      <c r="D601" s="11">
        <f>SUM(D586:D600)</f>
        <v>63812991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760855</v>
      </c>
      <c r="D620" s="8">
        <v>49151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>
        <v>-76951</v>
      </c>
    </row>
    <row r="624" spans="1:4" x14ac:dyDescent="0.25">
      <c r="A624" s="6">
        <v>430305</v>
      </c>
      <c r="B624" s="7" t="s">
        <v>98</v>
      </c>
      <c r="C624" s="8">
        <v>140493</v>
      </c>
      <c r="D624" s="8">
        <v>3074</v>
      </c>
    </row>
    <row r="625" spans="1:4" x14ac:dyDescent="0.25">
      <c r="A625" s="6">
        <v>430306</v>
      </c>
      <c r="B625" s="7" t="s">
        <v>99</v>
      </c>
      <c r="C625" s="8">
        <v>14894454</v>
      </c>
      <c r="D625" s="8">
        <v>10196771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479716</v>
      </c>
      <c r="D627" s="8">
        <v>224248</v>
      </c>
    </row>
    <row r="628" spans="1:4" x14ac:dyDescent="0.25">
      <c r="A628" s="6">
        <v>430309</v>
      </c>
      <c r="B628" s="7" t="s">
        <v>102</v>
      </c>
      <c r="C628" s="8">
        <v>93271</v>
      </c>
      <c r="D628" s="8">
        <v>484052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>
        <v>18134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16368789</v>
      </c>
      <c r="D635" s="11">
        <f>SUM(D620:D634)</f>
        <v>10898479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19660</v>
      </c>
      <c r="D654" s="8">
        <v>81198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-30781</v>
      </c>
      <c r="D657" s="8"/>
    </row>
    <row r="658" spans="1:4" x14ac:dyDescent="0.25">
      <c r="A658" s="6">
        <v>430505</v>
      </c>
      <c r="B658" s="7" t="s">
        <v>98</v>
      </c>
      <c r="C658" s="8">
        <v>461</v>
      </c>
      <c r="D658" s="8">
        <v>1366</v>
      </c>
    </row>
    <row r="659" spans="1:4" x14ac:dyDescent="0.25">
      <c r="A659" s="6">
        <v>430506</v>
      </c>
      <c r="B659" s="7" t="s">
        <v>99</v>
      </c>
      <c r="C659" s="8">
        <v>4078708</v>
      </c>
      <c r="D659" s="8">
        <v>4179954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89699</v>
      </c>
      <c r="D661" s="8">
        <v>36614</v>
      </c>
    </row>
    <row r="662" spans="1:4" x14ac:dyDescent="0.25">
      <c r="A662" s="6">
        <v>430509</v>
      </c>
      <c r="B662" s="7" t="s">
        <v>102</v>
      </c>
      <c r="C662" s="8">
        <v>193621</v>
      </c>
      <c r="D662" s="8">
        <v>17551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7254</v>
      </c>
      <c r="D665" s="8">
        <v>14406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4358622</v>
      </c>
      <c r="D669" s="11">
        <f>SUM(D654:D668)</f>
        <v>4331089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240549</v>
      </c>
      <c r="D671" s="8">
        <v>50977</v>
      </c>
    </row>
    <row r="672" spans="1:4" x14ac:dyDescent="0.25">
      <c r="A672" s="6">
        <v>430602</v>
      </c>
      <c r="B672" s="7" t="s">
        <v>95</v>
      </c>
      <c r="C672" s="8">
        <v>160366</v>
      </c>
      <c r="D672" s="8">
        <v>76465</v>
      </c>
    </row>
    <row r="673" spans="1:4" x14ac:dyDescent="0.25">
      <c r="A673" s="6">
        <v>430603</v>
      </c>
      <c r="B673" s="7" t="s">
        <v>274</v>
      </c>
      <c r="C673" s="8">
        <v>12833</v>
      </c>
      <c r="D673" s="8">
        <v>7530</v>
      </c>
    </row>
    <row r="674" spans="1:4" x14ac:dyDescent="0.25">
      <c r="A674" s="6">
        <v>430604</v>
      </c>
      <c r="B674" s="7" t="s">
        <v>97</v>
      </c>
      <c r="C674" s="8"/>
      <c r="D674" s="8">
        <v>-22845</v>
      </c>
    </row>
    <row r="675" spans="1:4" x14ac:dyDescent="0.25">
      <c r="A675" s="6">
        <v>430605</v>
      </c>
      <c r="B675" s="7" t="s">
        <v>98</v>
      </c>
      <c r="C675" s="8">
        <v>2783</v>
      </c>
      <c r="D675" s="8">
        <v>3058</v>
      </c>
    </row>
    <row r="676" spans="1:4" x14ac:dyDescent="0.25">
      <c r="A676" s="6">
        <v>430606</v>
      </c>
      <c r="B676" s="7" t="s">
        <v>271</v>
      </c>
      <c r="C676" s="8">
        <v>2369397</v>
      </c>
      <c r="D676" s="8">
        <v>3888507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195548</v>
      </c>
      <c r="D678" s="8">
        <v>138879</v>
      </c>
    </row>
    <row r="679" spans="1:4" x14ac:dyDescent="0.25">
      <c r="A679" s="6">
        <v>430609</v>
      </c>
      <c r="B679" s="7" t="s">
        <v>102</v>
      </c>
      <c r="C679" s="8">
        <v>7777</v>
      </c>
      <c r="D679" s="8">
        <v>151233</v>
      </c>
    </row>
    <row r="680" spans="1:4" x14ac:dyDescent="0.25">
      <c r="A680" s="6">
        <v>430610</v>
      </c>
      <c r="B680" s="7" t="s">
        <v>103</v>
      </c>
      <c r="C680" s="8">
        <v>1451</v>
      </c>
      <c r="D680" s="8">
        <v>767</v>
      </c>
    </row>
    <row r="681" spans="1:4" x14ac:dyDescent="0.25">
      <c r="A681" s="6">
        <v>430611</v>
      </c>
      <c r="B681" s="7" t="s">
        <v>104</v>
      </c>
      <c r="C681" s="8">
        <v>4835</v>
      </c>
      <c r="D681" s="8">
        <v>3564</v>
      </c>
    </row>
    <row r="682" spans="1:4" x14ac:dyDescent="0.25">
      <c r="A682" s="6">
        <v>430612</v>
      </c>
      <c r="B682" s="7" t="s">
        <v>105</v>
      </c>
      <c r="C682" s="8">
        <v>49587</v>
      </c>
      <c r="D682" s="8">
        <v>36308</v>
      </c>
    </row>
    <row r="683" spans="1:4" x14ac:dyDescent="0.25">
      <c r="A683" s="6">
        <v>430613</v>
      </c>
      <c r="B683" s="7" t="s">
        <v>106</v>
      </c>
      <c r="C683" s="8"/>
      <c r="D683" s="8">
        <v>129</v>
      </c>
    </row>
    <row r="684" spans="1:4" x14ac:dyDescent="0.25">
      <c r="A684" s="6">
        <v>430614</v>
      </c>
      <c r="B684" s="7" t="s">
        <v>107</v>
      </c>
      <c r="C684" s="8">
        <v>2100</v>
      </c>
      <c r="D684" s="8">
        <v>10418</v>
      </c>
    </row>
    <row r="685" spans="1:4" ht="15.75" thickBot="1" x14ac:dyDescent="0.3">
      <c r="A685" s="19">
        <v>430615</v>
      </c>
      <c r="B685" s="20" t="s">
        <v>108</v>
      </c>
      <c r="C685" s="8">
        <v>584</v>
      </c>
      <c r="D685" s="8">
        <v>3326</v>
      </c>
    </row>
    <row r="686" spans="1:4" ht="15.75" thickBot="1" x14ac:dyDescent="0.3">
      <c r="A686" s="9" t="s">
        <v>18</v>
      </c>
      <c r="B686" s="10"/>
      <c r="C686" s="11">
        <f>SUM(C671:C685)</f>
        <v>3047810</v>
      </c>
      <c r="D686" s="11">
        <f>SUM(D671:D685)</f>
        <v>4348316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18923124</v>
      </c>
      <c r="D693" s="8">
        <v>10958337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18923124</v>
      </c>
      <c r="D703" s="11">
        <f>SUM(D688:D702)</f>
        <v>10958337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-52487</v>
      </c>
      <c r="D727" s="8">
        <v>1005648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-52487</v>
      </c>
      <c r="D737" s="11">
        <f>SUM(D722:D736)</f>
        <v>1005648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532476</v>
      </c>
      <c r="D739" s="8">
        <v>1717820</v>
      </c>
    </row>
    <row r="740" spans="1:4" x14ac:dyDescent="0.25">
      <c r="A740" s="6">
        <v>431002</v>
      </c>
      <c r="B740" s="7" t="s">
        <v>95</v>
      </c>
      <c r="C740" s="8">
        <v>798713</v>
      </c>
      <c r="D740" s="8"/>
    </row>
    <row r="741" spans="1:4" x14ac:dyDescent="0.25">
      <c r="A741" s="6">
        <v>431003</v>
      </c>
      <c r="B741" s="7" t="s">
        <v>274</v>
      </c>
      <c r="C741" s="8">
        <v>153335</v>
      </c>
      <c r="D741" s="8">
        <v>10534</v>
      </c>
    </row>
    <row r="742" spans="1:4" x14ac:dyDescent="0.25">
      <c r="A742" s="6">
        <v>431004</v>
      </c>
      <c r="B742" s="7" t="s">
        <v>97</v>
      </c>
      <c r="C742" s="8">
        <v>-304594</v>
      </c>
      <c r="D742" s="8"/>
    </row>
    <row r="743" spans="1:4" x14ac:dyDescent="0.25">
      <c r="A743" s="6">
        <v>431005</v>
      </c>
      <c r="B743" s="7" t="s">
        <v>98</v>
      </c>
      <c r="C743" s="8">
        <v>21744</v>
      </c>
      <c r="D743" s="8">
        <v>102833</v>
      </c>
    </row>
    <row r="744" spans="1:4" x14ac:dyDescent="0.25">
      <c r="A744" s="6">
        <v>431006</v>
      </c>
      <c r="B744" s="7" t="s">
        <v>99</v>
      </c>
      <c r="C744" s="8">
        <v>22033627</v>
      </c>
      <c r="D744" s="8">
        <v>15539040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806004</v>
      </c>
      <c r="D746" s="8">
        <v>872973</v>
      </c>
    </row>
    <row r="747" spans="1:4" x14ac:dyDescent="0.25">
      <c r="A747" s="6">
        <v>431009</v>
      </c>
      <c r="B747" s="7" t="s">
        <v>102</v>
      </c>
      <c r="C747" s="8">
        <v>983716</v>
      </c>
      <c r="D747" s="8">
        <v>257878</v>
      </c>
    </row>
    <row r="748" spans="1:4" x14ac:dyDescent="0.25">
      <c r="A748" s="6">
        <v>431010</v>
      </c>
      <c r="B748" s="7" t="s">
        <v>103</v>
      </c>
      <c r="C748" s="8">
        <v>2206</v>
      </c>
      <c r="D748" s="8">
        <v>24401</v>
      </c>
    </row>
    <row r="749" spans="1:4" x14ac:dyDescent="0.25">
      <c r="A749" s="6">
        <v>431011</v>
      </c>
      <c r="B749" s="7" t="s">
        <v>104</v>
      </c>
      <c r="C749" s="8">
        <v>49141</v>
      </c>
      <c r="D749" s="8">
        <v>94525</v>
      </c>
    </row>
    <row r="750" spans="1:4" x14ac:dyDescent="0.25">
      <c r="A750" s="6">
        <v>431012</v>
      </c>
      <c r="B750" s="7" t="s">
        <v>105</v>
      </c>
      <c r="C750" s="8">
        <v>290466</v>
      </c>
      <c r="D750" s="8">
        <v>409949</v>
      </c>
    </row>
    <row r="751" spans="1:4" x14ac:dyDescent="0.25">
      <c r="A751" s="6">
        <v>431013</v>
      </c>
      <c r="B751" s="7" t="s">
        <v>106</v>
      </c>
      <c r="C751" s="8">
        <v>1034</v>
      </c>
      <c r="D751" s="8">
        <v>20373</v>
      </c>
    </row>
    <row r="752" spans="1:4" x14ac:dyDescent="0.25">
      <c r="A752" s="6">
        <v>431014</v>
      </c>
      <c r="B752" s="7" t="s">
        <v>107</v>
      </c>
      <c r="C752" s="8">
        <v>93573</v>
      </c>
      <c r="D752" s="8">
        <v>160125</v>
      </c>
    </row>
    <row r="753" spans="1:4" ht="15.75" thickBot="1" x14ac:dyDescent="0.3">
      <c r="A753" s="19">
        <v>431015</v>
      </c>
      <c r="B753" s="20" t="s">
        <v>108</v>
      </c>
      <c r="C753" s="8">
        <v>27514</v>
      </c>
      <c r="D753" s="8">
        <v>36182</v>
      </c>
    </row>
    <row r="754" spans="1:4" ht="15.75" thickBot="1" x14ac:dyDescent="0.3">
      <c r="A754" s="9" t="s">
        <v>18</v>
      </c>
      <c r="B754" s="10"/>
      <c r="C754" s="11">
        <f>SUM(C739:C753)</f>
        <v>25488955</v>
      </c>
      <c r="D754" s="11">
        <f>SUM(D739:D753)</f>
        <v>19246633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2218431</v>
      </c>
      <c r="D756" s="8">
        <v>331651</v>
      </c>
    </row>
    <row r="757" spans="1:4" x14ac:dyDescent="0.25">
      <c r="A757" s="6">
        <v>431102</v>
      </c>
      <c r="B757" s="7" t="s">
        <v>95</v>
      </c>
      <c r="C757" s="8">
        <v>949654</v>
      </c>
      <c r="D757" s="8">
        <v>952263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167296</v>
      </c>
      <c r="D759" s="8">
        <v>-282072</v>
      </c>
    </row>
    <row r="760" spans="1:4" x14ac:dyDescent="0.25">
      <c r="A760" s="6">
        <v>431105</v>
      </c>
      <c r="B760" s="7" t="s">
        <v>98</v>
      </c>
      <c r="C760" s="8">
        <v>853655</v>
      </c>
      <c r="D760" s="8">
        <v>10499</v>
      </c>
    </row>
    <row r="761" spans="1:4" x14ac:dyDescent="0.25">
      <c r="A761" s="6">
        <v>431106</v>
      </c>
      <c r="B761" s="7" t="s">
        <v>99</v>
      </c>
      <c r="C761" s="8">
        <v>13106831</v>
      </c>
      <c r="D761" s="8">
        <v>9373750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328434</v>
      </c>
      <c r="D763" s="8">
        <v>348151</v>
      </c>
    </row>
    <row r="764" spans="1:4" x14ac:dyDescent="0.25">
      <c r="A764" s="6">
        <v>431109</v>
      </c>
      <c r="B764" s="7" t="s">
        <v>102</v>
      </c>
      <c r="C764" s="8">
        <v>1004034</v>
      </c>
      <c r="D764" s="8">
        <v>877347</v>
      </c>
    </row>
    <row r="765" spans="1:4" x14ac:dyDescent="0.25">
      <c r="A765" s="6">
        <v>431110</v>
      </c>
      <c r="B765" s="7" t="s">
        <v>103</v>
      </c>
      <c r="C765" s="8">
        <v>8916</v>
      </c>
      <c r="D765" s="8">
        <v>5179</v>
      </c>
    </row>
    <row r="766" spans="1:4" x14ac:dyDescent="0.25">
      <c r="A766" s="6">
        <v>431111</v>
      </c>
      <c r="B766" s="7" t="s">
        <v>104</v>
      </c>
      <c r="C766" s="8">
        <v>64192</v>
      </c>
      <c r="D766" s="8">
        <v>55937</v>
      </c>
    </row>
    <row r="767" spans="1:4" x14ac:dyDescent="0.25">
      <c r="A767" s="6">
        <v>431112</v>
      </c>
      <c r="B767" s="7" t="s">
        <v>105</v>
      </c>
      <c r="C767" s="8"/>
      <c r="D767" s="8">
        <v>16912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18701443</v>
      </c>
      <c r="D771" s="11">
        <f>SUM(D756:D770)</f>
        <v>11689617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156290</v>
      </c>
      <c r="D773" s="8">
        <v>175000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80500</v>
      </c>
      <c r="D777" s="8">
        <v>241054</v>
      </c>
    </row>
    <row r="778" spans="1:4" x14ac:dyDescent="0.25">
      <c r="A778" s="6">
        <v>431206</v>
      </c>
      <c r="B778" s="7" t="s">
        <v>99</v>
      </c>
      <c r="C778" s="8">
        <v>51630942</v>
      </c>
      <c r="D778" s="8">
        <v>17933882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504407</v>
      </c>
      <c r="D780" s="8">
        <v>50493</v>
      </c>
    </row>
    <row r="781" spans="1:4" x14ac:dyDescent="0.25">
      <c r="A781" s="6">
        <v>431209</v>
      </c>
      <c r="B781" s="7" t="s">
        <v>102</v>
      </c>
      <c r="C781" s="8">
        <v>70226</v>
      </c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40000</v>
      </c>
      <c r="D783" s="8">
        <v>23151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52542365</v>
      </c>
      <c r="D788" s="11">
        <f>SUM(D773:D787)</f>
        <v>18483580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61605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43058938</v>
      </c>
      <c r="D795" s="8">
        <v>11918304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43058938</v>
      </c>
      <c r="D805" s="24">
        <f>SUM(D790:D804)</f>
        <v>11979909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>
        <v>452643</v>
      </c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452643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>
        <v>181057</v>
      </c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181057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63385</v>
      </c>
      <c r="D1092" s="8">
        <v>203418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63385</v>
      </c>
      <c r="D1102" s="11">
        <f>SUM(D1087:D1101)</f>
        <v>203418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5352</v>
      </c>
      <c r="D1109" s="8">
        <v>19027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43718</v>
      </c>
      <c r="D1111" s="8">
        <v>6615</v>
      </c>
    </row>
    <row r="1112" spans="1:4" ht="15.75" thickBot="1" x14ac:dyDescent="0.3">
      <c r="A1112" s="16">
        <v>450310</v>
      </c>
      <c r="B1112" s="17" t="s">
        <v>38</v>
      </c>
      <c r="C1112" s="8">
        <v>17314</v>
      </c>
      <c r="D1112" s="8">
        <v>23054</v>
      </c>
    </row>
    <row r="1113" spans="1:4" ht="15.75" thickBot="1" x14ac:dyDescent="0.3">
      <c r="A1113" s="9" t="s">
        <v>18</v>
      </c>
      <c r="B1113" s="10"/>
      <c r="C1113" s="11">
        <f>SUM(C1108:C1112)</f>
        <v>66384</v>
      </c>
      <c r="D1113" s="11">
        <f>SUM(D1108:D1112)</f>
        <v>48696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268591428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157907440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6419971</v>
      </c>
      <c r="D1121" s="8"/>
    </row>
    <row r="1122" spans="1:4" x14ac:dyDescent="0.25">
      <c r="A1122" s="6">
        <v>510103</v>
      </c>
      <c r="B1122" s="7" t="s">
        <v>320</v>
      </c>
      <c r="C1122" s="8">
        <v>50420</v>
      </c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6470391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10255189</v>
      </c>
      <c r="D1138" s="8">
        <v>33983</v>
      </c>
    </row>
    <row r="1139" spans="1:4" x14ac:dyDescent="0.25">
      <c r="A1139" s="6">
        <v>510304</v>
      </c>
      <c r="B1139" s="7" t="s">
        <v>88</v>
      </c>
      <c r="C1139" s="8">
        <v>5751</v>
      </c>
      <c r="D1139" s="8">
        <v>4787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52309</v>
      </c>
      <c r="D1145" s="8">
        <v>21800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10313249</v>
      </c>
      <c r="D1147" s="11">
        <f>SUM(D1136:D1146)</f>
        <v>60570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1699</v>
      </c>
      <c r="D1149" s="8">
        <v>1939</v>
      </c>
    </row>
    <row r="1150" spans="1:4" x14ac:dyDescent="0.25">
      <c r="A1150" s="6">
        <v>510402</v>
      </c>
      <c r="B1150" s="7" t="s">
        <v>88</v>
      </c>
      <c r="C1150" s="8">
        <v>239</v>
      </c>
      <c r="D1150" s="8">
        <v>1044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1090</v>
      </c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3028</v>
      </c>
      <c r="D1158" s="11">
        <f>SUM(D1149:D1157)</f>
        <v>2983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5767</v>
      </c>
      <c r="D1167" s="8">
        <v>1721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5767</v>
      </c>
      <c r="D1169" s="11">
        <f>SUM(D1160:D1168)</f>
        <v>1721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>
        <v>42068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42068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357119</v>
      </c>
      <c r="D1215" s="8">
        <v>106904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357119</v>
      </c>
      <c r="D1217" s="11">
        <f>SUM(D1207:D1216)</f>
        <v>106904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104067</v>
      </c>
      <c r="D1220" s="8">
        <v>93750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104067</v>
      </c>
      <c r="D1229" s="11">
        <f>SUM(D1219:D1228)</f>
        <v>93750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13373</v>
      </c>
      <c r="D1233" s="8">
        <v>11653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13373</v>
      </c>
      <c r="D1241" s="11">
        <f>SUM(D1231:D1240)</f>
        <v>11653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1497</v>
      </c>
      <c r="D1243" s="8">
        <v>606</v>
      </c>
    </row>
    <row r="1244" spans="1:4" x14ac:dyDescent="0.25">
      <c r="A1244" s="49">
        <v>511202</v>
      </c>
      <c r="B1244" s="7" t="s">
        <v>87</v>
      </c>
      <c r="C1244" s="8">
        <v>1039606</v>
      </c>
      <c r="D1244" s="8">
        <v>11598</v>
      </c>
    </row>
    <row r="1245" spans="1:4" x14ac:dyDescent="0.25">
      <c r="A1245" s="49">
        <v>511203</v>
      </c>
      <c r="B1245" s="7" t="s">
        <v>334</v>
      </c>
      <c r="C1245" s="8">
        <v>774</v>
      </c>
      <c r="D1245" s="8">
        <v>1497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16594</v>
      </c>
      <c r="D1251" s="8">
        <v>5345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1058471</v>
      </c>
      <c r="D1253" s="11">
        <f>SUM(D1243:D1252)</f>
        <v>19046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6791</v>
      </c>
      <c r="D1256" s="8">
        <v>80</v>
      </c>
    </row>
    <row r="1257" spans="1:4" x14ac:dyDescent="0.25">
      <c r="A1257" s="6">
        <v>511303</v>
      </c>
      <c r="B1257" s="7" t="s">
        <v>334</v>
      </c>
      <c r="C1257" s="8">
        <v>583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5345</v>
      </c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12719</v>
      </c>
      <c r="D1265" s="11">
        <f>SUM(D1255:D1264)</f>
        <v>80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440593</v>
      </c>
      <c r="D1268" s="8"/>
    </row>
    <row r="1269" spans="1:4" x14ac:dyDescent="0.25">
      <c r="A1269" s="6">
        <v>511403</v>
      </c>
      <c r="B1269" s="7" t="s">
        <v>340</v>
      </c>
      <c r="C1269" s="8">
        <v>40000</v>
      </c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480593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103039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26818626</v>
      </c>
      <c r="D1617" s="8">
        <v>22849677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8791</v>
      </c>
      <c r="D1619" s="8">
        <v>10000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68604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78494</v>
      </c>
    </row>
    <row r="1625" spans="1:4" x14ac:dyDescent="0.25">
      <c r="A1625" s="6">
        <v>530114</v>
      </c>
      <c r="B1625" s="7" t="s">
        <v>107</v>
      </c>
      <c r="C1625" s="8">
        <v>70800</v>
      </c>
      <c r="D1625" s="8">
        <v>2000000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26966821</v>
      </c>
      <c r="D1627" s="11">
        <f>SUM(D1612:D1626)</f>
        <v>25041210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601374</v>
      </c>
      <c r="D1629" s="8">
        <v>127442</v>
      </c>
    </row>
    <row r="1630" spans="1:4" x14ac:dyDescent="0.25">
      <c r="A1630" s="6">
        <v>530202</v>
      </c>
      <c r="B1630" s="7" t="s">
        <v>95</v>
      </c>
      <c r="C1630" s="8">
        <v>400916</v>
      </c>
      <c r="D1630" s="8">
        <v>191163</v>
      </c>
    </row>
    <row r="1631" spans="1:4" x14ac:dyDescent="0.25">
      <c r="A1631" s="6">
        <v>530203</v>
      </c>
      <c r="B1631" s="7" t="s">
        <v>96</v>
      </c>
      <c r="C1631" s="8">
        <v>32082</v>
      </c>
      <c r="D1631" s="8">
        <v>18825</v>
      </c>
    </row>
    <row r="1632" spans="1:4" x14ac:dyDescent="0.25">
      <c r="A1632" s="6">
        <v>530204</v>
      </c>
      <c r="B1632" s="7" t="s">
        <v>97</v>
      </c>
      <c r="C1632" s="8"/>
      <c r="D1632" s="8">
        <v>-57111</v>
      </c>
    </row>
    <row r="1633" spans="1:4" x14ac:dyDescent="0.25">
      <c r="A1633" s="6">
        <v>530205</v>
      </c>
      <c r="B1633" s="7" t="s">
        <v>98</v>
      </c>
      <c r="C1633" s="8">
        <v>18550</v>
      </c>
      <c r="D1633" s="8">
        <v>20388</v>
      </c>
    </row>
    <row r="1634" spans="1:4" x14ac:dyDescent="0.25">
      <c r="A1634" s="6">
        <v>530206</v>
      </c>
      <c r="B1634" s="7" t="s">
        <v>99</v>
      </c>
      <c r="C1634" s="8">
        <v>5923493</v>
      </c>
      <c r="D1634" s="8">
        <v>9721268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488870</v>
      </c>
      <c r="D1636" s="8">
        <v>347198</v>
      </c>
    </row>
    <row r="1637" spans="1:4" x14ac:dyDescent="0.25">
      <c r="A1637" s="6">
        <v>530209</v>
      </c>
      <c r="B1637" s="7" t="s">
        <v>102</v>
      </c>
      <c r="C1637" s="8">
        <v>19442</v>
      </c>
      <c r="D1637" s="8">
        <v>378082</v>
      </c>
    </row>
    <row r="1638" spans="1:4" x14ac:dyDescent="0.25">
      <c r="A1638" s="6">
        <v>530210</v>
      </c>
      <c r="B1638" s="7" t="s">
        <v>103</v>
      </c>
      <c r="C1638" s="8">
        <v>3628</v>
      </c>
      <c r="D1638" s="8">
        <v>1917</v>
      </c>
    </row>
    <row r="1639" spans="1:4" x14ac:dyDescent="0.25">
      <c r="A1639" s="6">
        <v>530211</v>
      </c>
      <c r="B1639" s="7" t="s">
        <v>104</v>
      </c>
      <c r="C1639" s="8">
        <v>12087</v>
      </c>
      <c r="D1639" s="8">
        <v>8910</v>
      </c>
    </row>
    <row r="1640" spans="1:4" x14ac:dyDescent="0.25">
      <c r="A1640" s="6">
        <v>530212</v>
      </c>
      <c r="B1640" s="7" t="s">
        <v>105</v>
      </c>
      <c r="C1640" s="8">
        <v>123967</v>
      </c>
      <c r="D1640" s="8">
        <v>90771</v>
      </c>
    </row>
    <row r="1641" spans="1:4" x14ac:dyDescent="0.25">
      <c r="A1641" s="6">
        <v>530213</v>
      </c>
      <c r="B1641" s="7" t="s">
        <v>106</v>
      </c>
      <c r="C1641" s="8"/>
      <c r="D1641" s="8">
        <v>323</v>
      </c>
    </row>
    <row r="1642" spans="1:4" x14ac:dyDescent="0.25">
      <c r="A1642" s="6">
        <v>530214</v>
      </c>
      <c r="B1642" s="7" t="s">
        <v>107</v>
      </c>
      <c r="C1642" s="8">
        <v>5250</v>
      </c>
      <c r="D1642" s="8">
        <v>26044</v>
      </c>
    </row>
    <row r="1643" spans="1:4" ht="15.75" thickBot="1" x14ac:dyDescent="0.3">
      <c r="A1643" s="19">
        <v>530215</v>
      </c>
      <c r="B1643" s="20" t="s">
        <v>108</v>
      </c>
      <c r="C1643" s="8">
        <v>1461</v>
      </c>
      <c r="D1643" s="8">
        <v>8316</v>
      </c>
    </row>
    <row r="1644" spans="1:4" ht="15.75" thickBot="1" x14ac:dyDescent="0.3">
      <c r="A1644" s="9" t="s">
        <v>18</v>
      </c>
      <c r="B1644" s="10"/>
      <c r="C1644" s="11">
        <f>SUM(C1629:C1643)</f>
        <v>7631120</v>
      </c>
      <c r="D1644" s="11">
        <f>SUM(D1629:D1643)</f>
        <v>10883536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50977</v>
      </c>
      <c r="D1646" s="8">
        <v>206158</v>
      </c>
    </row>
    <row r="1647" spans="1:4" x14ac:dyDescent="0.25">
      <c r="A1647" s="6">
        <v>530302</v>
      </c>
      <c r="B1647" s="7" t="s">
        <v>95</v>
      </c>
      <c r="C1647" s="8">
        <v>76465</v>
      </c>
      <c r="D1647" s="8"/>
    </row>
    <row r="1648" spans="1:4" x14ac:dyDescent="0.25">
      <c r="A1648" s="6">
        <v>530303</v>
      </c>
      <c r="B1648" s="7" t="s">
        <v>96</v>
      </c>
      <c r="C1648" s="8">
        <v>7530</v>
      </c>
      <c r="D1648" s="8">
        <v>395</v>
      </c>
    </row>
    <row r="1649" spans="1:4" x14ac:dyDescent="0.25">
      <c r="A1649" s="6">
        <v>530304</v>
      </c>
      <c r="B1649" s="7" t="s">
        <v>97</v>
      </c>
      <c r="C1649" s="8">
        <v>-22845</v>
      </c>
      <c r="D1649" s="8"/>
    </row>
    <row r="1650" spans="1:4" x14ac:dyDescent="0.25">
      <c r="A1650" s="6">
        <v>530305</v>
      </c>
      <c r="B1650" s="7" t="s">
        <v>98</v>
      </c>
      <c r="C1650" s="8">
        <v>3058</v>
      </c>
      <c r="D1650" s="8">
        <v>12854</v>
      </c>
    </row>
    <row r="1651" spans="1:4" x14ac:dyDescent="0.25">
      <c r="A1651" s="6">
        <v>530306</v>
      </c>
      <c r="B1651" s="7" t="s">
        <v>99</v>
      </c>
      <c r="C1651" s="8">
        <v>3888507</v>
      </c>
      <c r="D1651" s="8">
        <v>2535251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138879</v>
      </c>
      <c r="D1653" s="8">
        <v>154362</v>
      </c>
    </row>
    <row r="1654" spans="1:4" x14ac:dyDescent="0.25">
      <c r="A1654" s="6">
        <v>530309</v>
      </c>
      <c r="B1654" s="7" t="s">
        <v>102</v>
      </c>
      <c r="C1654" s="8">
        <v>151233</v>
      </c>
      <c r="D1654" s="8">
        <v>28111</v>
      </c>
    </row>
    <row r="1655" spans="1:4" x14ac:dyDescent="0.25">
      <c r="A1655" s="6">
        <v>530310</v>
      </c>
      <c r="B1655" s="7" t="s">
        <v>103</v>
      </c>
      <c r="C1655" s="8">
        <v>767</v>
      </c>
      <c r="D1655" s="8">
        <v>3689</v>
      </c>
    </row>
    <row r="1656" spans="1:4" x14ac:dyDescent="0.25">
      <c r="A1656" s="6">
        <v>530311</v>
      </c>
      <c r="B1656" s="7" t="s">
        <v>104</v>
      </c>
      <c r="C1656" s="8">
        <v>3564</v>
      </c>
      <c r="D1656" s="8">
        <v>9775</v>
      </c>
    </row>
    <row r="1657" spans="1:4" x14ac:dyDescent="0.25">
      <c r="A1657" s="6">
        <v>530312</v>
      </c>
      <c r="B1657" s="7" t="s">
        <v>105</v>
      </c>
      <c r="C1657" s="8">
        <v>36308</v>
      </c>
      <c r="D1657" s="8">
        <v>52692</v>
      </c>
    </row>
    <row r="1658" spans="1:4" x14ac:dyDescent="0.25">
      <c r="A1658" s="6">
        <v>530313</v>
      </c>
      <c r="B1658" s="7" t="s">
        <v>106</v>
      </c>
      <c r="C1658" s="8">
        <v>129</v>
      </c>
      <c r="D1658" s="8">
        <v>2547</v>
      </c>
    </row>
    <row r="1659" spans="1:4" x14ac:dyDescent="0.25">
      <c r="A1659" s="6">
        <v>530314</v>
      </c>
      <c r="B1659" s="7" t="s">
        <v>107</v>
      </c>
      <c r="C1659" s="8">
        <v>10418</v>
      </c>
      <c r="D1659" s="8">
        <v>20016</v>
      </c>
    </row>
    <row r="1660" spans="1:4" ht="15.75" thickBot="1" x14ac:dyDescent="0.3">
      <c r="A1660" s="19">
        <v>530315</v>
      </c>
      <c r="B1660" s="20" t="s">
        <v>108</v>
      </c>
      <c r="C1660" s="8">
        <v>3326</v>
      </c>
      <c r="D1660" s="8">
        <v>4410</v>
      </c>
    </row>
    <row r="1661" spans="1:4" ht="15.75" thickBot="1" x14ac:dyDescent="0.3">
      <c r="A1661" s="9" t="s">
        <v>18</v>
      </c>
      <c r="B1661" s="10"/>
      <c r="C1661" s="24">
        <f>SUM(C1646:C1660)</f>
        <v>4348316</v>
      </c>
      <c r="D1661" s="24">
        <f>SUM(D1646:D1660)</f>
        <v>3030260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304342</v>
      </c>
      <c r="D1663" s="8">
        <v>19660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>
        <v>-30781</v>
      </c>
    </row>
    <row r="1667" spans="1:4" x14ac:dyDescent="0.25">
      <c r="A1667" s="6">
        <v>530405</v>
      </c>
      <c r="B1667" s="7" t="s">
        <v>98</v>
      </c>
      <c r="C1667" s="8">
        <v>21074</v>
      </c>
      <c r="D1667" s="8">
        <v>461</v>
      </c>
    </row>
    <row r="1668" spans="1:4" x14ac:dyDescent="0.25">
      <c r="A1668" s="6">
        <v>530406</v>
      </c>
      <c r="B1668" s="7" t="s">
        <v>99</v>
      </c>
      <c r="C1668" s="8">
        <v>5957782</v>
      </c>
      <c r="D1668" s="8">
        <v>4078708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191887</v>
      </c>
      <c r="D1670" s="8">
        <v>89699</v>
      </c>
    </row>
    <row r="1671" spans="1:4" x14ac:dyDescent="0.25">
      <c r="A1671" s="6">
        <v>530409</v>
      </c>
      <c r="B1671" s="7" t="s">
        <v>102</v>
      </c>
      <c r="C1671" s="8">
        <v>37308</v>
      </c>
      <c r="D1671" s="8">
        <v>193621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>
        <v>7254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6512393</v>
      </c>
      <c r="D1678" s="51">
        <f>SUM(D1663:D1677)</f>
        <v>4358622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1890641</v>
      </c>
      <c r="D1714" s="8">
        <v>128443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418240</v>
      </c>
      <c r="D1717" s="8"/>
    </row>
    <row r="1718" spans="1:4" x14ac:dyDescent="0.25">
      <c r="A1718" s="6">
        <v>530705</v>
      </c>
      <c r="B1718" s="7" t="s">
        <v>98</v>
      </c>
      <c r="C1718" s="8">
        <v>5619712</v>
      </c>
      <c r="D1718" s="8">
        <v>7842</v>
      </c>
    </row>
    <row r="1719" spans="1:4" x14ac:dyDescent="0.25">
      <c r="A1719" s="6">
        <v>530706</v>
      </c>
      <c r="B1719" s="7" t="s">
        <v>99</v>
      </c>
      <c r="C1719" s="8">
        <v>32410456</v>
      </c>
      <c r="D1719" s="8">
        <v>22625571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642768</v>
      </c>
      <c r="D1721" s="8">
        <v>559619</v>
      </c>
    </row>
    <row r="1722" spans="1:4" x14ac:dyDescent="0.25">
      <c r="A1722" s="6">
        <v>530709</v>
      </c>
      <c r="B1722" s="7" t="s">
        <v>102</v>
      </c>
      <c r="C1722" s="8"/>
      <c r="D1722" s="8">
        <v>1645011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>
        <v>42281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40981817</v>
      </c>
      <c r="D1729" s="11">
        <f>SUM(D1714:D1728)</f>
        <v>25008767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2858775</v>
      </c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>
        <v>-705179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358804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</v>
      </c>
      <c r="D1738" s="8"/>
    </row>
    <row r="1739" spans="1:4" x14ac:dyDescent="0.25">
      <c r="A1739" s="6">
        <v>530809</v>
      </c>
      <c r="B1739" s="7" t="s">
        <v>102</v>
      </c>
      <c r="C1739" s="8">
        <v>2331774</v>
      </c>
      <c r="D1739" s="8">
        <v>232600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5190555</v>
      </c>
      <c r="D1746" s="24">
        <f>SUM(D1731:D1745)</f>
        <v>-113775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796662</v>
      </c>
      <c r="D1765" s="8">
        <v>700685</v>
      </c>
    </row>
    <row r="1766" spans="1:4" x14ac:dyDescent="0.25">
      <c r="A1766" s="6">
        <v>531002</v>
      </c>
      <c r="B1766" s="7" t="s">
        <v>95</v>
      </c>
      <c r="C1766" s="8">
        <v>2374134</v>
      </c>
      <c r="D1766" s="8">
        <v>2380656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71324</v>
      </c>
      <c r="D1769" s="8">
        <v>62152</v>
      </c>
    </row>
    <row r="1770" spans="1:4" x14ac:dyDescent="0.25">
      <c r="A1770" s="6">
        <v>531006</v>
      </c>
      <c r="B1770" s="7" t="s">
        <v>99</v>
      </c>
      <c r="C1770" s="8">
        <v>356620</v>
      </c>
      <c r="D1770" s="8">
        <v>450000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178310</v>
      </c>
      <c r="D1772" s="8">
        <v>310759</v>
      </c>
    </row>
    <row r="1773" spans="1:4" x14ac:dyDescent="0.25">
      <c r="A1773" s="6">
        <v>531009</v>
      </c>
      <c r="B1773" s="7" t="s">
        <v>102</v>
      </c>
      <c r="C1773" s="8">
        <v>178310</v>
      </c>
      <c r="D1773" s="8">
        <v>315755</v>
      </c>
    </row>
    <row r="1774" spans="1:4" x14ac:dyDescent="0.25">
      <c r="A1774" s="6">
        <v>531010</v>
      </c>
      <c r="B1774" s="7" t="s">
        <v>103</v>
      </c>
      <c r="C1774" s="8">
        <v>22289</v>
      </c>
      <c r="D1774" s="8">
        <v>12948</v>
      </c>
    </row>
    <row r="1775" spans="1:4" x14ac:dyDescent="0.25">
      <c r="A1775" s="6">
        <v>531011</v>
      </c>
      <c r="B1775" s="7" t="s">
        <v>104</v>
      </c>
      <c r="C1775" s="8">
        <v>160479</v>
      </c>
      <c r="D1775" s="8">
        <v>139841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4138128</v>
      </c>
      <c r="D1780" s="11">
        <f>SUM(D1765:D1779)</f>
        <v>4372796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1005537</v>
      </c>
      <c r="D1782" s="8">
        <v>532476</v>
      </c>
    </row>
    <row r="1783" spans="1:4" x14ac:dyDescent="0.25">
      <c r="A1783" s="6">
        <v>531102</v>
      </c>
      <c r="B1783" s="7" t="s">
        <v>95</v>
      </c>
      <c r="C1783" s="8">
        <v>3038163</v>
      </c>
      <c r="D1783" s="8">
        <v>798713</v>
      </c>
    </row>
    <row r="1784" spans="1:4" x14ac:dyDescent="0.25">
      <c r="A1784" s="6">
        <v>531103</v>
      </c>
      <c r="B1784" s="7" t="s">
        <v>96</v>
      </c>
      <c r="C1784" s="8">
        <v>256647</v>
      </c>
      <c r="D1784" s="8">
        <v>153335</v>
      </c>
    </row>
    <row r="1785" spans="1:4" x14ac:dyDescent="0.25">
      <c r="A1785" s="6">
        <v>531104</v>
      </c>
      <c r="B1785" s="7" t="s">
        <v>97</v>
      </c>
      <c r="C1785" s="8"/>
      <c r="D1785" s="8">
        <v>-304594</v>
      </c>
    </row>
    <row r="1786" spans="1:4" x14ac:dyDescent="0.25">
      <c r="A1786" s="6">
        <v>531105</v>
      </c>
      <c r="B1786" s="7" t="s">
        <v>98</v>
      </c>
      <c r="C1786" s="8">
        <v>863050</v>
      </c>
      <c r="D1786" s="8">
        <v>21744</v>
      </c>
    </row>
    <row r="1787" spans="1:4" x14ac:dyDescent="0.25">
      <c r="A1787" s="6">
        <v>531106</v>
      </c>
      <c r="B1787" s="7" t="s">
        <v>99</v>
      </c>
      <c r="C1787" s="8">
        <v>16689647</v>
      </c>
      <c r="D1787" s="8">
        <v>22033627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479176</v>
      </c>
      <c r="D1789" s="8">
        <v>806004</v>
      </c>
    </row>
    <row r="1790" spans="1:4" x14ac:dyDescent="0.25">
      <c r="A1790" s="6">
        <v>531109</v>
      </c>
      <c r="B1790" s="7" t="s">
        <v>102</v>
      </c>
      <c r="C1790" s="8">
        <v>1064378</v>
      </c>
      <c r="D1790" s="8">
        <v>983716</v>
      </c>
    </row>
    <row r="1791" spans="1:4" x14ac:dyDescent="0.25">
      <c r="A1791" s="6">
        <v>531110</v>
      </c>
      <c r="B1791" s="7" t="s">
        <v>103</v>
      </c>
      <c r="C1791" s="8">
        <v>9842</v>
      </c>
      <c r="D1791" s="8">
        <v>2206</v>
      </c>
    </row>
    <row r="1792" spans="1:4" x14ac:dyDescent="0.25">
      <c r="A1792" s="6">
        <v>531111</v>
      </c>
      <c r="B1792" s="7" t="s">
        <v>104</v>
      </c>
      <c r="C1792" s="8">
        <v>48094</v>
      </c>
      <c r="D1792" s="8">
        <v>49141</v>
      </c>
    </row>
    <row r="1793" spans="1:4" x14ac:dyDescent="0.25">
      <c r="A1793" s="6">
        <v>531112</v>
      </c>
      <c r="B1793" s="7" t="s">
        <v>105</v>
      </c>
      <c r="C1793" s="8">
        <v>272944</v>
      </c>
      <c r="D1793" s="8">
        <v>290466</v>
      </c>
    </row>
    <row r="1794" spans="1:4" x14ac:dyDescent="0.25">
      <c r="A1794" s="6">
        <v>531113</v>
      </c>
      <c r="B1794" s="7" t="s">
        <v>106</v>
      </c>
      <c r="C1794" s="8"/>
      <c r="D1794" s="8">
        <v>1034</v>
      </c>
    </row>
    <row r="1795" spans="1:4" x14ac:dyDescent="0.25">
      <c r="A1795" s="6">
        <v>531114</v>
      </c>
      <c r="B1795" s="7" t="s">
        <v>107</v>
      </c>
      <c r="C1795" s="8">
        <v>16800</v>
      </c>
      <c r="D1795" s="8">
        <v>93573</v>
      </c>
    </row>
    <row r="1796" spans="1:4" ht="15.75" thickBot="1" x14ac:dyDescent="0.3">
      <c r="A1796" s="19">
        <v>531115</v>
      </c>
      <c r="B1796" s="20" t="s">
        <v>108</v>
      </c>
      <c r="C1796" s="8">
        <v>3549</v>
      </c>
      <c r="D1796" s="8">
        <v>27514</v>
      </c>
    </row>
    <row r="1797" spans="1:4" ht="15.75" thickBot="1" x14ac:dyDescent="0.3">
      <c r="A1797" s="9" t="s">
        <v>18</v>
      </c>
      <c r="B1797" s="10"/>
      <c r="C1797" s="11">
        <f>SUM(C1782:C1796)</f>
        <v>23747827</v>
      </c>
      <c r="D1797" s="11">
        <f>SUM(D1782:D1796)</f>
        <v>25488955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331651</v>
      </c>
      <c r="D1799" s="8">
        <v>871124</v>
      </c>
    </row>
    <row r="1800" spans="1:4" x14ac:dyDescent="0.25">
      <c r="A1800" s="6">
        <v>531202</v>
      </c>
      <c r="B1800" s="7" t="s">
        <v>95</v>
      </c>
      <c r="C1800" s="8">
        <v>952263</v>
      </c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-282072</v>
      </c>
      <c r="D1802" s="8"/>
    </row>
    <row r="1803" spans="1:4" x14ac:dyDescent="0.25">
      <c r="A1803" s="6">
        <v>531205</v>
      </c>
      <c r="B1803" s="7" t="s">
        <v>98</v>
      </c>
      <c r="C1803" s="8">
        <v>10499</v>
      </c>
      <c r="D1803" s="8">
        <v>89738</v>
      </c>
    </row>
    <row r="1804" spans="1:4" x14ac:dyDescent="0.25">
      <c r="A1804" s="6">
        <v>531206</v>
      </c>
      <c r="B1804" s="7" t="s">
        <v>99</v>
      </c>
      <c r="C1804" s="8">
        <v>9373750</v>
      </c>
      <c r="D1804" s="8">
        <v>9453786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348151</v>
      </c>
      <c r="D1806" s="8">
        <v>284560</v>
      </c>
    </row>
    <row r="1807" spans="1:4" x14ac:dyDescent="0.25">
      <c r="A1807" s="6">
        <v>531209</v>
      </c>
      <c r="B1807" s="7" t="s">
        <v>102</v>
      </c>
      <c r="C1807" s="8">
        <v>877347</v>
      </c>
      <c r="D1807" s="8">
        <v>210053</v>
      </c>
    </row>
    <row r="1808" spans="1:4" x14ac:dyDescent="0.25">
      <c r="A1808" s="6">
        <v>531210</v>
      </c>
      <c r="B1808" s="7" t="s">
        <v>103</v>
      </c>
      <c r="C1808" s="8">
        <v>5179</v>
      </c>
      <c r="D1808" s="8">
        <v>58118</v>
      </c>
    </row>
    <row r="1809" spans="1:4" x14ac:dyDescent="0.25">
      <c r="A1809" s="6">
        <v>531211</v>
      </c>
      <c r="B1809" s="7" t="s">
        <v>104</v>
      </c>
      <c r="C1809" s="8">
        <v>55937</v>
      </c>
      <c r="D1809" s="8">
        <v>127500</v>
      </c>
    </row>
    <row r="1810" spans="1:4" x14ac:dyDescent="0.25">
      <c r="A1810" s="6">
        <v>531212</v>
      </c>
      <c r="B1810" s="7" t="s">
        <v>105</v>
      </c>
      <c r="C1810" s="8">
        <v>16912</v>
      </c>
      <c r="D1810" s="8">
        <v>153879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11689617</v>
      </c>
      <c r="D1814" s="11">
        <f>SUM(D1799:D1813)</f>
        <v>11248758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224932</v>
      </c>
      <c r="D1816" s="8">
        <v>55598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107729</v>
      </c>
      <c r="D1820" s="8"/>
    </row>
    <row r="1821" spans="1:4" x14ac:dyDescent="0.25">
      <c r="A1821" s="6">
        <v>531306</v>
      </c>
      <c r="B1821" s="7" t="s">
        <v>99</v>
      </c>
      <c r="C1821" s="8">
        <v>54542036</v>
      </c>
      <c r="D1821" s="8">
        <v>16564667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611908</v>
      </c>
      <c r="D1823" s="8">
        <v>37361</v>
      </c>
    </row>
    <row r="1824" spans="1:4" x14ac:dyDescent="0.25">
      <c r="A1824" s="6">
        <v>531309</v>
      </c>
      <c r="B1824" s="7" t="s">
        <v>102</v>
      </c>
      <c r="C1824" s="8">
        <v>76912</v>
      </c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6700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60000</v>
      </c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55630217</v>
      </c>
      <c r="D1831" s="11">
        <f>SUM(D1816:D1830)</f>
        <v>16657626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61605</v>
      </c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36467759</v>
      </c>
      <c r="D1838" s="8">
        <v>9275510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36529364</v>
      </c>
      <c r="D1848" s="11">
        <f>SUM(D1833:D1847)</f>
        <v>9337115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7058205</v>
      </c>
      <c r="D1867" s="8">
        <v>5729184</v>
      </c>
    </row>
    <row r="1868" spans="1:4" x14ac:dyDescent="0.25">
      <c r="A1868" s="6">
        <v>531602</v>
      </c>
      <c r="B1868" s="7" t="s">
        <v>348</v>
      </c>
      <c r="C1868" s="8">
        <v>106710</v>
      </c>
      <c r="D1868" s="8">
        <v>524629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199704</v>
      </c>
      <c r="D1870" s="8">
        <v>742119</v>
      </c>
    </row>
    <row r="1871" spans="1:4" x14ac:dyDescent="0.25">
      <c r="A1871" s="6">
        <v>531605</v>
      </c>
      <c r="B1871" s="7" t="s">
        <v>352</v>
      </c>
      <c r="C1871" s="8">
        <v>345545</v>
      </c>
      <c r="D1871" s="8">
        <v>509911</v>
      </c>
    </row>
    <row r="1872" spans="1:4" x14ac:dyDescent="0.25">
      <c r="A1872" s="6">
        <v>531606</v>
      </c>
      <c r="B1872" s="7" t="s">
        <v>353</v>
      </c>
      <c r="C1872" s="8">
        <v>54000</v>
      </c>
      <c r="D1872" s="8"/>
    </row>
    <row r="1873" spans="1:4" x14ac:dyDescent="0.25">
      <c r="A1873" s="6">
        <v>531607</v>
      </c>
      <c r="B1873" s="7" t="s">
        <v>354</v>
      </c>
      <c r="C1873" s="8">
        <v>49249</v>
      </c>
      <c r="D1873" s="8"/>
    </row>
    <row r="1874" spans="1:4" x14ac:dyDescent="0.25">
      <c r="A1874" s="6">
        <v>531608</v>
      </c>
      <c r="B1874" s="7" t="s">
        <v>355</v>
      </c>
      <c r="C1874" s="8">
        <v>310542</v>
      </c>
      <c r="D1874" s="8">
        <v>151249</v>
      </c>
    </row>
    <row r="1875" spans="1:4" x14ac:dyDescent="0.25">
      <c r="A1875" s="6">
        <v>531609</v>
      </c>
      <c r="B1875" s="7" t="s">
        <v>356</v>
      </c>
      <c r="C1875" s="8">
        <v>966105</v>
      </c>
      <c r="D1875" s="8"/>
    </row>
    <row r="1876" spans="1:4" x14ac:dyDescent="0.25">
      <c r="A1876" s="6">
        <v>531610</v>
      </c>
      <c r="B1876" s="7" t="s">
        <v>357</v>
      </c>
      <c r="C1876" s="8">
        <v>313519</v>
      </c>
      <c r="D1876" s="8">
        <v>244740</v>
      </c>
    </row>
    <row r="1877" spans="1:4" x14ac:dyDescent="0.25">
      <c r="A1877" s="6">
        <v>531611</v>
      </c>
      <c r="B1877" s="7" t="s">
        <v>358</v>
      </c>
      <c r="C1877" s="8">
        <v>2424017</v>
      </c>
      <c r="D1877" s="8">
        <v>1541374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3180085</v>
      </c>
      <c r="D1881" s="8"/>
    </row>
    <row r="1882" spans="1:4" x14ac:dyDescent="0.25">
      <c r="A1882" s="6">
        <v>531616</v>
      </c>
      <c r="B1882" s="7" t="s">
        <v>363</v>
      </c>
      <c r="C1882" s="8">
        <v>322100</v>
      </c>
      <c r="D1882" s="8">
        <v>249914</v>
      </c>
    </row>
    <row r="1883" spans="1:4" x14ac:dyDescent="0.25">
      <c r="A1883" s="6">
        <v>531617</v>
      </c>
      <c r="B1883" s="7" t="s">
        <v>364</v>
      </c>
      <c r="C1883" s="8">
        <v>701135</v>
      </c>
      <c r="D1883" s="8">
        <v>635755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2341487</v>
      </c>
      <c r="D1885" s="8">
        <v>1204635</v>
      </c>
    </row>
    <row r="1886" spans="1:4" x14ac:dyDescent="0.25">
      <c r="A1886" s="6">
        <v>531620</v>
      </c>
      <c r="B1886" s="7" t="s">
        <v>367</v>
      </c>
      <c r="C1886" s="8">
        <v>3881592</v>
      </c>
      <c r="D1886" s="8"/>
    </row>
    <row r="1887" spans="1:4" x14ac:dyDescent="0.25">
      <c r="A1887" s="6">
        <v>531621</v>
      </c>
      <c r="B1887" s="7" t="s">
        <v>368</v>
      </c>
      <c r="C1887" s="8">
        <v>81635</v>
      </c>
      <c r="D1887" s="8">
        <v>6254</v>
      </c>
    </row>
    <row r="1888" spans="1:4" x14ac:dyDescent="0.25">
      <c r="A1888" s="6">
        <v>531622</v>
      </c>
      <c r="B1888" s="7" t="s">
        <v>369</v>
      </c>
      <c r="C1888" s="8"/>
      <c r="D1888" s="8">
        <v>5000</v>
      </c>
    </row>
    <row r="1889" spans="1:4" x14ac:dyDescent="0.25">
      <c r="A1889" s="6">
        <v>531623</v>
      </c>
      <c r="B1889" s="7" t="s">
        <v>370</v>
      </c>
      <c r="C1889" s="8">
        <v>184000</v>
      </c>
      <c r="D1889" s="8">
        <v>65907</v>
      </c>
    </row>
    <row r="1890" spans="1:4" x14ac:dyDescent="0.25">
      <c r="A1890" s="6">
        <v>531624</v>
      </c>
      <c r="B1890" s="7" t="s">
        <v>371</v>
      </c>
      <c r="C1890" s="8">
        <v>3067006</v>
      </c>
      <c r="D1890" s="8"/>
    </row>
    <row r="1891" spans="1:4" x14ac:dyDescent="0.25">
      <c r="A1891" s="6">
        <v>531625</v>
      </c>
      <c r="B1891" s="7" t="s">
        <v>372</v>
      </c>
      <c r="C1891" s="8">
        <v>727832</v>
      </c>
      <c r="D1891" s="8">
        <v>850097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91366</v>
      </c>
      <c r="D1893" s="8">
        <v>103171</v>
      </c>
    </row>
    <row r="1894" spans="1:4" x14ac:dyDescent="0.25">
      <c r="A1894" s="6">
        <v>531628</v>
      </c>
      <c r="B1894" s="7" t="s">
        <v>375</v>
      </c>
      <c r="C1894" s="8">
        <v>944730</v>
      </c>
      <c r="D1894" s="8"/>
    </row>
    <row r="1895" spans="1:4" x14ac:dyDescent="0.25">
      <c r="A1895" s="6">
        <v>531629</v>
      </c>
      <c r="B1895" s="7" t="s">
        <v>376</v>
      </c>
      <c r="C1895" s="8">
        <v>91836</v>
      </c>
      <c r="D1895" s="8">
        <v>287803</v>
      </c>
    </row>
    <row r="1896" spans="1:4" x14ac:dyDescent="0.25">
      <c r="A1896" s="6">
        <v>531630</v>
      </c>
      <c r="B1896" s="7" t="s">
        <v>377</v>
      </c>
      <c r="C1896" s="8">
        <v>253530</v>
      </c>
      <c r="D1896" s="8">
        <v>396696</v>
      </c>
    </row>
    <row r="1897" spans="1:4" x14ac:dyDescent="0.25">
      <c r="A1897" s="6">
        <v>531631</v>
      </c>
      <c r="B1897" s="7" t="s">
        <v>378</v>
      </c>
      <c r="C1897" s="8">
        <v>54332</v>
      </c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87501</v>
      </c>
      <c r="D1899" s="8">
        <v>-165734</v>
      </c>
    </row>
    <row r="1900" spans="1:4" x14ac:dyDescent="0.25">
      <c r="A1900" s="6">
        <v>531634</v>
      </c>
      <c r="B1900" s="7" t="s">
        <v>381</v>
      </c>
      <c r="C1900" s="8">
        <v>412468</v>
      </c>
      <c r="D1900" s="8">
        <v>474034</v>
      </c>
    </row>
    <row r="1901" spans="1:4" x14ac:dyDescent="0.25">
      <c r="A1901" s="6">
        <v>531635</v>
      </c>
      <c r="B1901" s="7" t="s">
        <v>382</v>
      </c>
      <c r="C1901" s="8">
        <v>314447</v>
      </c>
      <c r="D1901" s="8">
        <v>100202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61394</v>
      </c>
      <c r="D1904" s="8">
        <v>428713</v>
      </c>
    </row>
    <row r="1905" spans="1:4" x14ac:dyDescent="0.25">
      <c r="A1905" s="6">
        <v>531639</v>
      </c>
      <c r="B1905" s="7" t="s">
        <v>386</v>
      </c>
      <c r="C1905" s="8">
        <v>70230</v>
      </c>
      <c r="D1905" s="8">
        <v>39838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281854</v>
      </c>
      <c r="D1907" s="8">
        <v>249260</v>
      </c>
    </row>
    <row r="1908" spans="1:4" x14ac:dyDescent="0.25">
      <c r="A1908" s="6">
        <v>531642</v>
      </c>
      <c r="B1908" s="7" t="s">
        <v>167</v>
      </c>
      <c r="C1908" s="8">
        <v>430824</v>
      </c>
      <c r="D1908" s="8">
        <v>419442</v>
      </c>
    </row>
    <row r="1909" spans="1:4" x14ac:dyDescent="0.25">
      <c r="A1909" s="6">
        <v>531643</v>
      </c>
      <c r="B1909" s="7" t="s">
        <v>159</v>
      </c>
      <c r="C1909" s="8">
        <v>63833</v>
      </c>
      <c r="D1909" s="8">
        <v>57380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53532</v>
      </c>
      <c r="D1911" s="8">
        <v>60307</v>
      </c>
    </row>
    <row r="1912" spans="1:4" x14ac:dyDescent="0.25">
      <c r="A1912" s="6">
        <v>531646</v>
      </c>
      <c r="B1912" s="7" t="s">
        <v>171</v>
      </c>
      <c r="C1912" s="8">
        <v>451814</v>
      </c>
      <c r="D1912" s="8">
        <v>379937</v>
      </c>
    </row>
    <row r="1913" spans="1:4" x14ac:dyDescent="0.25">
      <c r="A1913" s="6">
        <v>531647</v>
      </c>
      <c r="B1913" s="7" t="s">
        <v>389</v>
      </c>
      <c r="C1913" s="8">
        <v>132000</v>
      </c>
      <c r="D1913" s="8">
        <v>119836</v>
      </c>
    </row>
    <row r="1914" spans="1:4" x14ac:dyDescent="0.25">
      <c r="A1914" s="6">
        <v>531648</v>
      </c>
      <c r="B1914" s="7" t="s">
        <v>390</v>
      </c>
      <c r="C1914" s="8"/>
      <c r="D1914" s="8">
        <v>235140</v>
      </c>
    </row>
    <row r="1915" spans="1:4" ht="15.75" thickBot="1" x14ac:dyDescent="0.3">
      <c r="A1915" s="6">
        <v>531660</v>
      </c>
      <c r="B1915" s="7" t="s">
        <v>38</v>
      </c>
      <c r="C1915" s="8">
        <v>4278467</v>
      </c>
      <c r="D1915" s="8">
        <v>2104925</v>
      </c>
    </row>
    <row r="1916" spans="1:4" x14ac:dyDescent="0.25">
      <c r="A1916" s="22" t="s">
        <v>18</v>
      </c>
      <c r="B1916" s="23"/>
      <c r="C1916" s="24">
        <f>SUM(C1867:C1915)</f>
        <v>34388626</v>
      </c>
      <c r="D1916" s="24">
        <f>SUM(D1867:D1915)</f>
        <v>17751718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261064</v>
      </c>
      <c r="D1918" s="8">
        <v>9984</v>
      </c>
    </row>
    <row r="1919" spans="1:4" ht="15.75" thickBot="1" x14ac:dyDescent="0.3">
      <c r="A1919" s="9" t="s">
        <v>18</v>
      </c>
      <c r="B1919" s="10"/>
      <c r="C1919" s="11">
        <f>SUM(C1918:C1918)</f>
        <v>261064</v>
      </c>
      <c r="D1919" s="11">
        <f>SUM(D1918:D1918)</f>
        <v>9984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>
        <v>181057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181057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1228451</v>
      </c>
      <c r="D2275" s="8">
        <v>898006</v>
      </c>
    </row>
    <row r="2276" spans="1:4" x14ac:dyDescent="0.25">
      <c r="A2276" s="6">
        <v>550102</v>
      </c>
      <c r="B2276" s="7" t="s">
        <v>440</v>
      </c>
      <c r="C2276" s="8">
        <v>741414</v>
      </c>
      <c r="D2276" s="8">
        <v>731643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1969865</v>
      </c>
      <c r="D2279" s="11">
        <f>SUM(D2275:D2278)</f>
        <v>1629649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46539</v>
      </c>
      <c r="D2282" s="8">
        <v>5159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13368</v>
      </c>
    </row>
    <row r="2285" spans="1:4" ht="15.75" thickBot="1" x14ac:dyDescent="0.3">
      <c r="A2285" s="9" t="s">
        <v>18</v>
      </c>
      <c r="B2285" s="10"/>
      <c r="C2285" s="11">
        <f>SUM(C2281:C2284)</f>
        <v>46539</v>
      </c>
      <c r="D2285" s="11">
        <f>SUM(D2281:D2284)</f>
        <v>18527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278851046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155243580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-10259618</v>
      </c>
      <c r="D2402" s="61">
        <f>D1115-D2400</f>
        <v>2663860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83F76-00AF-4AB3-93E5-4451EDF4C765}">
  <dimension ref="A1:D2402"/>
  <sheetViews>
    <sheetView tabSelected="1" workbookViewId="0"/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>
        <v>8793893</v>
      </c>
      <c r="D5" s="8">
        <v>8793893</v>
      </c>
    </row>
    <row r="6" spans="1:4" x14ac:dyDescent="0.25">
      <c r="A6" s="6">
        <v>1103</v>
      </c>
      <c r="B6" s="7" t="s">
        <v>6</v>
      </c>
      <c r="C6" s="8">
        <v>551000</v>
      </c>
      <c r="D6" s="8">
        <v>551000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12730498</v>
      </c>
      <c r="D8" s="8">
        <v>10442127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12023731</v>
      </c>
      <c r="D11" s="8">
        <v>12023731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34099122</v>
      </c>
      <c r="D18" s="11">
        <f>SUM(D4:D17)</f>
        <v>31810751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7500</v>
      </c>
      <c r="D20" s="8">
        <v>5000</v>
      </c>
    </row>
    <row r="21" spans="1:4" x14ac:dyDescent="0.25">
      <c r="A21" s="6">
        <v>1202</v>
      </c>
      <c r="B21" s="7" t="s">
        <v>21</v>
      </c>
      <c r="C21" s="8">
        <v>30000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1613517</v>
      </c>
      <c r="D22" s="8">
        <v>867180</v>
      </c>
    </row>
    <row r="23" spans="1:4" x14ac:dyDescent="0.25">
      <c r="A23" s="6">
        <v>1204</v>
      </c>
      <c r="B23" s="7" t="s">
        <v>23</v>
      </c>
      <c r="C23" s="8">
        <v>62527</v>
      </c>
      <c r="D23" s="8">
        <v>50125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1713544</v>
      </c>
      <c r="D25" s="11">
        <f>SUM(D20:D24)</f>
        <v>972305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48217663</v>
      </c>
      <c r="D28" s="8">
        <v>42308642</v>
      </c>
    </row>
    <row r="29" spans="1:4" x14ac:dyDescent="0.25">
      <c r="A29" s="6">
        <v>1303</v>
      </c>
      <c r="B29" s="7" t="s">
        <v>28</v>
      </c>
      <c r="C29" s="8">
        <v>832521</v>
      </c>
      <c r="D29" s="8">
        <v>4885277</v>
      </c>
    </row>
    <row r="30" spans="1:4" x14ac:dyDescent="0.25">
      <c r="A30" s="6">
        <v>1304</v>
      </c>
      <c r="B30" s="7" t="s">
        <v>29</v>
      </c>
      <c r="C30" s="8">
        <v>383168</v>
      </c>
      <c r="D30" s="8">
        <v>208533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8178369</v>
      </c>
      <c r="D32" s="8">
        <v>4108619</v>
      </c>
    </row>
    <row r="33" spans="1:4" x14ac:dyDescent="0.25">
      <c r="A33" s="6">
        <v>1307</v>
      </c>
      <c r="B33" s="7" t="s">
        <v>32</v>
      </c>
      <c r="C33" s="8">
        <v>3585600</v>
      </c>
      <c r="D33" s="8">
        <v>1010700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5976249</v>
      </c>
      <c r="D37" s="8">
        <v>4410889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112131</v>
      </c>
      <c r="D39" s="8">
        <v>828928</v>
      </c>
    </row>
    <row r="40" spans="1:4" ht="15.75" thickBot="1" x14ac:dyDescent="0.3">
      <c r="A40" s="9" t="s">
        <v>18</v>
      </c>
      <c r="B40" s="10"/>
      <c r="C40" s="11">
        <f>SUM(C27:C39)</f>
        <v>67285701</v>
      </c>
      <c r="D40" s="11">
        <f>SUM(D27:D39)</f>
        <v>57761588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1174692</v>
      </c>
      <c r="D53" s="8">
        <v>1174692</v>
      </c>
    </row>
    <row r="54" spans="1:4" x14ac:dyDescent="0.25">
      <c r="A54" s="6">
        <v>1502</v>
      </c>
      <c r="B54" s="7" t="s">
        <v>51</v>
      </c>
      <c r="C54" s="8">
        <v>1973304</v>
      </c>
      <c r="D54" s="8">
        <v>1973304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5054900</v>
      </c>
      <c r="D57" s="8">
        <v>4532879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4066148</v>
      </c>
      <c r="D60" s="8">
        <v>4141253</v>
      </c>
    </row>
    <row r="61" spans="1:4" ht="15.75" thickBot="1" x14ac:dyDescent="0.3">
      <c r="A61" s="16">
        <v>1510</v>
      </c>
      <c r="B61" s="17" t="s">
        <v>38</v>
      </c>
      <c r="C61" s="8">
        <v>435623</v>
      </c>
      <c r="D61" s="8">
        <v>435623</v>
      </c>
    </row>
    <row r="62" spans="1:4" x14ac:dyDescent="0.25">
      <c r="A62" s="22" t="s">
        <v>18</v>
      </c>
      <c r="B62" s="23"/>
      <c r="C62" s="24">
        <f>SUM(C53:C61)</f>
        <v>12704667</v>
      </c>
      <c r="D62" s="24">
        <f>SUM(D53:D61)</f>
        <v>12257751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515810</v>
      </c>
      <c r="D64" s="8">
        <v>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68472502</v>
      </c>
      <c r="D68" s="8">
        <v>70708872</v>
      </c>
    </row>
    <row r="69" spans="1:4" ht="15.75" thickBot="1" x14ac:dyDescent="0.3">
      <c r="A69" s="9" t="s">
        <v>18</v>
      </c>
      <c r="B69" s="10"/>
      <c r="C69" s="11">
        <f>SUM(C64:C68)</f>
        <v>68988312</v>
      </c>
      <c r="D69" s="11">
        <f>SUM(D64:D68)</f>
        <v>71208872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27640960</v>
      </c>
      <c r="D71" s="8">
        <v>27640960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15276213</v>
      </c>
      <c r="D73" s="8">
        <v>14585975</v>
      </c>
    </row>
    <row r="74" spans="1:4" x14ac:dyDescent="0.25">
      <c r="A74" s="6">
        <v>1704</v>
      </c>
      <c r="B74" s="7" t="s">
        <v>68</v>
      </c>
      <c r="C74" s="8">
        <v>-10937596</v>
      </c>
      <c r="D74" s="8">
        <v>-9368929</v>
      </c>
    </row>
    <row r="75" spans="1:4" x14ac:dyDescent="0.25">
      <c r="A75" s="6">
        <v>1705</v>
      </c>
      <c r="B75" s="7" t="s">
        <v>69</v>
      </c>
      <c r="C75" s="8">
        <v>4237094</v>
      </c>
      <c r="D75" s="8">
        <v>376148</v>
      </c>
    </row>
    <row r="76" spans="1:4" ht="15.75" thickBot="1" x14ac:dyDescent="0.3">
      <c r="A76" s="6">
        <v>1706</v>
      </c>
      <c r="B76" s="7" t="s">
        <v>70</v>
      </c>
      <c r="C76" s="8">
        <v>-910860</v>
      </c>
      <c r="D76" s="8">
        <v>-323877</v>
      </c>
    </row>
    <row r="77" spans="1:4" ht="15.75" thickBot="1" x14ac:dyDescent="0.3">
      <c r="A77" s="9" t="s">
        <v>18</v>
      </c>
      <c r="B77" s="10"/>
      <c r="C77" s="11">
        <f>SUM(C71:C76)</f>
        <v>35305811</v>
      </c>
      <c r="D77" s="11">
        <f>SUM(D71:D76)</f>
        <v>32910277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>
        <v>927769</v>
      </c>
      <c r="D79" s="8">
        <v>927769</v>
      </c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927769</v>
      </c>
      <c r="D81" s="11">
        <f>SUM(D79:D80)</f>
        <v>927769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1232920</v>
      </c>
      <c r="D84" s="8">
        <v>1232920</v>
      </c>
    </row>
    <row r="85" spans="1:4" x14ac:dyDescent="0.25">
      <c r="A85" s="6">
        <v>1903</v>
      </c>
      <c r="B85" s="7" t="s">
        <v>76</v>
      </c>
      <c r="C85" s="8">
        <v>486978</v>
      </c>
      <c r="D85" s="8">
        <v>486978</v>
      </c>
    </row>
    <row r="86" spans="1:4" x14ac:dyDescent="0.25">
      <c r="A86" s="6">
        <v>1904</v>
      </c>
      <c r="B86" s="7" t="s">
        <v>77</v>
      </c>
      <c r="C86" s="8">
        <v>1403227</v>
      </c>
      <c r="D86" s="8">
        <v>1403227</v>
      </c>
    </row>
    <row r="87" spans="1:4" x14ac:dyDescent="0.25">
      <c r="A87" s="6">
        <v>1905</v>
      </c>
      <c r="B87" s="7" t="s">
        <v>78</v>
      </c>
      <c r="C87" s="8">
        <v>14278482</v>
      </c>
      <c r="D87" s="8">
        <v>13418373</v>
      </c>
    </row>
    <row r="88" spans="1:4" x14ac:dyDescent="0.25">
      <c r="A88" s="6">
        <v>1906</v>
      </c>
      <c r="B88" s="7" t="s">
        <v>79</v>
      </c>
      <c r="C88" s="8">
        <v>-4650896</v>
      </c>
      <c r="D88" s="8">
        <v>-4650896</v>
      </c>
    </row>
    <row r="89" spans="1:4" x14ac:dyDescent="0.25">
      <c r="A89" s="6">
        <v>1907</v>
      </c>
      <c r="B89" s="7" t="s">
        <v>80</v>
      </c>
      <c r="C89" s="8">
        <v>15277213</v>
      </c>
      <c r="D89" s="8">
        <v>10117825</v>
      </c>
    </row>
    <row r="90" spans="1:4" x14ac:dyDescent="0.25">
      <c r="A90" s="6">
        <v>1908</v>
      </c>
      <c r="B90" s="7" t="s">
        <v>81</v>
      </c>
      <c r="C90" s="8">
        <v>-3762174</v>
      </c>
      <c r="D90" s="8">
        <v>-3762174</v>
      </c>
    </row>
    <row r="91" spans="1:4" ht="15.75" thickBot="1" x14ac:dyDescent="0.3">
      <c r="A91" s="6">
        <v>1910</v>
      </c>
      <c r="B91" s="7" t="s">
        <v>38</v>
      </c>
      <c r="C91" s="8">
        <v>1257129</v>
      </c>
      <c r="D91" s="8">
        <v>1257129</v>
      </c>
    </row>
    <row r="92" spans="1:4" ht="15.75" thickBot="1" x14ac:dyDescent="0.3">
      <c r="A92" s="9" t="s">
        <v>82</v>
      </c>
      <c r="B92" s="10"/>
      <c r="C92" s="11">
        <f>SUM(C83:C91)</f>
        <v>25522879</v>
      </c>
      <c r="D92" s="11">
        <f>SUM(D83:D91)</f>
        <v>19503382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246547805</v>
      </c>
      <c r="D94" s="29">
        <f>D18+D25+D40+D51+D62+D69+D77+D81+D92</f>
        <v>227352695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26413006</v>
      </c>
      <c r="D112" s="8">
        <v>26105317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26413006</v>
      </c>
      <c r="D123" s="11">
        <f>SUM(D107:D122)</f>
        <v>26105317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929344</v>
      </c>
      <c r="D138" s="8">
        <v>840838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929344</v>
      </c>
      <c r="D141" s="11">
        <f>SUM(D125:D140)</f>
        <v>840838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1350187</v>
      </c>
      <c r="D153" s="8">
        <v>360824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1350187</v>
      </c>
      <c r="D157" s="11">
        <f>SUM(D151:D156)</f>
        <v>360824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4237562</v>
      </c>
      <c r="D160" s="8">
        <v>3865058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-2548887</v>
      </c>
      <c r="D164" s="8">
        <v>-109165</v>
      </c>
    </row>
    <row r="165" spans="1:4" x14ac:dyDescent="0.25">
      <c r="A165" s="6">
        <v>2607</v>
      </c>
      <c r="B165" s="7" t="s">
        <v>148</v>
      </c>
      <c r="C165" s="8">
        <v>29551686</v>
      </c>
      <c r="D165" s="8">
        <v>30631586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31240361</v>
      </c>
      <c r="D167" s="11">
        <f>SUM(D159:D166)</f>
        <v>34387479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68072467</v>
      </c>
      <c r="D169" s="8">
        <v>58115608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4302201</v>
      </c>
      <c r="D172" s="8">
        <v>3260738</v>
      </c>
    </row>
    <row r="173" spans="1:4" x14ac:dyDescent="0.25">
      <c r="A173" s="6">
        <v>2705</v>
      </c>
      <c r="B173" s="7" t="s">
        <v>155</v>
      </c>
      <c r="C173" s="8">
        <v>294662</v>
      </c>
      <c r="D173" s="8">
        <v>251915</v>
      </c>
    </row>
    <row r="174" spans="1:4" x14ac:dyDescent="0.25">
      <c r="A174" s="6">
        <v>2706</v>
      </c>
      <c r="B174" s="7" t="s">
        <v>156</v>
      </c>
      <c r="C174" s="8">
        <v>5477971</v>
      </c>
      <c r="D174" s="8">
        <v>4540606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171194</v>
      </c>
      <c r="D176" s="8">
        <v>148669</v>
      </c>
    </row>
    <row r="177" spans="1:4" x14ac:dyDescent="0.25">
      <c r="A177" s="6">
        <v>2709</v>
      </c>
      <c r="B177" s="7" t="s">
        <v>159</v>
      </c>
      <c r="C177" s="8">
        <v>22065</v>
      </c>
      <c r="D177" s="8">
        <v>11768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3515602</v>
      </c>
      <c r="D181" s="8">
        <v>2595530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214449</v>
      </c>
      <c r="D183" s="8">
        <v>41859</v>
      </c>
    </row>
    <row r="184" spans="1:4" x14ac:dyDescent="0.25">
      <c r="A184" s="6">
        <v>2716</v>
      </c>
      <c r="B184" s="7" t="s">
        <v>166</v>
      </c>
      <c r="C184" s="8">
        <v>1003268</v>
      </c>
      <c r="D184" s="8">
        <v>742658</v>
      </c>
    </row>
    <row r="185" spans="1:4" x14ac:dyDescent="0.25">
      <c r="A185" s="6">
        <v>2717</v>
      </c>
      <c r="B185" s="7" t="s">
        <v>167</v>
      </c>
      <c r="C185" s="8">
        <v>3087209</v>
      </c>
      <c r="D185" s="8">
        <v>2891656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353220</v>
      </c>
      <c r="D188" s="8">
        <v>333186</v>
      </c>
    </row>
    <row r="189" spans="1:4" x14ac:dyDescent="0.25">
      <c r="A189" s="16">
        <v>2721</v>
      </c>
      <c r="B189" s="17" t="s">
        <v>171</v>
      </c>
      <c r="C189" s="8">
        <v>3850081</v>
      </c>
      <c r="D189" s="8">
        <v>3640702</v>
      </c>
    </row>
    <row r="190" spans="1:4" x14ac:dyDescent="0.25">
      <c r="A190" s="16">
        <v>2722</v>
      </c>
      <c r="B190" s="17" t="s">
        <v>172</v>
      </c>
      <c r="C190" s="8">
        <v>2313</v>
      </c>
      <c r="D190" s="8">
        <v>-4</v>
      </c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90366702</v>
      </c>
      <c r="D192" s="21">
        <f>SUM(D169:D191)</f>
        <v>76574891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>
        <v>819239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28445607</v>
      </c>
      <c r="D198" s="8">
        <v>28445607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28445607</v>
      </c>
      <c r="D200" s="11">
        <f>SUM(D194:D199)</f>
        <v>29264846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6440895</v>
      </c>
      <c r="D202" s="8">
        <v>6177256</v>
      </c>
    </row>
    <row r="203" spans="1:4" x14ac:dyDescent="0.25">
      <c r="A203" s="6">
        <v>2902</v>
      </c>
      <c r="B203" s="7" t="s">
        <v>182</v>
      </c>
      <c r="C203" s="8">
        <v>2007167</v>
      </c>
      <c r="D203" s="8">
        <v>2094573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2744120</v>
      </c>
      <c r="D206" s="8">
        <v>4411876</v>
      </c>
    </row>
    <row r="207" spans="1:4" ht="15.75" thickBot="1" x14ac:dyDescent="0.3">
      <c r="A207" s="9" t="s">
        <v>18</v>
      </c>
      <c r="B207" s="10"/>
      <c r="C207" s="11">
        <f>SUM(C202:C206)</f>
        <v>11192182</v>
      </c>
      <c r="D207" s="11">
        <f>SUM(D202:D206)</f>
        <v>12683705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189937389</v>
      </c>
      <c r="D209" s="29">
        <f>D105+D123+D141+D149+D157+D167+D192+D200+D207</f>
        <v>180217900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2842208</v>
      </c>
      <c r="D221" s="8">
        <v>2653905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2422139</v>
      </c>
      <c r="D223" s="8">
        <v>-2574094</v>
      </c>
    </row>
    <row r="224" spans="1:4" ht="15.75" thickBot="1" x14ac:dyDescent="0.3">
      <c r="A224" s="6">
        <v>3304</v>
      </c>
      <c r="B224" s="7" t="s">
        <v>197</v>
      </c>
      <c r="C224" s="8">
        <v>21346069</v>
      </c>
      <c r="D224" s="8">
        <v>17054984</v>
      </c>
    </row>
    <row r="225" spans="1:4" ht="15.75" thickBot="1" x14ac:dyDescent="0.3">
      <c r="A225" s="9" t="s">
        <v>18</v>
      </c>
      <c r="B225" s="10"/>
      <c r="C225" s="11">
        <f>SUM(C221:C224)</f>
        <v>26610416</v>
      </c>
      <c r="D225" s="11">
        <f>SUM(D221:D224)</f>
        <v>17134795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56610416</v>
      </c>
      <c r="D227" s="29">
        <f>D216+D219+D225</f>
        <v>47134795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246547805</v>
      </c>
      <c r="D229" s="29">
        <f>D209+D227</f>
        <v>227352695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14964838</v>
      </c>
      <c r="D591" s="8">
        <v>19108174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14964838</v>
      </c>
      <c r="D601" s="11">
        <f>SUM(D586:D600)</f>
        <v>19108174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1128286</v>
      </c>
      <c r="D676" s="8">
        <v>1477002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1128286</v>
      </c>
      <c r="D686" s="11">
        <f>SUM(D671:D685)</f>
        <v>1477002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7643270</v>
      </c>
      <c r="D744" s="8">
        <v>7180421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7643270</v>
      </c>
      <c r="D754" s="11">
        <f>SUM(D739:D753)</f>
        <v>7180421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1102000</v>
      </c>
      <c r="D778" s="8">
        <v>765140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1102000</v>
      </c>
      <c r="D788" s="11">
        <f>SUM(D773:D787)</f>
        <v>765140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1675</v>
      </c>
      <c r="D1092" s="8">
        <v>47207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2</v>
      </c>
      <c r="D1101" s="8">
        <v>3034</v>
      </c>
    </row>
    <row r="1102" spans="1:4" ht="15.75" thickBot="1" x14ac:dyDescent="0.3">
      <c r="A1102" s="9" t="s">
        <v>18</v>
      </c>
      <c r="B1102" s="10"/>
      <c r="C1102" s="11">
        <f>SUM(C1087:C1101)</f>
        <v>1677</v>
      </c>
      <c r="D1102" s="11">
        <f>SUM(D1087:D1101)</f>
        <v>50241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30945</v>
      </c>
      <c r="D1112" s="8">
        <v>64000</v>
      </c>
    </row>
    <row r="1113" spans="1:4" ht="15.75" thickBot="1" x14ac:dyDescent="0.3">
      <c r="A1113" s="9" t="s">
        <v>18</v>
      </c>
      <c r="B1113" s="10"/>
      <c r="C1113" s="11">
        <f>SUM(C1108:C1112)</f>
        <v>30945</v>
      </c>
      <c r="D1113" s="11">
        <f>SUM(D1108:D1112)</f>
        <v>64000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24871016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28644978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334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985600</v>
      </c>
      <c r="D1617" s="8">
        <v>1019720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985600</v>
      </c>
      <c r="D1627" s="11">
        <f>SUM(D1612:D1626)</f>
        <v>1019720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2820714</v>
      </c>
      <c r="D1634" s="8">
        <v>3692505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2820714</v>
      </c>
      <c r="D1644" s="11">
        <f>SUM(D1629:D1643)</f>
        <v>3692505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1477002</v>
      </c>
      <c r="D1651" s="8">
        <v>1174260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1477002</v>
      </c>
      <c r="D1661" s="24">
        <f>SUM(D1646:D1660)</f>
        <v>1174260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5985935</v>
      </c>
      <c r="D1787" s="8">
        <v>7643270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5985935</v>
      </c>
      <c r="D1797" s="11">
        <f>SUM(D1782:D1796)</f>
        <v>7643270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929344</v>
      </c>
      <c r="D1821" s="8">
        <v>840838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929344</v>
      </c>
      <c r="D1831" s="11">
        <f>SUM(D1816:D1830)</f>
        <v>840838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564150</v>
      </c>
      <c r="D1867" s="8">
        <v>507509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90467</v>
      </c>
      <c r="D1870" s="8">
        <v>90467</v>
      </c>
    </row>
    <row r="1871" spans="1:4" x14ac:dyDescent="0.25">
      <c r="A1871" s="6">
        <v>531605</v>
      </c>
      <c r="B1871" s="7" t="s">
        <v>352</v>
      </c>
      <c r="C1871" s="8">
        <v>142966</v>
      </c>
      <c r="D1871" s="8">
        <v>176986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40463</v>
      </c>
      <c r="D1873" s="8">
        <v>41859</v>
      </c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>
        <v>33173</v>
      </c>
      <c r="D1875" s="8"/>
    </row>
    <row r="1876" spans="1:4" x14ac:dyDescent="0.25">
      <c r="A1876" s="6">
        <v>531610</v>
      </c>
      <c r="B1876" s="7" t="s">
        <v>357</v>
      </c>
      <c r="C1876" s="8">
        <v>64332</v>
      </c>
      <c r="D1876" s="8">
        <v>35299</v>
      </c>
    </row>
    <row r="1877" spans="1:4" x14ac:dyDescent="0.25">
      <c r="A1877" s="6">
        <v>531611</v>
      </c>
      <c r="B1877" s="7" t="s">
        <v>358</v>
      </c>
      <c r="C1877" s="8">
        <v>13900</v>
      </c>
      <c r="D1877" s="8">
        <v>1250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44880</v>
      </c>
      <c r="D1881" s="8">
        <v>416555</v>
      </c>
    </row>
    <row r="1882" spans="1:4" x14ac:dyDescent="0.25">
      <c r="A1882" s="6">
        <v>531616</v>
      </c>
      <c r="B1882" s="7" t="s">
        <v>363</v>
      </c>
      <c r="C1882" s="8">
        <v>22849</v>
      </c>
      <c r="D1882" s="8">
        <v>26703</v>
      </c>
    </row>
    <row r="1883" spans="1:4" x14ac:dyDescent="0.25">
      <c r="A1883" s="6">
        <v>531617</v>
      </c>
      <c r="B1883" s="7" t="s">
        <v>364</v>
      </c>
      <c r="C1883" s="8">
        <v>832226</v>
      </c>
      <c r="D1883" s="8">
        <v>585181</v>
      </c>
    </row>
    <row r="1884" spans="1:4" x14ac:dyDescent="0.25">
      <c r="A1884" s="6">
        <v>531618</v>
      </c>
      <c r="B1884" s="7" t="s">
        <v>365</v>
      </c>
      <c r="C1884" s="8">
        <v>5000</v>
      </c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803835</v>
      </c>
      <c r="D1889" s="8">
        <v>855976</v>
      </c>
    </row>
    <row r="1890" spans="1:4" x14ac:dyDescent="0.25">
      <c r="A1890" s="6">
        <v>531624</v>
      </c>
      <c r="B1890" s="7" t="s">
        <v>371</v>
      </c>
      <c r="C1890" s="8">
        <v>2145119</v>
      </c>
      <c r="D1890" s="8">
        <v>5334593</v>
      </c>
    </row>
    <row r="1891" spans="1:4" x14ac:dyDescent="0.25">
      <c r="A1891" s="6">
        <v>531625</v>
      </c>
      <c r="B1891" s="7" t="s">
        <v>372</v>
      </c>
      <c r="C1891" s="8">
        <v>297497</v>
      </c>
      <c r="D1891" s="8">
        <v>241872</v>
      </c>
    </row>
    <row r="1892" spans="1:4" x14ac:dyDescent="0.25">
      <c r="A1892" s="6">
        <v>531626</v>
      </c>
      <c r="B1892" s="7" t="s">
        <v>373</v>
      </c>
      <c r="C1892" s="8">
        <v>74611</v>
      </c>
      <c r="D1892" s="8">
        <v>60804</v>
      </c>
    </row>
    <row r="1893" spans="1:4" x14ac:dyDescent="0.25">
      <c r="A1893" s="6">
        <v>531627</v>
      </c>
      <c r="B1893" s="7" t="s">
        <v>374</v>
      </c>
      <c r="C1893" s="8">
        <v>231186</v>
      </c>
      <c r="D1893" s="8">
        <v>109858</v>
      </c>
    </row>
    <row r="1894" spans="1:4" x14ac:dyDescent="0.25">
      <c r="A1894" s="6">
        <v>531628</v>
      </c>
      <c r="B1894" s="7" t="s">
        <v>375</v>
      </c>
      <c r="C1894" s="8">
        <v>949482</v>
      </c>
      <c r="D1894" s="8">
        <v>1196849</v>
      </c>
    </row>
    <row r="1895" spans="1:4" x14ac:dyDescent="0.25">
      <c r="A1895" s="6">
        <v>531629</v>
      </c>
      <c r="B1895" s="7" t="s">
        <v>376</v>
      </c>
      <c r="C1895" s="8"/>
      <c r="D1895" s="8">
        <v>57143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15000</v>
      </c>
      <c r="D1898" s="8"/>
    </row>
    <row r="1899" spans="1:4" x14ac:dyDescent="0.25">
      <c r="A1899" s="6">
        <v>531633</v>
      </c>
      <c r="B1899" s="7" t="s">
        <v>380</v>
      </c>
      <c r="C1899" s="8"/>
      <c r="D1899" s="8">
        <v>7956</v>
      </c>
    </row>
    <row r="1900" spans="1:4" x14ac:dyDescent="0.25">
      <c r="A1900" s="6">
        <v>531634</v>
      </c>
      <c r="B1900" s="7" t="s">
        <v>381</v>
      </c>
      <c r="C1900" s="8">
        <v>176500</v>
      </c>
      <c r="D1900" s="8">
        <v>39600</v>
      </c>
    </row>
    <row r="1901" spans="1:4" x14ac:dyDescent="0.25">
      <c r="A1901" s="6">
        <v>531635</v>
      </c>
      <c r="B1901" s="7" t="s">
        <v>382</v>
      </c>
      <c r="C1901" s="8">
        <v>282578</v>
      </c>
      <c r="D1901" s="8">
        <v>515402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4763</v>
      </c>
      <c r="D1903" s="8"/>
    </row>
    <row r="1904" spans="1:4" x14ac:dyDescent="0.25">
      <c r="A1904" s="6">
        <v>531638</v>
      </c>
      <c r="B1904" s="7" t="s">
        <v>413</v>
      </c>
      <c r="C1904" s="8">
        <v>8100</v>
      </c>
      <c r="D1904" s="8">
        <v>11800</v>
      </c>
    </row>
    <row r="1905" spans="1:4" x14ac:dyDescent="0.25">
      <c r="A1905" s="6">
        <v>531639</v>
      </c>
      <c r="B1905" s="7" t="s">
        <v>386</v>
      </c>
      <c r="C1905" s="8">
        <v>5362</v>
      </c>
      <c r="D1905" s="8">
        <v>51951</v>
      </c>
    </row>
    <row r="1906" spans="1:4" x14ac:dyDescent="0.25">
      <c r="A1906" s="6">
        <v>531640</v>
      </c>
      <c r="B1906" s="7" t="s">
        <v>387</v>
      </c>
      <c r="C1906" s="8">
        <v>55000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37925</v>
      </c>
      <c r="D1908" s="8">
        <v>33534</v>
      </c>
    </row>
    <row r="1909" spans="1:4" x14ac:dyDescent="0.25">
      <c r="A1909" s="6">
        <v>531643</v>
      </c>
      <c r="B1909" s="7" t="s">
        <v>159</v>
      </c>
      <c r="C1909" s="8">
        <v>4413</v>
      </c>
      <c r="D1909" s="8">
        <v>4413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5588</v>
      </c>
      <c r="D1911" s="8">
        <v>4649</v>
      </c>
    </row>
    <row r="1912" spans="1:4" x14ac:dyDescent="0.25">
      <c r="A1912" s="6">
        <v>531646</v>
      </c>
      <c r="B1912" s="7" t="s">
        <v>171</v>
      </c>
      <c r="C1912" s="8">
        <v>37871</v>
      </c>
      <c r="D1912" s="8">
        <v>33487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714371</v>
      </c>
      <c r="D1915" s="8">
        <v>710212</v>
      </c>
    </row>
    <row r="1916" spans="1:4" x14ac:dyDescent="0.25">
      <c r="A1916" s="22" t="s">
        <v>18</v>
      </c>
      <c r="B1916" s="23"/>
      <c r="C1916" s="24">
        <f>SUM(C1867:C1915)</f>
        <v>7703607</v>
      </c>
      <c r="D1916" s="24">
        <f>SUM(D1867:D1915)</f>
        <v>11151908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251145</v>
      </c>
      <c r="D2275" s="8">
        <v>1676774</v>
      </c>
    </row>
    <row r="2276" spans="1:4" x14ac:dyDescent="0.25">
      <c r="A2276" s="6">
        <v>550102</v>
      </c>
      <c r="B2276" s="7" t="s">
        <v>440</v>
      </c>
      <c r="C2276" s="8">
        <v>163508</v>
      </c>
      <c r="D2276" s="8">
        <v>193057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414653</v>
      </c>
      <c r="D2279" s="11">
        <f>SUM(D2275:D2278)</f>
        <v>1869831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20316855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27392332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4554161</v>
      </c>
      <c r="D2402" s="61">
        <f>D1115-D2400</f>
        <v>1252646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B2C16-2F73-43D7-920B-FC741BC68436}">
  <dimension ref="A1:D2402"/>
  <sheetViews>
    <sheetView workbookViewId="0">
      <selection activeCell="C1" sqref="C1:C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82086244.780000001</v>
      </c>
      <c r="D8" s="8">
        <v>81490274.090000004</v>
      </c>
    </row>
    <row r="9" spans="1:4" x14ac:dyDescent="0.25">
      <c r="A9" s="6">
        <v>1105</v>
      </c>
      <c r="B9" s="7" t="s">
        <v>9</v>
      </c>
      <c r="C9" s="8">
        <v>-15630685.529999999</v>
      </c>
      <c r="D9" s="8">
        <v>-13129775.85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36819630.759999998</v>
      </c>
      <c r="D11" s="8">
        <v>2000000</v>
      </c>
    </row>
    <row r="12" spans="1:4" x14ac:dyDescent="0.25">
      <c r="A12" s="6">
        <v>1108</v>
      </c>
      <c r="B12" s="7" t="s">
        <v>12</v>
      </c>
      <c r="C12" s="8">
        <v>98393420.469999999</v>
      </c>
      <c r="D12" s="8">
        <v>95448203.980000004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 t="s">
        <v>456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19370056.350000001</v>
      </c>
      <c r="D16" s="8">
        <v>-0.01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221038666.82999998</v>
      </c>
      <c r="D18" s="11">
        <f>SUM(D4:D17)</f>
        <v>165808702.21000004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0.06</v>
      </c>
      <c r="D20" s="8"/>
    </row>
    <row r="21" spans="1:4" x14ac:dyDescent="0.25">
      <c r="A21" s="6">
        <v>1202</v>
      </c>
      <c r="B21" s="7" t="s">
        <v>21</v>
      </c>
      <c r="C21" s="8">
        <v>78372.639999999999</v>
      </c>
      <c r="D21" s="8">
        <v>78044.100000000006</v>
      </c>
    </row>
    <row r="22" spans="1:4" x14ac:dyDescent="0.25">
      <c r="A22" s="6">
        <v>1203</v>
      </c>
      <c r="B22" s="7" t="s">
        <v>22</v>
      </c>
      <c r="C22" s="8">
        <v>-2039923.97</v>
      </c>
      <c r="D22" s="8">
        <v>5404455.0300000003</v>
      </c>
    </row>
    <row r="23" spans="1:4" x14ac:dyDescent="0.25">
      <c r="A23" s="6">
        <v>1204</v>
      </c>
      <c r="B23" s="7" t="s">
        <v>23</v>
      </c>
      <c r="C23" s="8">
        <v>19835.97</v>
      </c>
      <c r="D23" s="8">
        <v>-1978785.71</v>
      </c>
    </row>
    <row r="24" spans="1:4" ht="15.75" thickBot="1" x14ac:dyDescent="0.3">
      <c r="A24" s="16">
        <v>1205</v>
      </c>
      <c r="B24" s="17" t="s">
        <v>24</v>
      </c>
      <c r="C24" s="8">
        <v>5662405.7300000004</v>
      </c>
      <c r="D24" s="18">
        <v>5070463.9000000004</v>
      </c>
    </row>
    <row r="25" spans="1:4" ht="15.75" thickBot="1" x14ac:dyDescent="0.3">
      <c r="A25" s="9" t="s">
        <v>18</v>
      </c>
      <c r="B25" s="10"/>
      <c r="C25" s="11">
        <f>SUM(C20:C24)</f>
        <v>3720690.4300000006</v>
      </c>
      <c r="D25" s="11">
        <f>SUM(D20:D24)</f>
        <v>8574177.3200000003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13806394.380000001</v>
      </c>
      <c r="D27" s="8">
        <v>9969745.1199999992</v>
      </c>
    </row>
    <row r="28" spans="1:4" x14ac:dyDescent="0.25">
      <c r="A28" s="6">
        <v>1302</v>
      </c>
      <c r="B28" s="7" t="s">
        <v>27</v>
      </c>
      <c r="C28" s="8">
        <v>139458458.13</v>
      </c>
      <c r="D28" s="8">
        <v>129983169.73</v>
      </c>
    </row>
    <row r="29" spans="1:4" x14ac:dyDescent="0.25">
      <c r="A29" s="6">
        <v>1303</v>
      </c>
      <c r="B29" s="7" t="s">
        <v>28</v>
      </c>
      <c r="C29" s="8">
        <v>6646111.46</v>
      </c>
      <c r="D29" s="8">
        <v>6543719.25</v>
      </c>
    </row>
    <row r="30" spans="1:4" x14ac:dyDescent="0.25">
      <c r="A30" s="6">
        <v>1304</v>
      </c>
      <c r="B30" s="7" t="s">
        <v>29</v>
      </c>
      <c r="C30" s="8">
        <v>30555.759999999998</v>
      </c>
      <c r="D30" s="8"/>
    </row>
    <row r="31" spans="1:4" x14ac:dyDescent="0.25">
      <c r="A31" s="6">
        <v>1305</v>
      </c>
      <c r="B31" s="7" t="s">
        <v>30</v>
      </c>
      <c r="C31" s="8">
        <v>1945027.01</v>
      </c>
      <c r="D31" s="8">
        <v>1795234.19</v>
      </c>
    </row>
    <row r="32" spans="1:4" x14ac:dyDescent="0.25">
      <c r="A32" s="6">
        <v>1306</v>
      </c>
      <c r="B32" s="7" t="s">
        <v>31</v>
      </c>
      <c r="C32" s="8">
        <v>796442.33</v>
      </c>
      <c r="D32" s="8">
        <v>1257654.25</v>
      </c>
    </row>
    <row r="33" spans="1:4" x14ac:dyDescent="0.25">
      <c r="A33" s="6">
        <v>1307</v>
      </c>
      <c r="B33" s="7" t="s">
        <v>32</v>
      </c>
      <c r="C33" s="8">
        <v>3406322.11</v>
      </c>
      <c r="D33" s="8">
        <v>901524.77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200000</v>
      </c>
      <c r="D39" s="8">
        <v>7866752.8899999997</v>
      </c>
    </row>
    <row r="40" spans="1:4" ht="15.75" thickBot="1" x14ac:dyDescent="0.3">
      <c r="A40" s="9" t="s">
        <v>18</v>
      </c>
      <c r="B40" s="10"/>
      <c r="C40" s="11">
        <f>SUM(C27:C39)</f>
        <v>166289311.18000001</v>
      </c>
      <c r="D40" s="11">
        <f>SUM(D27:D39)</f>
        <v>158317800.19999999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13878864.35</v>
      </c>
      <c r="D46" s="8">
        <v>4072874.51</v>
      </c>
    </row>
    <row r="47" spans="1:4" x14ac:dyDescent="0.25">
      <c r="A47" s="6">
        <v>1406</v>
      </c>
      <c r="B47" s="7" t="s">
        <v>45</v>
      </c>
      <c r="C47" s="8">
        <v>64755261.119999997</v>
      </c>
      <c r="D47" s="8">
        <v>47332139.170000002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1857490.56</v>
      </c>
      <c r="D50" s="8">
        <v>1788175.92</v>
      </c>
    </row>
    <row r="51" spans="1:4" ht="15.75" thickBot="1" x14ac:dyDescent="0.3">
      <c r="A51" s="9" t="s">
        <v>18</v>
      </c>
      <c r="B51" s="10"/>
      <c r="C51" s="11">
        <f>SUM(C42:C50)</f>
        <v>80491616.030000001</v>
      </c>
      <c r="D51" s="21">
        <f>SUM(D42:D50)</f>
        <v>53193189.600000001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394039.34</v>
      </c>
      <c r="D54" s="8">
        <v>9919432.4299999997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33764745.649999999</v>
      </c>
      <c r="D57" s="8">
        <v>26333600.800000001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34795440.149999999</v>
      </c>
      <c r="D59" s="8">
        <v>9895222.9600000009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6640920.5300000003</v>
      </c>
      <c r="D61" s="8">
        <v>5449315.6600000001</v>
      </c>
    </row>
    <row r="62" spans="1:4" x14ac:dyDescent="0.25">
      <c r="A62" s="22" t="s">
        <v>18</v>
      </c>
      <c r="B62" s="23"/>
      <c r="C62" s="24">
        <f>SUM(C53:C61)</f>
        <v>75595145.670000002</v>
      </c>
      <c r="D62" s="24">
        <f>SUM(D53:D61)</f>
        <v>51597571.850000009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2650000</v>
      </c>
      <c r="D64" s="8">
        <v>2650000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18366744.079999998</v>
      </c>
      <c r="D68" s="8"/>
    </row>
    <row r="69" spans="1:4" ht="15.75" thickBot="1" x14ac:dyDescent="0.3">
      <c r="A69" s="9" t="s">
        <v>18</v>
      </c>
      <c r="B69" s="10"/>
      <c r="C69" s="11">
        <f>SUM(C64:C68)</f>
        <v>21016744.079999998</v>
      </c>
      <c r="D69" s="11">
        <f>SUM(D64:D68)</f>
        <v>2650000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>
        <v>595970.68999999994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26900826.899999999</v>
      </c>
      <c r="D73" s="8">
        <v>26858038.100000001</v>
      </c>
    </row>
    <row r="74" spans="1:4" x14ac:dyDescent="0.25">
      <c r="A74" s="6">
        <v>1704</v>
      </c>
      <c r="B74" s="7" t="s">
        <v>68</v>
      </c>
      <c r="C74" s="8">
        <v>-25527587.469999999</v>
      </c>
      <c r="D74" s="8">
        <v>-23839768.219999999</v>
      </c>
    </row>
    <row r="75" spans="1:4" x14ac:dyDescent="0.25">
      <c r="A75" s="6">
        <v>1705</v>
      </c>
      <c r="B75" s="7" t="s">
        <v>69</v>
      </c>
      <c r="C75" s="8">
        <v>6189636.4100000001</v>
      </c>
      <c r="D75" s="8">
        <v>6098921.4100000001</v>
      </c>
    </row>
    <row r="76" spans="1:4" ht="15.75" thickBot="1" x14ac:dyDescent="0.3">
      <c r="A76" s="6">
        <v>1706</v>
      </c>
      <c r="B76" s="7" t="s">
        <v>70</v>
      </c>
      <c r="C76" s="8">
        <v>-5782044.5800000001</v>
      </c>
      <c r="D76" s="8">
        <v>-5151711.51</v>
      </c>
    </row>
    <row r="77" spans="1:4" ht="15.75" thickBot="1" x14ac:dyDescent="0.3">
      <c r="A77" s="9" t="s">
        <v>18</v>
      </c>
      <c r="B77" s="10"/>
      <c r="C77" s="11">
        <f>SUM(C71:C76)</f>
        <v>1780831.2599999998</v>
      </c>
      <c r="D77" s="11">
        <f>SUM(D71:D76)</f>
        <v>4561450.4700000044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413623.95</v>
      </c>
      <c r="D84" s="8">
        <v>615716.78</v>
      </c>
    </row>
    <row r="85" spans="1:4" x14ac:dyDescent="0.25">
      <c r="A85" s="6">
        <v>1903</v>
      </c>
      <c r="B85" s="7" t="s">
        <v>76</v>
      </c>
      <c r="C85" s="8">
        <v>3726232.95</v>
      </c>
      <c r="D85" s="8">
        <v>3721853.95</v>
      </c>
    </row>
    <row r="86" spans="1:4" x14ac:dyDescent="0.25">
      <c r="A86" s="6">
        <v>1904</v>
      </c>
      <c r="B86" s="7" t="s">
        <v>77</v>
      </c>
      <c r="C86" s="8">
        <v>11878522.92</v>
      </c>
      <c r="D86" s="8">
        <v>7115028.3099999996</v>
      </c>
    </row>
    <row r="87" spans="1:4" x14ac:dyDescent="0.25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25">
      <c r="A88" s="6">
        <v>1906</v>
      </c>
      <c r="B88" s="7" t="s">
        <v>79</v>
      </c>
      <c r="C88" s="8">
        <v>-11373957.99</v>
      </c>
      <c r="D88" s="8">
        <v>-9045572.9100000001</v>
      </c>
    </row>
    <row r="89" spans="1:4" x14ac:dyDescent="0.25">
      <c r="A89" s="6">
        <v>1907</v>
      </c>
      <c r="B89" s="7" t="s">
        <v>80</v>
      </c>
      <c r="C89" s="8">
        <v>62499373.009999998</v>
      </c>
      <c r="D89" s="8">
        <v>60620365.009999998</v>
      </c>
    </row>
    <row r="90" spans="1:4" x14ac:dyDescent="0.25">
      <c r="A90" s="6">
        <v>1908</v>
      </c>
      <c r="B90" s="7" t="s">
        <v>81</v>
      </c>
      <c r="C90" s="8">
        <v>-35352313.030000001</v>
      </c>
      <c r="D90" s="8">
        <v>-27805049.800000001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56851126.549999997</v>
      </c>
      <c r="D92" s="11">
        <f>SUM(D83:D91)</f>
        <v>60281986.079999998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626784132.02999997</v>
      </c>
      <c r="D94" s="29">
        <f>D18+D25+D40+D51+D62+D69+D77+D81+D92</f>
        <v>504984877.73000008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383173.79</v>
      </c>
      <c r="D98" s="8">
        <v>263317.63</v>
      </c>
    </row>
    <row r="99" spans="1:4" x14ac:dyDescent="0.25">
      <c r="A99" s="6">
        <v>2102</v>
      </c>
      <c r="B99" s="7" t="s">
        <v>87</v>
      </c>
      <c r="C99" s="8">
        <v>5289927.78</v>
      </c>
      <c r="D99" s="8">
        <v>2115174.64</v>
      </c>
    </row>
    <row r="100" spans="1:4" x14ac:dyDescent="0.25">
      <c r="A100" s="6">
        <v>2103</v>
      </c>
      <c r="B100" s="7" t="s">
        <v>88</v>
      </c>
      <c r="C100" s="8">
        <v>6370839.9299999997</v>
      </c>
      <c r="D100" s="8">
        <v>2608584.13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12043941.5</v>
      </c>
      <c r="D105" s="11">
        <f>SUM(D98:D104)</f>
        <v>4987076.4000000004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25572591.84</v>
      </c>
      <c r="D107" s="8">
        <v>6652322.5899999999</v>
      </c>
    </row>
    <row r="108" spans="1:4" x14ac:dyDescent="0.25">
      <c r="A108" s="6">
        <v>2202</v>
      </c>
      <c r="B108" s="7" t="s">
        <v>95</v>
      </c>
      <c r="C108" s="8">
        <v>35417012.609999999</v>
      </c>
      <c r="D108" s="8">
        <v>15523885.140000001</v>
      </c>
    </row>
    <row r="109" spans="1:4" x14ac:dyDescent="0.25">
      <c r="A109" s="6">
        <v>2203</v>
      </c>
      <c r="B109" s="33" t="s">
        <v>96</v>
      </c>
      <c r="C109" s="8">
        <v>549203.42000000004</v>
      </c>
      <c r="D109" s="8">
        <v>83609.62</v>
      </c>
    </row>
    <row r="110" spans="1:4" x14ac:dyDescent="0.25">
      <c r="A110" s="6">
        <v>2204</v>
      </c>
      <c r="B110" s="7" t="s">
        <v>97</v>
      </c>
      <c r="C110" s="8">
        <v>-0.04</v>
      </c>
      <c r="D110" s="8">
        <v>-0.03</v>
      </c>
    </row>
    <row r="111" spans="1:4" x14ac:dyDescent="0.25">
      <c r="A111" s="6">
        <v>2205</v>
      </c>
      <c r="B111" s="7" t="s">
        <v>98</v>
      </c>
      <c r="C111" s="8">
        <v>1270635.8999999999</v>
      </c>
      <c r="D111" s="8">
        <v>118833.27</v>
      </c>
    </row>
    <row r="112" spans="1:4" x14ac:dyDescent="0.25">
      <c r="A112" s="6">
        <v>2206</v>
      </c>
      <c r="B112" s="7" t="s">
        <v>99</v>
      </c>
      <c r="C112" s="8">
        <v>85082536.859999999</v>
      </c>
      <c r="D112" s="8">
        <v>91633401.540000007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4653387.8600000003</v>
      </c>
      <c r="D114" s="8">
        <v>655218.88</v>
      </c>
    </row>
    <row r="115" spans="1:4" x14ac:dyDescent="0.25">
      <c r="A115" s="6">
        <v>2209</v>
      </c>
      <c r="B115" s="7" t="s">
        <v>102</v>
      </c>
      <c r="C115" s="8">
        <v>4382006.4800000004</v>
      </c>
      <c r="D115" s="8">
        <v>1221768.06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1226720.07</v>
      </c>
      <c r="D117" s="8">
        <v>157786.56</v>
      </c>
    </row>
    <row r="118" spans="1:4" x14ac:dyDescent="0.25">
      <c r="A118" s="6">
        <v>2212</v>
      </c>
      <c r="B118" s="7" t="s">
        <v>105</v>
      </c>
      <c r="C118" s="8">
        <v>129296.94</v>
      </c>
      <c r="D118" s="8">
        <v>40534.99</v>
      </c>
    </row>
    <row r="119" spans="1:4" x14ac:dyDescent="0.25">
      <c r="A119" s="6">
        <v>2213</v>
      </c>
      <c r="B119" s="7" t="s">
        <v>106</v>
      </c>
      <c r="C119" s="8">
        <v>44.85</v>
      </c>
      <c r="D119" s="8">
        <v>5.03</v>
      </c>
    </row>
    <row r="120" spans="1:4" x14ac:dyDescent="0.25">
      <c r="A120" s="6">
        <v>2214</v>
      </c>
      <c r="B120" s="7" t="s">
        <v>107</v>
      </c>
      <c r="C120" s="8">
        <v>0.11</v>
      </c>
      <c r="D120" s="8">
        <v>1773.74</v>
      </c>
    </row>
    <row r="121" spans="1:4" x14ac:dyDescent="0.25">
      <c r="A121" s="6">
        <v>2215</v>
      </c>
      <c r="B121" s="7" t="s">
        <v>108</v>
      </c>
      <c r="C121" s="8">
        <v>445083.27</v>
      </c>
      <c r="D121" s="8">
        <v>20649.82</v>
      </c>
    </row>
    <row r="122" spans="1:4" ht="15.75" thickBot="1" x14ac:dyDescent="0.3">
      <c r="A122" s="19">
        <v>2216</v>
      </c>
      <c r="B122" s="20" t="s">
        <v>109</v>
      </c>
      <c r="C122" s="8">
        <v>2654810.41</v>
      </c>
      <c r="D122" s="8">
        <v>2066980</v>
      </c>
    </row>
    <row r="123" spans="1:4" ht="15.75" thickBot="1" x14ac:dyDescent="0.3">
      <c r="A123" s="9" t="s">
        <v>18</v>
      </c>
      <c r="B123" s="10"/>
      <c r="C123" s="11">
        <f>SUM(C107:C122)</f>
        <v>161383330.58000001</v>
      </c>
      <c r="D123" s="11">
        <f>SUM(D107:D122)</f>
        <v>118176769.20999999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100000.02</v>
      </c>
      <c r="D126" s="8">
        <v>110043.97</v>
      </c>
    </row>
    <row r="127" spans="1:4" x14ac:dyDescent="0.25">
      <c r="A127" s="6">
        <v>2303</v>
      </c>
      <c r="B127" s="7" t="s">
        <v>113</v>
      </c>
      <c r="C127" s="8">
        <v>173432.62</v>
      </c>
      <c r="D127" s="8">
        <v>76722.929999999993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>
        <v>-13.07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53805810.729999997</v>
      </c>
      <c r="D138" s="8">
        <v>59343410.229999997</v>
      </c>
    </row>
    <row r="139" spans="1:4" x14ac:dyDescent="0.25">
      <c r="A139" s="6">
        <v>2314</v>
      </c>
      <c r="B139" s="7" t="s">
        <v>125</v>
      </c>
      <c r="C139" s="8">
        <v>-12830212.449999999</v>
      </c>
      <c r="D139" s="8">
        <v>-13270274.51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41249030.920000002</v>
      </c>
      <c r="D141" s="11">
        <f>SUM(D125:D140)</f>
        <v>46259889.549999997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507826.71</v>
      </c>
      <c r="D143" s="8">
        <v>476589.13</v>
      </c>
    </row>
    <row r="144" spans="1:4" x14ac:dyDescent="0.25">
      <c r="A144" s="6">
        <v>2402</v>
      </c>
      <c r="B144" s="7" t="s">
        <v>129</v>
      </c>
      <c r="C144" s="8">
        <v>41958591.399999999</v>
      </c>
      <c r="D144" s="8">
        <v>49587944.340000004</v>
      </c>
    </row>
    <row r="145" spans="1:4" x14ac:dyDescent="0.25">
      <c r="A145" s="6">
        <v>2403</v>
      </c>
      <c r="B145" s="7" t="s">
        <v>130</v>
      </c>
      <c r="C145" s="8">
        <v>-270684.51</v>
      </c>
      <c r="D145" s="8">
        <v>10981503.84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4939987</v>
      </c>
      <c r="D147" s="8">
        <v>-903032.18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47135720.600000001</v>
      </c>
      <c r="D149" s="11">
        <f>SUM(D143:D148)</f>
        <v>60143005.130000003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161180.81</v>
      </c>
      <c r="D151" s="8">
        <v>166333.26999999999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7494731.4800000004</v>
      </c>
      <c r="D155" s="8">
        <v>7658606.0599999996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7655912.29</v>
      </c>
      <c r="D157" s="11">
        <f>SUM(D151:D156)</f>
        <v>7824939.3299999991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3505211.91</v>
      </c>
      <c r="D160" s="8">
        <v>7548374.79</v>
      </c>
    </row>
    <row r="161" spans="1:4" x14ac:dyDescent="0.25">
      <c r="A161" s="6">
        <v>2603</v>
      </c>
      <c r="B161" s="7" t="s">
        <v>144</v>
      </c>
      <c r="C161" s="67">
        <v>2647737</v>
      </c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2300359.2400000002</v>
      </c>
      <c r="D164" s="8">
        <v>1034682.41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129311377.95999999</v>
      </c>
      <c r="D166" s="34">
        <v>107540000</v>
      </c>
    </row>
    <row r="167" spans="1:4" ht="15.75" thickBot="1" x14ac:dyDescent="0.3">
      <c r="A167" s="9" t="s">
        <v>18</v>
      </c>
      <c r="B167" s="10"/>
      <c r="C167" s="11">
        <f>SUM(C159:C166)</f>
        <v>137764686.10999998</v>
      </c>
      <c r="D167" s="11">
        <f>SUM(D159:D166)</f>
        <v>116123057.2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5666058.5899999999</v>
      </c>
      <c r="D169" s="8">
        <v>6668133.8499999996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6757216.2300000004</v>
      </c>
      <c r="D172" s="8">
        <v>5164328</v>
      </c>
    </row>
    <row r="173" spans="1:4" x14ac:dyDescent="0.25">
      <c r="A173" s="6">
        <v>2705</v>
      </c>
      <c r="B173" s="7" t="s">
        <v>155</v>
      </c>
      <c r="C173" s="8">
        <v>529781.28</v>
      </c>
      <c r="D173" s="8">
        <v>694117.38</v>
      </c>
    </row>
    <row r="174" spans="1:4" x14ac:dyDescent="0.25">
      <c r="A174" s="6">
        <v>2706</v>
      </c>
      <c r="B174" s="7" t="s">
        <v>156</v>
      </c>
      <c r="C174" s="8">
        <v>103545.54</v>
      </c>
      <c r="D174" s="8">
        <v>76516.02</v>
      </c>
    </row>
    <row r="175" spans="1:4" x14ac:dyDescent="0.25">
      <c r="A175" s="6">
        <v>2707</v>
      </c>
      <c r="B175" s="7" t="s">
        <v>157</v>
      </c>
      <c r="C175" s="8">
        <v>777057.47</v>
      </c>
      <c r="D175" s="8">
        <v>618295.68999999994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38328.57</v>
      </c>
      <c r="D177" s="8">
        <v>30721.43</v>
      </c>
    </row>
    <row r="178" spans="1:4" x14ac:dyDescent="0.25">
      <c r="A178" s="6">
        <v>2710</v>
      </c>
      <c r="B178" s="7" t="s">
        <v>160</v>
      </c>
      <c r="C178" s="8">
        <v>7158.88</v>
      </c>
      <c r="D178" s="8">
        <v>420648.64</v>
      </c>
    </row>
    <row r="179" spans="1:4" x14ac:dyDescent="0.25">
      <c r="A179" s="6">
        <v>2711</v>
      </c>
      <c r="B179" s="7" t="s">
        <v>161</v>
      </c>
      <c r="C179" s="8">
        <v>4482.29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159547.07</v>
      </c>
      <c r="D181" s="8">
        <v>208591.87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970642.89</v>
      </c>
      <c r="D183" s="8">
        <v>975684.03</v>
      </c>
    </row>
    <row r="184" spans="1:4" x14ac:dyDescent="0.25">
      <c r="A184" s="6">
        <v>2716</v>
      </c>
      <c r="B184" s="7" t="s">
        <v>166</v>
      </c>
      <c r="C184" s="8">
        <v>3338338.9</v>
      </c>
      <c r="D184" s="8">
        <v>3548485.61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7527.19</v>
      </c>
      <c r="D190" s="8">
        <v>4990.8</v>
      </c>
    </row>
    <row r="191" spans="1:4" ht="15.75" thickBot="1" x14ac:dyDescent="0.3">
      <c r="A191" s="16">
        <v>2730</v>
      </c>
      <c r="B191" s="17" t="s">
        <v>173</v>
      </c>
      <c r="C191" s="8">
        <v>14317393.220000001</v>
      </c>
      <c r="D191" s="8">
        <v>13698732.460000001</v>
      </c>
    </row>
    <row r="192" spans="1:4" ht="15.75" thickBot="1" x14ac:dyDescent="0.3">
      <c r="A192" s="9" t="s">
        <v>18</v>
      </c>
      <c r="B192" s="10"/>
      <c r="C192" s="21">
        <f>SUM(C169:C191)</f>
        <v>32677078.120000005</v>
      </c>
      <c r="D192" s="21">
        <f>SUM(D169:D191)</f>
        <v>32109245.780000001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5348015.38</v>
      </c>
      <c r="D195" s="8">
        <v>716322.19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5348015.38</v>
      </c>
      <c r="D200" s="11">
        <f>SUM(D194:D199)</f>
        <v>716322.19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27979331.370000001</v>
      </c>
      <c r="D202" s="8">
        <v>23469895.280000001</v>
      </c>
    </row>
    <row r="203" spans="1:4" x14ac:dyDescent="0.25">
      <c r="A203" s="6">
        <v>2902</v>
      </c>
      <c r="B203" s="7" t="s">
        <v>182</v>
      </c>
      <c r="C203" s="8">
        <v>13331136.98</v>
      </c>
      <c r="D203" s="8">
        <v>19497069.010000002</v>
      </c>
    </row>
    <row r="204" spans="1:4" x14ac:dyDescent="0.25">
      <c r="A204" s="6">
        <v>2903</v>
      </c>
      <c r="B204" s="7" t="s">
        <v>183</v>
      </c>
      <c r="C204" s="15">
        <v>661237.93000000005</v>
      </c>
      <c r="D204" s="8"/>
    </row>
    <row r="205" spans="1:4" x14ac:dyDescent="0.25">
      <c r="A205" s="6">
        <v>2904</v>
      </c>
      <c r="B205" s="7" t="s">
        <v>184</v>
      </c>
      <c r="C205" s="8">
        <v>5484215.0199999996</v>
      </c>
      <c r="D205" s="8">
        <v>3639836.51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47455921.299999997</v>
      </c>
      <c r="D207" s="11">
        <f>SUM(D202:D206)</f>
        <v>46606800.800000004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492713636.80000001</v>
      </c>
      <c r="D209" s="29">
        <f>D105+D123+D141+D149+D157+D167+D192+D200+D207</f>
        <v>432947105.59000003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667501500</v>
      </c>
      <c r="D213" s="8">
        <v>667501500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667501500</v>
      </c>
      <c r="D216" s="11">
        <f>SUM(D213:D215)</f>
        <v>667501500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4962025.76</v>
      </c>
      <c r="D221" s="8">
        <v>332982.76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-538393030.52999997</v>
      </c>
      <c r="D223" s="8">
        <v>-595796710.62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-533431004.76999998</v>
      </c>
      <c r="D225" s="11">
        <f>SUM(D221:D224)</f>
        <v>-595463727.86000001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134070495.23000002</v>
      </c>
      <c r="D227" s="29">
        <f>D216+D219+D225</f>
        <v>72037772.139999986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626784132.02999997</v>
      </c>
      <c r="D229" s="29">
        <f>D209+D227</f>
        <v>504984877.73000002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86608.67</v>
      </c>
      <c r="D234" s="8">
        <v>35777.31</v>
      </c>
    </row>
    <row r="235" spans="1:4" x14ac:dyDescent="0.25">
      <c r="A235" s="6">
        <v>410102</v>
      </c>
      <c r="B235" s="7" t="s">
        <v>204</v>
      </c>
      <c r="C235" s="8">
        <v>462330.93</v>
      </c>
      <c r="D235" s="8">
        <v>463725.02</v>
      </c>
    </row>
    <row r="236" spans="1:4" x14ac:dyDescent="0.25">
      <c r="A236" s="6">
        <v>410103</v>
      </c>
      <c r="B236" s="7" t="s">
        <v>87</v>
      </c>
      <c r="C236" s="8">
        <v>6397509.79</v>
      </c>
      <c r="D236" s="8">
        <v>4406329.18</v>
      </c>
    </row>
    <row r="237" spans="1:4" x14ac:dyDescent="0.25">
      <c r="A237" s="6">
        <v>410104</v>
      </c>
      <c r="B237" s="7" t="s">
        <v>205</v>
      </c>
      <c r="C237" s="8">
        <v>4510658.62</v>
      </c>
      <c r="D237" s="8">
        <v>2117526.3199999998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11457108.01</v>
      </c>
      <c r="D245" s="21">
        <f>SUM(D234:D244)</f>
        <v>7023357.8300000001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>
        <v>93961.55</v>
      </c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93961.55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68324.38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>
        <v>37584.82</v>
      </c>
      <c r="D291" s="34">
        <v>42570.29</v>
      </c>
    </row>
    <row r="292" spans="1:4" ht="15.75" thickBot="1" x14ac:dyDescent="0.3">
      <c r="A292" s="9" t="s">
        <v>18</v>
      </c>
      <c r="B292" s="10"/>
      <c r="C292" s="11">
        <f>SUM(C283:C291)</f>
        <v>37584.82</v>
      </c>
      <c r="D292" s="11">
        <f>SUM(D283:D291)</f>
        <v>110894.67000000001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195250.66</v>
      </c>
      <c r="D294" s="8">
        <v>130413.17</v>
      </c>
    </row>
    <row r="295" spans="1:4" x14ac:dyDescent="0.25">
      <c r="A295" s="6">
        <v>410602</v>
      </c>
      <c r="B295" s="7" t="s">
        <v>88</v>
      </c>
      <c r="C295" s="8">
        <v>774691.45</v>
      </c>
      <c r="D295" s="8">
        <v>202030.42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8269.66</v>
      </c>
      <c r="D302" s="8">
        <v>1792.43</v>
      </c>
    </row>
    <row r="303" spans="1:4" ht="15.75" thickBot="1" x14ac:dyDescent="0.3">
      <c r="A303" s="9" t="s">
        <v>18</v>
      </c>
      <c r="B303" s="10"/>
      <c r="C303" s="11">
        <f>SUM(C294:C302)</f>
        <v>978211.77</v>
      </c>
      <c r="D303" s="11">
        <f>SUM(D294:D302)</f>
        <v>334236.02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>
        <v>51606.8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51606.8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189335.36</v>
      </c>
      <c r="D333" s="8">
        <v>165480.15</v>
      </c>
    </row>
    <row r="334" spans="1:4" x14ac:dyDescent="0.25">
      <c r="A334" s="6">
        <v>410902</v>
      </c>
      <c r="B334" s="7" t="s">
        <v>87</v>
      </c>
      <c r="C334" s="8">
        <v>539427.88</v>
      </c>
      <c r="D334" s="8">
        <v>422279.82</v>
      </c>
    </row>
    <row r="335" spans="1:4" x14ac:dyDescent="0.25">
      <c r="A335" s="6">
        <v>410903</v>
      </c>
      <c r="B335" s="7" t="s">
        <v>88</v>
      </c>
      <c r="C335" s="8">
        <v>252330.71</v>
      </c>
      <c r="D335" s="8">
        <v>797735.12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981093.95</v>
      </c>
      <c r="D344" s="11">
        <f>SUM(D333:D343)</f>
        <v>1385495.0899999999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104321.11</v>
      </c>
      <c r="D346" s="8">
        <v>102814.34</v>
      </c>
    </row>
    <row r="347" spans="1:4" x14ac:dyDescent="0.25">
      <c r="A347" s="6">
        <v>411002</v>
      </c>
      <c r="B347" s="7" t="s">
        <v>87</v>
      </c>
      <c r="C347" s="8">
        <v>8735.08</v>
      </c>
      <c r="D347" s="8">
        <v>25934.85</v>
      </c>
    </row>
    <row r="348" spans="1:4" x14ac:dyDescent="0.25">
      <c r="A348" s="6">
        <v>411003</v>
      </c>
      <c r="B348" s="7" t="s">
        <v>88</v>
      </c>
      <c r="C348" s="8">
        <v>11349.46</v>
      </c>
      <c r="D348" s="8">
        <v>25960.560000000001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124405.65</v>
      </c>
      <c r="D356" s="11">
        <f>SUM(D346:D355)</f>
        <v>154709.75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5075000.0199999996</v>
      </c>
      <c r="D359" s="8">
        <v>110043.97</v>
      </c>
    </row>
    <row r="360" spans="1:4" x14ac:dyDescent="0.25">
      <c r="A360" s="6">
        <v>411103</v>
      </c>
      <c r="B360" s="7" t="s">
        <v>239</v>
      </c>
      <c r="C360" s="8">
        <v>92742.09</v>
      </c>
      <c r="D360" s="8">
        <v>98402.37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5167742.1099999994</v>
      </c>
      <c r="D372" s="11">
        <f>SUM(D358:D371)</f>
        <v>208446.34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>
        <v>13.07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13.07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20015217.649999999</v>
      </c>
      <c r="D586" s="8">
        <v>11286240.77</v>
      </c>
    </row>
    <row r="587" spans="1:4" x14ac:dyDescent="0.25">
      <c r="A587" s="6">
        <v>430102</v>
      </c>
      <c r="B587" s="7" t="s">
        <v>95</v>
      </c>
      <c r="C587" s="8">
        <v>28077663.129999999</v>
      </c>
      <c r="D587" s="8">
        <v>14190205.539999999</v>
      </c>
    </row>
    <row r="588" spans="1:4" x14ac:dyDescent="0.25">
      <c r="A588" s="6">
        <v>430103</v>
      </c>
      <c r="B588" s="7" t="s">
        <v>96</v>
      </c>
      <c r="C588" s="8">
        <v>57602.04</v>
      </c>
      <c r="D588" s="8">
        <v>17519.18</v>
      </c>
    </row>
    <row r="589" spans="1:4" x14ac:dyDescent="0.25">
      <c r="A589" s="6">
        <v>430104</v>
      </c>
      <c r="B589" s="7" t="s">
        <v>97</v>
      </c>
      <c r="C589" s="8">
        <v>487126.31</v>
      </c>
      <c r="D589" s="8">
        <v>408991.35</v>
      </c>
    </row>
    <row r="590" spans="1:4" x14ac:dyDescent="0.25">
      <c r="A590" s="6">
        <v>430105</v>
      </c>
      <c r="B590" s="7" t="s">
        <v>98</v>
      </c>
      <c r="C590" s="8">
        <v>2392752.46</v>
      </c>
      <c r="D590" s="8">
        <v>1949310.72</v>
      </c>
    </row>
    <row r="591" spans="1:4" x14ac:dyDescent="0.25">
      <c r="A591" s="6">
        <v>430106</v>
      </c>
      <c r="B591" s="7" t="s">
        <v>271</v>
      </c>
      <c r="C591" s="8">
        <v>72130973.379999995</v>
      </c>
      <c r="D591" s="8">
        <v>75527448.200000003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3063968.84</v>
      </c>
      <c r="D593" s="8">
        <v>1748768.98</v>
      </c>
    </row>
    <row r="594" spans="1:4" x14ac:dyDescent="0.25">
      <c r="A594" s="6">
        <v>430109</v>
      </c>
      <c r="B594" s="7" t="s">
        <v>102</v>
      </c>
      <c r="C594" s="8">
        <v>3807955.08</v>
      </c>
      <c r="D594" s="8">
        <v>4748927.95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659844.23</v>
      </c>
      <c r="D596" s="8">
        <v>509084.14</v>
      </c>
    </row>
    <row r="597" spans="1:4" x14ac:dyDescent="0.25">
      <c r="A597" s="6">
        <v>430112</v>
      </c>
      <c r="B597" s="7" t="s">
        <v>105</v>
      </c>
      <c r="C597" s="8">
        <v>384.58</v>
      </c>
      <c r="D597" s="8">
        <v>285699.06</v>
      </c>
    </row>
    <row r="598" spans="1:4" x14ac:dyDescent="0.25">
      <c r="A598" s="6">
        <v>430113</v>
      </c>
      <c r="B598" s="7" t="s">
        <v>106</v>
      </c>
      <c r="C598" s="8"/>
      <c r="D598" s="8">
        <v>125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180569.26</v>
      </c>
      <c r="D600" s="8">
        <v>175933.95</v>
      </c>
    </row>
    <row r="601" spans="1:4" ht="15.75" thickBot="1" x14ac:dyDescent="0.3">
      <c r="A601" s="9" t="s">
        <v>18</v>
      </c>
      <c r="B601" s="10"/>
      <c r="C601" s="11">
        <f>SUM(C586:C600)</f>
        <v>130874056.96000001</v>
      </c>
      <c r="D601" s="11">
        <f>SUM(D586:D600)</f>
        <v>110848254.84000002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>
        <v>2092915.6</v>
      </c>
    </row>
    <row r="604" spans="1:4" x14ac:dyDescent="0.25">
      <c r="A604" s="6">
        <v>430202</v>
      </c>
      <c r="B604" s="7" t="s">
        <v>95</v>
      </c>
      <c r="C604" s="8"/>
      <c r="D604" s="8">
        <v>1265964.3799999999</v>
      </c>
    </row>
    <row r="605" spans="1:4" x14ac:dyDescent="0.25">
      <c r="A605" s="6">
        <v>430203</v>
      </c>
      <c r="B605" s="7" t="s">
        <v>96</v>
      </c>
      <c r="C605" s="8"/>
      <c r="D605" s="8">
        <v>3127.45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>
        <v>412995.14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213449.38</v>
      </c>
    </row>
    <row r="611" spans="1:4" x14ac:dyDescent="0.25">
      <c r="A611" s="6">
        <v>430209</v>
      </c>
      <c r="B611" s="7" t="s">
        <v>102</v>
      </c>
      <c r="C611" s="8"/>
      <c r="D611" s="8">
        <v>988491.41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>
        <v>100570.58</v>
      </c>
    </row>
    <row r="614" spans="1:4" x14ac:dyDescent="0.25">
      <c r="A614" s="6">
        <v>430212</v>
      </c>
      <c r="B614" s="7" t="s">
        <v>105</v>
      </c>
      <c r="C614" s="8"/>
      <c r="D614" s="8">
        <v>71996.240000000005</v>
      </c>
    </row>
    <row r="615" spans="1:4" x14ac:dyDescent="0.25">
      <c r="A615" s="6">
        <v>430213</v>
      </c>
      <c r="B615" s="7" t="s">
        <v>106</v>
      </c>
      <c r="C615" s="8"/>
      <c r="D615" s="8">
        <v>31.31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>
        <v>43781.2</v>
      </c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5193322.6900000004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44527.040000000001</v>
      </c>
      <c r="D620" s="8">
        <v>-91519.32</v>
      </c>
    </row>
    <row r="621" spans="1:4" x14ac:dyDescent="0.25">
      <c r="A621" s="6">
        <v>430302</v>
      </c>
      <c r="B621" s="7" t="s">
        <v>95</v>
      </c>
      <c r="C621" s="8">
        <v>29769.03</v>
      </c>
      <c r="D621" s="8">
        <v>-137277.98000000001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72831.199999999997</v>
      </c>
      <c r="D623" s="8">
        <v>95546.16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172114.93</v>
      </c>
      <c r="D627" s="8">
        <v>150850.6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-12825.12</v>
      </c>
      <c r="D630" s="8">
        <v>-8526.44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306417.08</v>
      </c>
      <c r="D635" s="11">
        <f>SUM(D620:D634)</f>
        <v>9073.0199999999913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436194.96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436194.96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800534.42</v>
      </c>
      <c r="D654" s="8">
        <v>763015.98</v>
      </c>
    </row>
    <row r="655" spans="1:4" x14ac:dyDescent="0.25">
      <c r="A655" s="6">
        <v>430502</v>
      </c>
      <c r="B655" s="7" t="s">
        <v>95</v>
      </c>
      <c r="C655" s="8">
        <v>451476.23</v>
      </c>
      <c r="D655" s="8">
        <v>567461.86</v>
      </c>
    </row>
    <row r="656" spans="1:4" x14ac:dyDescent="0.25">
      <c r="A656" s="6">
        <v>430503</v>
      </c>
      <c r="B656" s="7" t="s">
        <v>96</v>
      </c>
      <c r="C656" s="8">
        <v>1250.77</v>
      </c>
      <c r="D656" s="8">
        <v>1213.45</v>
      </c>
    </row>
    <row r="657" spans="1:4" x14ac:dyDescent="0.25">
      <c r="A657" s="6">
        <v>430504</v>
      </c>
      <c r="B657" s="7" t="s">
        <v>97</v>
      </c>
      <c r="C657" s="8">
        <v>38218.35</v>
      </c>
      <c r="D657" s="8"/>
    </row>
    <row r="658" spans="1:4" x14ac:dyDescent="0.25">
      <c r="A658" s="6">
        <v>430505</v>
      </c>
      <c r="B658" s="7" t="s">
        <v>98</v>
      </c>
      <c r="C658" s="8">
        <v>61951.85</v>
      </c>
      <c r="D658" s="8">
        <v>34937.910000000003</v>
      </c>
    </row>
    <row r="659" spans="1:4" x14ac:dyDescent="0.25">
      <c r="A659" s="6">
        <v>430506</v>
      </c>
      <c r="B659" s="7" t="s">
        <v>99</v>
      </c>
      <c r="C659" s="8"/>
      <c r="D659" s="8">
        <v>46441.2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145720.10999999999</v>
      </c>
      <c r="D661" s="8">
        <v>134114.10999999999</v>
      </c>
    </row>
    <row r="662" spans="1:4" x14ac:dyDescent="0.25">
      <c r="A662" s="6">
        <v>430509</v>
      </c>
      <c r="B662" s="7" t="s">
        <v>102</v>
      </c>
      <c r="C662" s="8">
        <v>395396.49</v>
      </c>
      <c r="D662" s="8">
        <v>158593.75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36816.019999999997</v>
      </c>
      <c r="D664" s="8">
        <v>71379.679999999993</v>
      </c>
    </row>
    <row r="665" spans="1:4" x14ac:dyDescent="0.25">
      <c r="A665" s="6">
        <v>430512</v>
      </c>
      <c r="B665" s="7" t="s">
        <v>105</v>
      </c>
      <c r="C665" s="8">
        <v>28798.59</v>
      </c>
      <c r="D665" s="8">
        <v>2087.64</v>
      </c>
    </row>
    <row r="666" spans="1:4" x14ac:dyDescent="0.25">
      <c r="A666" s="6">
        <v>430513</v>
      </c>
      <c r="B666" s="7" t="s">
        <v>106</v>
      </c>
      <c r="C666" s="8">
        <v>12.63</v>
      </c>
      <c r="D666" s="8"/>
    </row>
    <row r="667" spans="1:4" x14ac:dyDescent="0.25">
      <c r="A667" s="6">
        <v>430514</v>
      </c>
      <c r="B667" s="7" t="s">
        <v>107</v>
      </c>
      <c r="C667" s="8"/>
      <c r="D667" s="8">
        <v>901.58</v>
      </c>
    </row>
    <row r="668" spans="1:4" ht="15.75" thickBot="1" x14ac:dyDescent="0.3">
      <c r="A668" s="19">
        <v>430515</v>
      </c>
      <c r="B668" s="20" t="s">
        <v>108</v>
      </c>
      <c r="C668" s="8">
        <v>17513.41</v>
      </c>
      <c r="D668" s="8">
        <v>6441.71</v>
      </c>
    </row>
    <row r="669" spans="1:4" ht="15.75" thickBot="1" x14ac:dyDescent="0.3">
      <c r="A669" s="9" t="s">
        <v>18</v>
      </c>
      <c r="B669" s="10"/>
      <c r="C669" s="11">
        <f>SUM(C654:C668)</f>
        <v>1977688.8699999999</v>
      </c>
      <c r="D669" s="11">
        <f>SUM(D654:D668)</f>
        <v>1786588.8699999996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1015782.48</v>
      </c>
      <c r="D671" s="8">
        <v>608761.92000000004</v>
      </c>
    </row>
    <row r="672" spans="1:4" x14ac:dyDescent="0.25">
      <c r="A672" s="6">
        <v>430602</v>
      </c>
      <c r="B672" s="7" t="s">
        <v>95</v>
      </c>
      <c r="C672" s="8">
        <v>1394422.44</v>
      </c>
      <c r="D672" s="8">
        <v>858587.43</v>
      </c>
    </row>
    <row r="673" spans="1:4" x14ac:dyDescent="0.25">
      <c r="A673" s="6">
        <v>430603</v>
      </c>
      <c r="B673" s="7" t="s">
        <v>274</v>
      </c>
      <c r="C673" s="8">
        <v>887.43</v>
      </c>
      <c r="D673" s="8">
        <v>359.03</v>
      </c>
    </row>
    <row r="674" spans="1:4" x14ac:dyDescent="0.25">
      <c r="A674" s="6">
        <v>430604</v>
      </c>
      <c r="B674" s="7" t="s">
        <v>97</v>
      </c>
      <c r="C674" s="8">
        <v>14041.85</v>
      </c>
      <c r="D674" s="8">
        <v>10342.66</v>
      </c>
    </row>
    <row r="675" spans="1:4" x14ac:dyDescent="0.25">
      <c r="A675" s="6">
        <v>430605</v>
      </c>
      <c r="B675" s="7" t="s">
        <v>98</v>
      </c>
      <c r="C675" s="8">
        <v>45101.48</v>
      </c>
      <c r="D675" s="8">
        <v>36589.86</v>
      </c>
    </row>
    <row r="676" spans="1:4" x14ac:dyDescent="0.25">
      <c r="A676" s="6">
        <v>430606</v>
      </c>
      <c r="B676" s="7" t="s">
        <v>271</v>
      </c>
      <c r="C676" s="8">
        <v>5053850.55</v>
      </c>
      <c r="D676" s="8">
        <v>5137711.9000000004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207164.66</v>
      </c>
      <c r="D678" s="8">
        <v>108842.92</v>
      </c>
    </row>
    <row r="679" spans="1:4" x14ac:dyDescent="0.25">
      <c r="A679" s="6">
        <v>430609</v>
      </c>
      <c r="B679" s="7" t="s">
        <v>102</v>
      </c>
      <c r="C679" s="8">
        <v>244983.07</v>
      </c>
      <c r="D679" s="8">
        <v>232716.37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32138.83</v>
      </c>
      <c r="D681" s="8">
        <v>31701.98</v>
      </c>
    </row>
    <row r="682" spans="1:4" x14ac:dyDescent="0.25">
      <c r="A682" s="6">
        <v>430612</v>
      </c>
      <c r="B682" s="7" t="s">
        <v>105</v>
      </c>
      <c r="C682" s="8">
        <v>19.23</v>
      </c>
      <c r="D682" s="8">
        <v>19.23</v>
      </c>
    </row>
    <row r="683" spans="1:4" x14ac:dyDescent="0.25">
      <c r="A683" s="6">
        <v>430613</v>
      </c>
      <c r="B683" s="7" t="s">
        <v>106</v>
      </c>
      <c r="C683" s="8"/>
      <c r="D683" s="8">
        <v>6.25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9273.5</v>
      </c>
      <c r="D685" s="8">
        <v>27501.94</v>
      </c>
    </row>
    <row r="686" spans="1:4" ht="15.75" thickBot="1" x14ac:dyDescent="0.3">
      <c r="A686" s="9" t="s">
        <v>18</v>
      </c>
      <c r="B686" s="10"/>
      <c r="C686" s="11">
        <f>SUM(C671:C685)</f>
        <v>8017665.5200000014</v>
      </c>
      <c r="D686" s="11">
        <f>SUM(D671:D685)</f>
        <v>7053141.4900000021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895825.83</v>
      </c>
      <c r="D688" s="8">
        <v>2015332.38</v>
      </c>
    </row>
    <row r="689" spans="1:4" x14ac:dyDescent="0.25">
      <c r="A689" s="6">
        <v>430702</v>
      </c>
      <c r="B689" s="7" t="s">
        <v>95</v>
      </c>
      <c r="C689" s="8">
        <v>5671.7</v>
      </c>
      <c r="D689" s="8">
        <v>4837.72</v>
      </c>
    </row>
    <row r="690" spans="1:4" x14ac:dyDescent="0.25">
      <c r="A690" s="6">
        <v>430703</v>
      </c>
      <c r="B690" s="7" t="s">
        <v>96</v>
      </c>
      <c r="C690" s="8"/>
      <c r="D690" s="8">
        <v>147564.70000000001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211758.12</v>
      </c>
    </row>
    <row r="693" spans="1:4" x14ac:dyDescent="0.25">
      <c r="A693" s="6">
        <v>430706</v>
      </c>
      <c r="B693" s="7" t="s">
        <v>99</v>
      </c>
      <c r="C693" s="8"/>
      <c r="D693" s="8">
        <v>161765.1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30136.13</v>
      </c>
      <c r="D695" s="8">
        <v>297078.12</v>
      </c>
    </row>
    <row r="696" spans="1:4" x14ac:dyDescent="0.25">
      <c r="A696" s="6">
        <v>430709</v>
      </c>
      <c r="B696" s="7" t="s">
        <v>102</v>
      </c>
      <c r="C696" s="8"/>
      <c r="D696" s="8">
        <v>5929.5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22157.14</v>
      </c>
      <c r="D698" s="8">
        <v>822846.84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953790.79999999993</v>
      </c>
      <c r="D703" s="11">
        <f>SUM(D688:D702)</f>
        <v>3667112.48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491526.15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775423.7</v>
      </c>
      <c r="D727" s="8">
        <v>796611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866978.02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1642401.72</v>
      </c>
      <c r="D737" s="11">
        <f>SUM(D722:D736)</f>
        <v>1288137.1499999999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4514493.0199999996</v>
      </c>
      <c r="D739" s="8">
        <v>4177810.33</v>
      </c>
    </row>
    <row r="740" spans="1:4" x14ac:dyDescent="0.25">
      <c r="A740" s="6">
        <v>431002</v>
      </c>
      <c r="B740" s="7" t="s">
        <v>95</v>
      </c>
      <c r="C740" s="8">
        <v>5676083.4400000004</v>
      </c>
      <c r="D740" s="8">
        <v>5406911.1299999999</v>
      </c>
    </row>
    <row r="741" spans="1:4" x14ac:dyDescent="0.25">
      <c r="A741" s="6">
        <v>431003</v>
      </c>
      <c r="B741" s="7" t="s">
        <v>274</v>
      </c>
      <c r="C741" s="8">
        <v>7007.47</v>
      </c>
      <c r="D741" s="8">
        <v>6797.21</v>
      </c>
    </row>
    <row r="742" spans="1:4" x14ac:dyDescent="0.25">
      <c r="A742" s="6">
        <v>431004</v>
      </c>
      <c r="B742" s="7" t="s">
        <v>97</v>
      </c>
      <c r="C742" s="8">
        <v>163596.54999999999</v>
      </c>
      <c r="D742" s="8"/>
    </row>
    <row r="743" spans="1:4" x14ac:dyDescent="0.25">
      <c r="A743" s="6">
        <v>431005</v>
      </c>
      <c r="B743" s="7" t="s">
        <v>98</v>
      </c>
      <c r="C743" s="8">
        <v>292397.84000000003</v>
      </c>
      <c r="D743" s="8">
        <v>165010.39000000001</v>
      </c>
    </row>
    <row r="744" spans="1:4" x14ac:dyDescent="0.25">
      <c r="A744" s="6">
        <v>431006</v>
      </c>
      <c r="B744" s="7" t="s">
        <v>99</v>
      </c>
      <c r="C744" s="8">
        <v>30210977.309999999</v>
      </c>
      <c r="D744" s="8">
        <v>23873429.789999999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699507.9</v>
      </c>
      <c r="D746" s="8">
        <v>512633.19</v>
      </c>
    </row>
    <row r="747" spans="1:4" x14ac:dyDescent="0.25">
      <c r="A747" s="6">
        <v>431009</v>
      </c>
      <c r="B747" s="7" t="s">
        <v>102</v>
      </c>
      <c r="C747" s="8">
        <v>1899570.97</v>
      </c>
      <c r="D747" s="8">
        <v>756529.1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203633.45</v>
      </c>
      <c r="D749" s="8">
        <v>564163.97</v>
      </c>
    </row>
    <row r="750" spans="1:4" x14ac:dyDescent="0.25">
      <c r="A750" s="6">
        <v>431012</v>
      </c>
      <c r="B750" s="7" t="s">
        <v>105</v>
      </c>
      <c r="C750" s="8">
        <v>114279.62</v>
      </c>
      <c r="D750" s="8">
        <v>8283.67</v>
      </c>
    </row>
    <row r="751" spans="1:4" x14ac:dyDescent="0.25">
      <c r="A751" s="6">
        <v>431013</v>
      </c>
      <c r="B751" s="7" t="s">
        <v>106</v>
      </c>
      <c r="C751" s="8">
        <v>50</v>
      </c>
      <c r="D751" s="8"/>
    </row>
    <row r="752" spans="1:4" x14ac:dyDescent="0.25">
      <c r="A752" s="6">
        <v>431014</v>
      </c>
      <c r="B752" s="7" t="s">
        <v>107</v>
      </c>
      <c r="C752" s="8"/>
      <c r="D752" s="8">
        <v>3578.08</v>
      </c>
    </row>
    <row r="753" spans="1:4" ht="15.75" thickBot="1" x14ac:dyDescent="0.3">
      <c r="A753" s="19">
        <v>431015</v>
      </c>
      <c r="B753" s="20" t="s">
        <v>108</v>
      </c>
      <c r="C753" s="8">
        <v>70373.58</v>
      </c>
      <c r="D753" s="8">
        <v>25561.31</v>
      </c>
    </row>
    <row r="754" spans="1:4" ht="15.75" thickBot="1" x14ac:dyDescent="0.3">
      <c r="A754" s="9" t="s">
        <v>18</v>
      </c>
      <c r="B754" s="10"/>
      <c r="C754" s="11">
        <f>SUM(C739:C753)</f>
        <v>43851971.149999999</v>
      </c>
      <c r="D754" s="11">
        <f>SUM(D739:D753)</f>
        <v>35500708.170000002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1721811.36</v>
      </c>
      <c r="D756" s="8">
        <v>4235884.74</v>
      </c>
    </row>
    <row r="757" spans="1:4" x14ac:dyDescent="0.25">
      <c r="A757" s="6">
        <v>431102</v>
      </c>
      <c r="B757" s="7" t="s">
        <v>95</v>
      </c>
      <c r="C757" s="8">
        <v>2564660.25</v>
      </c>
      <c r="D757" s="8">
        <v>4769317.2300000004</v>
      </c>
    </row>
    <row r="758" spans="1:4" x14ac:dyDescent="0.25">
      <c r="A758" s="6">
        <v>431103</v>
      </c>
      <c r="B758" s="7" t="s">
        <v>274</v>
      </c>
      <c r="C758" s="8">
        <v>12437.78</v>
      </c>
      <c r="D758" s="8">
        <v>5956.28</v>
      </c>
    </row>
    <row r="759" spans="1:4" x14ac:dyDescent="0.25">
      <c r="A759" s="6">
        <v>431104</v>
      </c>
      <c r="B759" s="7" t="s">
        <v>97</v>
      </c>
      <c r="C759" s="8">
        <v>194850.74</v>
      </c>
      <c r="D759" s="8">
        <v>163596.54999999999</v>
      </c>
    </row>
    <row r="760" spans="1:4" x14ac:dyDescent="0.25">
      <c r="A760" s="6">
        <v>431105</v>
      </c>
      <c r="B760" s="7" t="s">
        <v>98</v>
      </c>
      <c r="C760" s="8">
        <v>18915.32</v>
      </c>
      <c r="D760" s="8">
        <v>247791.63</v>
      </c>
    </row>
    <row r="761" spans="1:4" x14ac:dyDescent="0.25">
      <c r="A761" s="6">
        <v>431106</v>
      </c>
      <c r="B761" s="7" t="s">
        <v>99</v>
      </c>
      <c r="C761" s="8">
        <v>3523057.15</v>
      </c>
      <c r="D761" s="8">
        <v>2998754.84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301700.71999999997</v>
      </c>
      <c r="D763" s="8">
        <v>511270.72</v>
      </c>
    </row>
    <row r="764" spans="1:4" x14ac:dyDescent="0.25">
      <c r="A764" s="6">
        <v>431109</v>
      </c>
      <c r="B764" s="7" t="s">
        <v>102</v>
      </c>
      <c r="C764" s="8">
        <v>917735.4</v>
      </c>
      <c r="D764" s="8">
        <v>1545910.5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9733.1299999999992</v>
      </c>
      <c r="D766" s="8">
        <v>175236.08</v>
      </c>
    </row>
    <row r="767" spans="1:4" x14ac:dyDescent="0.25">
      <c r="A767" s="6">
        <v>431112</v>
      </c>
      <c r="B767" s="7" t="s">
        <v>105</v>
      </c>
      <c r="C767" s="8"/>
      <c r="D767" s="8">
        <v>102851.84</v>
      </c>
    </row>
    <row r="768" spans="1:4" x14ac:dyDescent="0.25">
      <c r="A768" s="6">
        <v>431113</v>
      </c>
      <c r="B768" s="7" t="s">
        <v>106</v>
      </c>
      <c r="C768" s="8"/>
      <c r="D768" s="8">
        <v>44.96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62545.72</v>
      </c>
    </row>
    <row r="771" spans="1:4" ht="15.75" thickBot="1" x14ac:dyDescent="0.3">
      <c r="A771" s="9" t="s">
        <v>18</v>
      </c>
      <c r="B771" s="10"/>
      <c r="C771" s="11">
        <f>SUM(C756:C770)</f>
        <v>9264901.8500000015</v>
      </c>
      <c r="D771" s="11">
        <f>SUM(D756:D770)</f>
        <v>14819161.090000004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12993331.73</v>
      </c>
      <c r="D773" s="8">
        <v>21192826.539999999</v>
      </c>
    </row>
    <row r="774" spans="1:4" x14ac:dyDescent="0.25">
      <c r="A774" s="6">
        <v>431202</v>
      </c>
      <c r="B774" s="7" t="s">
        <v>95</v>
      </c>
      <c r="C774" s="8">
        <v>22000</v>
      </c>
      <c r="D774" s="8">
        <v>239044.28</v>
      </c>
    </row>
    <row r="775" spans="1:4" x14ac:dyDescent="0.25">
      <c r="A775" s="6">
        <v>431203</v>
      </c>
      <c r="B775" s="7" t="s">
        <v>96</v>
      </c>
      <c r="C775" s="8"/>
      <c r="D775" s="8">
        <v>24225.59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3286537.98</v>
      </c>
      <c r="D777" s="8">
        <v>50000</v>
      </c>
    </row>
    <row r="778" spans="1:4" x14ac:dyDescent="0.25">
      <c r="A778" s="6">
        <v>431206</v>
      </c>
      <c r="B778" s="7" t="s">
        <v>99</v>
      </c>
      <c r="C778" s="8">
        <v>35131313.329999998</v>
      </c>
      <c r="D778" s="8">
        <v>39090092.469999999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562517.34</v>
      </c>
      <c r="D780" s="8">
        <v>174740.16</v>
      </c>
    </row>
    <row r="781" spans="1:4" x14ac:dyDescent="0.25">
      <c r="A781" s="6">
        <v>431209</v>
      </c>
      <c r="B781" s="7" t="s">
        <v>102</v>
      </c>
      <c r="C781" s="8">
        <v>24435</v>
      </c>
      <c r="D781" s="8">
        <v>14906.04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420000</v>
      </c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52440135.380000003</v>
      </c>
      <c r="D788" s="11">
        <f>SUM(D773:D787)</f>
        <v>60785835.079999991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10693101.08</v>
      </c>
      <c r="D790" s="8">
        <v>10958397.050000001</v>
      </c>
    </row>
    <row r="791" spans="1:4" x14ac:dyDescent="0.25">
      <c r="A791" s="6">
        <v>431302</v>
      </c>
      <c r="B791" s="7" t="s">
        <v>95</v>
      </c>
      <c r="C791" s="8"/>
      <c r="D791" s="8">
        <v>325440.09000000003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1641928.24</v>
      </c>
      <c r="D794" s="8">
        <v>1654726.1</v>
      </c>
    </row>
    <row r="795" spans="1:4" x14ac:dyDescent="0.25">
      <c r="A795" s="6">
        <v>431306</v>
      </c>
      <c r="B795" s="7" t="s">
        <v>99</v>
      </c>
      <c r="C795" s="8"/>
      <c r="D795" s="8">
        <v>150005.46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127052.83</v>
      </c>
      <c r="D797" s="8">
        <v>174956.22</v>
      </c>
    </row>
    <row r="798" spans="1:4" x14ac:dyDescent="0.25">
      <c r="A798" s="6">
        <v>431309</v>
      </c>
      <c r="B798" s="7" t="s">
        <v>102</v>
      </c>
      <c r="C798" s="8"/>
      <c r="D798" s="8">
        <v>6749.58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368130.27</v>
      </c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12830212.42</v>
      </c>
      <c r="D805" s="24">
        <f>SUM(D790:D804)</f>
        <v>13270274.500000002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588483.79</v>
      </c>
      <c r="D1092" s="8">
        <v>55382.3</v>
      </c>
    </row>
    <row r="1093" spans="1:4" x14ac:dyDescent="0.25">
      <c r="A1093" s="6">
        <v>450106</v>
      </c>
      <c r="B1093" s="7" t="s">
        <v>300</v>
      </c>
      <c r="C1093" s="8">
        <v>196511.49</v>
      </c>
      <c r="D1093" s="8">
        <v>60499.58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1939735.69</v>
      </c>
      <c r="D1095" s="8">
        <v>1707204.55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59777.51</v>
      </c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118950.48</v>
      </c>
      <c r="D1099" s="8">
        <v>53328.06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2903458.9599999995</v>
      </c>
      <c r="D1102" s="11">
        <f>SUM(D1087:D1101)</f>
        <v>1876414.4900000002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5494.81</v>
      </c>
      <c r="D1109" s="8">
        <v>7590.51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1382206.51</v>
      </c>
      <c r="D1111" s="8">
        <v>358413.01</v>
      </c>
    </row>
    <row r="1112" spans="1:4" ht="15.75" thickBot="1" x14ac:dyDescent="0.3">
      <c r="A1112" s="16">
        <v>450310</v>
      </c>
      <c r="B1112" s="17" t="s">
        <v>38</v>
      </c>
      <c r="C1112" s="8">
        <v>1386864.76</v>
      </c>
      <c r="D1112" s="8">
        <v>2942750.14</v>
      </c>
    </row>
    <row r="1113" spans="1:4" ht="15.75" thickBot="1" x14ac:dyDescent="0.3">
      <c r="A1113" s="9" t="s">
        <v>18</v>
      </c>
      <c r="B1113" s="10"/>
      <c r="C1113" s="11">
        <f>SUM(C1108:C1112)</f>
        <v>2774566.08</v>
      </c>
      <c r="D1113" s="11">
        <f>SUM(D1108:D1112)</f>
        <v>3308753.66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286583413.10000002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269205693.61000001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5075000</v>
      </c>
      <c r="D1121" s="8">
        <v>103213.79</v>
      </c>
    </row>
    <row r="1122" spans="1:4" x14ac:dyDescent="0.25">
      <c r="A1122" s="6">
        <v>510103</v>
      </c>
      <c r="B1122" s="7" t="s">
        <v>320</v>
      </c>
      <c r="C1122" s="8">
        <v>112544.73</v>
      </c>
      <c r="D1122" s="8">
        <v>227259.56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5187544.7300000004</v>
      </c>
      <c r="D1125" s="11">
        <f>SUM(D1120:D1124)</f>
        <v>330473.34999999998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20674.13</v>
      </c>
      <c r="D1137" s="8">
        <v>55133.43</v>
      </c>
    </row>
    <row r="1138" spans="1:4" x14ac:dyDescent="0.25">
      <c r="A1138" s="6">
        <v>510303</v>
      </c>
      <c r="B1138" s="7" t="s">
        <v>87</v>
      </c>
      <c r="C1138" s="8">
        <v>2882634.39</v>
      </c>
      <c r="D1138" s="8">
        <v>2064598.29</v>
      </c>
    </row>
    <row r="1139" spans="1:4" x14ac:dyDescent="0.25">
      <c r="A1139" s="6">
        <v>510304</v>
      </c>
      <c r="B1139" s="7" t="s">
        <v>88</v>
      </c>
      <c r="C1139" s="8">
        <v>1937387.66</v>
      </c>
      <c r="D1139" s="8">
        <v>505358.68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4840696.18</v>
      </c>
      <c r="D1147" s="11">
        <f>SUM(D1136:D1146)</f>
        <v>2625090.4000000004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130413.19</v>
      </c>
      <c r="D1149" s="8">
        <v>92510.06</v>
      </c>
    </row>
    <row r="1150" spans="1:4" x14ac:dyDescent="0.25">
      <c r="A1150" s="6">
        <v>510402</v>
      </c>
      <c r="B1150" s="7" t="s">
        <v>88</v>
      </c>
      <c r="C1150" s="8">
        <v>202030.45</v>
      </c>
      <c r="D1150" s="8">
        <v>139563.31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1792.43</v>
      </c>
      <c r="D1157" s="8">
        <v>-411.3</v>
      </c>
    </row>
    <row r="1158" spans="1:4" ht="15.75" thickBot="1" x14ac:dyDescent="0.3">
      <c r="A1158" s="9" t="s">
        <v>18</v>
      </c>
      <c r="B1158" s="10"/>
      <c r="C1158" s="11">
        <f>SUM(C1149:C1157)</f>
        <v>334236.07</v>
      </c>
      <c r="D1158" s="11">
        <f>SUM(D1149:D1157)</f>
        <v>231662.07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>
        <v>37584.82</v>
      </c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37584.82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>
        <v>28373.65</v>
      </c>
      <c r="D1173" s="8">
        <v>64901.39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28373.65</v>
      </c>
      <c r="D1181" s="11">
        <f>SUM(D1171:D1180)</f>
        <v>64901.39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115923.23</v>
      </c>
      <c r="D1183" s="8">
        <v>23012.09</v>
      </c>
    </row>
    <row r="1184" spans="1:4" x14ac:dyDescent="0.25">
      <c r="A1184" s="6">
        <v>510702</v>
      </c>
      <c r="B1184" s="7" t="s">
        <v>87</v>
      </c>
      <c r="C1184" s="8">
        <v>180467.6</v>
      </c>
      <c r="D1184" s="8">
        <v>632365.56000000006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296390.83</v>
      </c>
      <c r="D1193" s="11">
        <f>SUM(D1183:D1192)</f>
        <v>655377.65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144928.28</v>
      </c>
      <c r="D1207" s="8">
        <v>236487.66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144928.28</v>
      </c>
      <c r="D1217" s="11">
        <f>SUM(D1207:D1216)</f>
        <v>236487.66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206645.15</v>
      </c>
      <c r="D1243" s="8">
        <v>189335.35</v>
      </c>
    </row>
    <row r="1244" spans="1:4" x14ac:dyDescent="0.25">
      <c r="A1244" s="49">
        <v>511202</v>
      </c>
      <c r="B1244" s="7" t="s">
        <v>87</v>
      </c>
      <c r="C1244" s="8">
        <v>1359633.76</v>
      </c>
      <c r="D1244" s="8">
        <v>539427.86</v>
      </c>
    </row>
    <row r="1245" spans="1:4" x14ac:dyDescent="0.25">
      <c r="A1245" s="49">
        <v>511203</v>
      </c>
      <c r="B1245" s="7" t="s">
        <v>334</v>
      </c>
      <c r="C1245" s="8">
        <v>1795083.83</v>
      </c>
      <c r="D1245" s="8">
        <v>252330.68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3361362.74</v>
      </c>
      <c r="D1253" s="11">
        <f>SUM(D1243:D1252)</f>
        <v>981093.8899999999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102814.32</v>
      </c>
      <c r="D1255" s="8">
        <v>101237.23</v>
      </c>
    </row>
    <row r="1256" spans="1:4" x14ac:dyDescent="0.25">
      <c r="A1256" s="6">
        <v>511302</v>
      </c>
      <c r="B1256" s="7" t="s">
        <v>87</v>
      </c>
      <c r="C1256" s="8">
        <v>25934.87</v>
      </c>
      <c r="D1256" s="8">
        <v>138547.20000000001</v>
      </c>
    </row>
    <row r="1257" spans="1:4" x14ac:dyDescent="0.25">
      <c r="A1257" s="6">
        <v>511303</v>
      </c>
      <c r="B1257" s="7" t="s">
        <v>334</v>
      </c>
      <c r="C1257" s="8">
        <v>25960.560000000001</v>
      </c>
      <c r="D1257" s="8">
        <v>32192.45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154709.75</v>
      </c>
      <c r="D1265" s="11">
        <f>SUM(D1255:D1264)</f>
        <v>271976.88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100000.02</v>
      </c>
      <c r="D1268" s="8">
        <v>110043.97</v>
      </c>
    </row>
    <row r="1269" spans="1:4" x14ac:dyDescent="0.25">
      <c r="A1269" s="6">
        <v>511403</v>
      </c>
      <c r="B1269" s="7" t="s">
        <v>340</v>
      </c>
      <c r="C1269" s="8">
        <v>173432.62</v>
      </c>
      <c r="D1269" s="8">
        <v>76722.929999999993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273432.64</v>
      </c>
      <c r="D1281" s="11">
        <f>SUM(D1267:D1280)</f>
        <v>186766.9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>
        <v>13.07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13.07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1135517.9099999999</v>
      </c>
      <c r="D1299" s="8">
        <v>899502.33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>
        <v>401308.32</v>
      </c>
      <c r="D1305" s="8">
        <v>426782.78</v>
      </c>
    </row>
    <row r="1306" spans="1:4" x14ac:dyDescent="0.25">
      <c r="A1306" s="6">
        <v>511608</v>
      </c>
      <c r="B1306" s="7" t="s">
        <v>354</v>
      </c>
      <c r="C1306" s="8">
        <v>97506.45</v>
      </c>
      <c r="D1306" s="8">
        <v>97626.09</v>
      </c>
    </row>
    <row r="1307" spans="1:4" x14ac:dyDescent="0.25">
      <c r="A1307" s="6">
        <v>511609</v>
      </c>
      <c r="B1307" s="7" t="s">
        <v>355</v>
      </c>
      <c r="C1307" s="8">
        <v>47473.47</v>
      </c>
      <c r="D1307" s="8">
        <v>40194.85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54413.8</v>
      </c>
      <c r="D1322" s="8">
        <v>48329.68</v>
      </c>
    </row>
    <row r="1323" spans="1:4" x14ac:dyDescent="0.25">
      <c r="A1323" s="6">
        <v>511625</v>
      </c>
      <c r="B1323" s="7" t="s">
        <v>371</v>
      </c>
      <c r="C1323" s="8">
        <v>20182.599999999999</v>
      </c>
      <c r="D1323" s="8">
        <v>18963.41</v>
      </c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156783</v>
      </c>
      <c r="D1330" s="8">
        <v>101239.09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1913185.55</v>
      </c>
      <c r="D1349" s="11">
        <f>SUM(D1299:D1348)</f>
        <v>1632638.23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2331888.19</v>
      </c>
      <c r="D1612" s="8">
        <v>2815670.87</v>
      </c>
    </row>
    <row r="1613" spans="1:4" x14ac:dyDescent="0.25">
      <c r="A1613" s="6">
        <v>530102</v>
      </c>
      <c r="B1613" s="7" t="s">
        <v>95</v>
      </c>
      <c r="C1613" s="8">
        <v>278979.11</v>
      </c>
      <c r="D1613" s="8">
        <v>9676</v>
      </c>
    </row>
    <row r="1614" spans="1:4" x14ac:dyDescent="0.25">
      <c r="A1614" s="6">
        <v>530103</v>
      </c>
      <c r="B1614" s="7" t="s">
        <v>96</v>
      </c>
      <c r="C1614" s="8">
        <v>268451.58</v>
      </c>
      <c r="D1614" s="8">
        <v>173605.68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122427.11</v>
      </c>
      <c r="D1616" s="8">
        <v>249127.41</v>
      </c>
    </row>
    <row r="1617" spans="1:4" x14ac:dyDescent="0.25">
      <c r="A1617" s="6">
        <v>530106</v>
      </c>
      <c r="B1617" s="7" t="s">
        <v>99</v>
      </c>
      <c r="C1617" s="8">
        <v>33631194.32</v>
      </c>
      <c r="D1617" s="8">
        <v>30303949.989999998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314387.14</v>
      </c>
      <c r="D1619" s="8">
        <v>371526.92</v>
      </c>
    </row>
    <row r="1620" spans="1:4" x14ac:dyDescent="0.25">
      <c r="A1620" s="6">
        <v>530109</v>
      </c>
      <c r="B1620" s="7" t="s">
        <v>102</v>
      </c>
      <c r="C1620" s="8">
        <v>24435</v>
      </c>
      <c r="D1620" s="8">
        <v>7906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98101.32</v>
      </c>
      <c r="D1622" s="8">
        <v>968055.34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4248</v>
      </c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37074111.770000003</v>
      </c>
      <c r="D1627" s="11">
        <f>SUM(D1612:D1626)</f>
        <v>34899518.210000001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2539453.6800000002</v>
      </c>
      <c r="D1629" s="8">
        <v>1521901.86</v>
      </c>
    </row>
    <row r="1630" spans="1:4" x14ac:dyDescent="0.25">
      <c r="A1630" s="6">
        <v>530202</v>
      </c>
      <c r="B1630" s="7" t="s">
        <v>95</v>
      </c>
      <c r="C1630" s="8">
        <v>3486048.48</v>
      </c>
      <c r="D1630" s="8">
        <v>2146469.9900000002</v>
      </c>
    </row>
    <row r="1631" spans="1:4" x14ac:dyDescent="0.25">
      <c r="A1631" s="6">
        <v>530203</v>
      </c>
      <c r="B1631" s="7" t="s">
        <v>96</v>
      </c>
      <c r="C1631" s="8">
        <v>2218.04</v>
      </c>
      <c r="D1631" s="8">
        <v>897.1</v>
      </c>
    </row>
    <row r="1632" spans="1:4" x14ac:dyDescent="0.25">
      <c r="A1632" s="6">
        <v>530204</v>
      </c>
      <c r="B1632" s="7" t="s">
        <v>97</v>
      </c>
      <c r="C1632" s="8">
        <v>35105.980000000003</v>
      </c>
      <c r="D1632" s="8">
        <v>25857.13</v>
      </c>
    </row>
    <row r="1633" spans="1:4" x14ac:dyDescent="0.25">
      <c r="A1633" s="6">
        <v>530205</v>
      </c>
      <c r="B1633" s="7" t="s">
        <v>98</v>
      </c>
      <c r="C1633" s="8">
        <v>300627.51</v>
      </c>
      <c r="D1633" s="8">
        <v>243899.91</v>
      </c>
    </row>
    <row r="1634" spans="1:4" x14ac:dyDescent="0.25">
      <c r="A1634" s="6">
        <v>530206</v>
      </c>
      <c r="B1634" s="7" t="s">
        <v>99</v>
      </c>
      <c r="C1634" s="8">
        <v>12634623.060000001</v>
      </c>
      <c r="D1634" s="8">
        <v>12844285.27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517911.88</v>
      </c>
      <c r="D1636" s="8">
        <v>272109.5</v>
      </c>
    </row>
    <row r="1637" spans="1:4" x14ac:dyDescent="0.25">
      <c r="A1637" s="6">
        <v>530209</v>
      </c>
      <c r="B1637" s="7" t="s">
        <v>102</v>
      </c>
      <c r="C1637" s="8">
        <v>612457.61</v>
      </c>
      <c r="D1637" s="8">
        <v>581791.94999999995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80346.81</v>
      </c>
      <c r="D1639" s="8">
        <v>79255.210000000006</v>
      </c>
    </row>
    <row r="1640" spans="1:4" x14ac:dyDescent="0.25">
      <c r="A1640" s="6">
        <v>530212</v>
      </c>
      <c r="B1640" s="7" t="s">
        <v>105</v>
      </c>
      <c r="C1640" s="8">
        <v>48.07</v>
      </c>
      <c r="D1640" s="8">
        <v>48.07</v>
      </c>
    </row>
    <row r="1641" spans="1:4" x14ac:dyDescent="0.25">
      <c r="A1641" s="6">
        <v>530213</v>
      </c>
      <c r="B1641" s="7" t="s">
        <v>106</v>
      </c>
      <c r="C1641" s="8"/>
      <c r="D1641" s="8">
        <v>15.63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23184.3</v>
      </c>
      <c r="D1643" s="8">
        <v>68754.86</v>
      </c>
    </row>
    <row r="1644" spans="1:4" ht="15.75" thickBot="1" x14ac:dyDescent="0.3">
      <c r="A1644" s="9" t="s">
        <v>18</v>
      </c>
      <c r="B1644" s="10"/>
      <c r="C1644" s="11">
        <f>SUM(C1629:C1643)</f>
        <v>20232025.419999998</v>
      </c>
      <c r="D1644" s="11">
        <f>SUM(D1629:D1643)</f>
        <v>17785286.48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608762.02</v>
      </c>
      <c r="D1646" s="8">
        <v>592734.56999999995</v>
      </c>
    </row>
    <row r="1647" spans="1:4" x14ac:dyDescent="0.25">
      <c r="A1647" s="6">
        <v>530302</v>
      </c>
      <c r="B1647" s="7" t="s">
        <v>95</v>
      </c>
      <c r="C1647" s="8">
        <v>858587.43</v>
      </c>
      <c r="D1647" s="8">
        <v>827958.1</v>
      </c>
    </row>
    <row r="1648" spans="1:4" x14ac:dyDescent="0.25">
      <c r="A1648" s="6">
        <v>530303</v>
      </c>
      <c r="B1648" s="7" t="s">
        <v>96</v>
      </c>
      <c r="C1648" s="8">
        <v>359.04</v>
      </c>
      <c r="D1648" s="8">
        <v>2389.38</v>
      </c>
    </row>
    <row r="1649" spans="1:4" x14ac:dyDescent="0.25">
      <c r="A1649" s="6">
        <v>530304</v>
      </c>
      <c r="B1649" s="7" t="s">
        <v>97</v>
      </c>
      <c r="C1649" s="8">
        <v>10342.64</v>
      </c>
      <c r="D1649" s="8">
        <v>64.52</v>
      </c>
    </row>
    <row r="1650" spans="1:4" x14ac:dyDescent="0.25">
      <c r="A1650" s="6">
        <v>530305</v>
      </c>
      <c r="B1650" s="7" t="s">
        <v>98</v>
      </c>
      <c r="C1650" s="8">
        <v>36589.86</v>
      </c>
      <c r="D1650" s="8">
        <v>24583.91</v>
      </c>
    </row>
    <row r="1651" spans="1:4" x14ac:dyDescent="0.25">
      <c r="A1651" s="6">
        <v>530306</v>
      </c>
      <c r="B1651" s="7" t="s">
        <v>99</v>
      </c>
      <c r="C1651" s="8">
        <v>5137711.9000000004</v>
      </c>
      <c r="D1651" s="8">
        <v>4529429.6500000004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108842.91</v>
      </c>
      <c r="D1653" s="8">
        <v>117456.64</v>
      </c>
    </row>
    <row r="1654" spans="1:4" x14ac:dyDescent="0.25">
      <c r="A1654" s="6">
        <v>530309</v>
      </c>
      <c r="B1654" s="7" t="s">
        <v>102</v>
      </c>
      <c r="C1654" s="8">
        <v>232716.38</v>
      </c>
      <c r="D1654" s="8">
        <v>166808.78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31701.98</v>
      </c>
      <c r="D1656" s="8">
        <v>18520.89</v>
      </c>
    </row>
    <row r="1657" spans="1:4" x14ac:dyDescent="0.25">
      <c r="A1657" s="6">
        <v>530312</v>
      </c>
      <c r="B1657" s="7" t="s">
        <v>105</v>
      </c>
      <c r="C1657" s="8">
        <v>19.23</v>
      </c>
      <c r="D1657" s="8">
        <v>1035.46</v>
      </c>
    </row>
    <row r="1658" spans="1:4" x14ac:dyDescent="0.25">
      <c r="A1658" s="6">
        <v>530313</v>
      </c>
      <c r="B1658" s="7" t="s">
        <v>106</v>
      </c>
      <c r="C1658" s="8">
        <v>6.25</v>
      </c>
      <c r="D1658" s="8"/>
    </row>
    <row r="1659" spans="1:4" x14ac:dyDescent="0.25">
      <c r="A1659" s="6">
        <v>530314</v>
      </c>
      <c r="B1659" s="7" t="s">
        <v>107</v>
      </c>
      <c r="C1659" s="8"/>
      <c r="D1659" s="8">
        <v>447.26</v>
      </c>
    </row>
    <row r="1660" spans="1:4" ht="15.75" thickBot="1" x14ac:dyDescent="0.3">
      <c r="A1660" s="19">
        <v>530315</v>
      </c>
      <c r="B1660" s="20" t="s">
        <v>108</v>
      </c>
      <c r="C1660" s="8">
        <v>27501.94</v>
      </c>
      <c r="D1660" s="8">
        <v>2160.3200000000002</v>
      </c>
    </row>
    <row r="1661" spans="1:4" ht="15.75" thickBot="1" x14ac:dyDescent="0.3">
      <c r="A1661" s="9" t="s">
        <v>18</v>
      </c>
      <c r="B1661" s="10"/>
      <c r="C1661" s="24">
        <f>SUM(C1646:C1660)</f>
        <v>7053141.5800000019</v>
      </c>
      <c r="D1661" s="24">
        <f>SUM(D1646:D1660)</f>
        <v>6283589.4799999995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17813.04</v>
      </c>
      <c r="D1663" s="8">
        <v>800534.41</v>
      </c>
    </row>
    <row r="1664" spans="1:4" x14ac:dyDescent="0.25">
      <c r="A1664" s="6">
        <v>530402</v>
      </c>
      <c r="B1664" s="7" t="s">
        <v>95</v>
      </c>
      <c r="C1664" s="8">
        <v>11905.44</v>
      </c>
      <c r="D1664" s="8">
        <v>451476.23</v>
      </c>
    </row>
    <row r="1665" spans="1:4" x14ac:dyDescent="0.25">
      <c r="A1665" s="6">
        <v>530403</v>
      </c>
      <c r="B1665" s="7" t="s">
        <v>96</v>
      </c>
      <c r="C1665" s="8"/>
      <c r="D1665" s="8">
        <v>1250.78</v>
      </c>
    </row>
    <row r="1666" spans="1:4" x14ac:dyDescent="0.25">
      <c r="A1666" s="6">
        <v>530404</v>
      </c>
      <c r="B1666" s="7" t="s">
        <v>97</v>
      </c>
      <c r="C1666" s="8">
        <v>29132.15</v>
      </c>
      <c r="D1666" s="8">
        <v>38218.379999999997</v>
      </c>
    </row>
    <row r="1667" spans="1:4" x14ac:dyDescent="0.25">
      <c r="A1667" s="6">
        <v>530405</v>
      </c>
      <c r="B1667" s="7" t="s">
        <v>98</v>
      </c>
      <c r="C1667" s="8">
        <v>-0.05</v>
      </c>
      <c r="D1667" s="8">
        <v>61951.85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68846.39</v>
      </c>
      <c r="D1670" s="8">
        <v>145720.10999999999</v>
      </c>
    </row>
    <row r="1671" spans="1:4" x14ac:dyDescent="0.25">
      <c r="A1671" s="6">
        <v>530409</v>
      </c>
      <c r="B1671" s="7" t="s">
        <v>102</v>
      </c>
      <c r="C1671" s="8">
        <v>-0.2</v>
      </c>
      <c r="D1671" s="8">
        <v>395396.51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-5129.7299999999996</v>
      </c>
      <c r="D1673" s="8">
        <v>36816.019999999997</v>
      </c>
    </row>
    <row r="1674" spans="1:4" x14ac:dyDescent="0.25">
      <c r="A1674" s="6">
        <v>530412</v>
      </c>
      <c r="B1674" s="7" t="s">
        <v>105</v>
      </c>
      <c r="C1674" s="8"/>
      <c r="D1674" s="8">
        <v>28798.59</v>
      </c>
    </row>
    <row r="1675" spans="1:4" x14ac:dyDescent="0.25">
      <c r="A1675" s="6">
        <v>530413</v>
      </c>
      <c r="B1675" s="7" t="s">
        <v>106</v>
      </c>
      <c r="C1675" s="8"/>
      <c r="D1675" s="8">
        <v>12.63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17513.41</v>
      </c>
    </row>
    <row r="1678" spans="1:4" ht="15.75" thickBot="1" x14ac:dyDescent="0.3">
      <c r="A1678" s="9" t="s">
        <v>18</v>
      </c>
      <c r="B1678" s="10"/>
      <c r="C1678" s="51">
        <f>SUM(C1663:C1677)</f>
        <v>122567.04000000001</v>
      </c>
      <c r="D1678" s="51">
        <f>SUM(D1663:D1677)</f>
        <v>1977688.9200000002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30094.6</v>
      </c>
      <c r="D1680" s="8">
        <v>30174.76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5832587.1200000001</v>
      </c>
      <c r="D1685" s="8">
        <v>6798370.4000000004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5862681.7199999997</v>
      </c>
      <c r="D1695" s="21">
        <f>SUM(D1680:D1694)</f>
        <v>6828545.1600000001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>
        <v>8324496.4299999997</v>
      </c>
    </row>
    <row r="1698" spans="1:4" x14ac:dyDescent="0.25">
      <c r="A1698" s="6">
        <v>530602</v>
      </c>
      <c r="B1698" s="7" t="s">
        <v>95</v>
      </c>
      <c r="C1698" s="8"/>
      <c r="D1698" s="8">
        <v>8570631.9900000002</v>
      </c>
    </row>
    <row r="1699" spans="1:4" x14ac:dyDescent="0.25">
      <c r="A1699" s="6">
        <v>530603</v>
      </c>
      <c r="B1699" s="7" t="s">
        <v>96</v>
      </c>
      <c r="C1699" s="8"/>
      <c r="D1699" s="8">
        <v>14891.02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>
        <v>1651934.67</v>
      </c>
    </row>
    <row r="1702" spans="1:4" x14ac:dyDescent="0.25">
      <c r="A1702" s="6">
        <v>530606</v>
      </c>
      <c r="B1702" s="7" t="s">
        <v>99</v>
      </c>
      <c r="C1702" s="8"/>
      <c r="D1702" s="8">
        <v>-0.01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711484.29</v>
      </c>
    </row>
    <row r="1705" spans="1:4" x14ac:dyDescent="0.25">
      <c r="A1705" s="6">
        <v>530609</v>
      </c>
      <c r="B1705" s="7" t="s">
        <v>102</v>
      </c>
      <c r="C1705" s="8"/>
      <c r="D1705" s="8">
        <v>3864764.91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>
        <v>402273.67</v>
      </c>
    </row>
    <row r="1708" spans="1:4" x14ac:dyDescent="0.25">
      <c r="A1708" s="6">
        <v>530612</v>
      </c>
      <c r="B1708" s="7" t="s">
        <v>105</v>
      </c>
      <c r="C1708" s="8"/>
      <c r="D1708" s="8">
        <v>257129.36</v>
      </c>
    </row>
    <row r="1709" spans="1:4" x14ac:dyDescent="0.25">
      <c r="A1709" s="6">
        <v>530613</v>
      </c>
      <c r="B1709" s="7" t="s">
        <v>106</v>
      </c>
      <c r="C1709" s="8"/>
      <c r="D1709" s="8">
        <v>112.16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>
        <v>156360.95999999999</v>
      </c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23954079.449999999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108992.64</v>
      </c>
      <c r="D1731" s="8">
        <v>-1443663.5</v>
      </c>
    </row>
    <row r="1732" spans="1:4" x14ac:dyDescent="0.25">
      <c r="A1732" s="6">
        <v>530802</v>
      </c>
      <c r="B1732" s="7" t="s">
        <v>95</v>
      </c>
      <c r="C1732" s="8">
        <v>163489.21</v>
      </c>
      <c r="D1732" s="8">
        <v>-2165493.98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487126.3</v>
      </c>
      <c r="D1734" s="8">
        <v>408991.36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713887.92</v>
      </c>
      <c r="D1738" s="8">
        <v>566689.76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>
        <v>35820.410000000003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1473496.0699999998</v>
      </c>
      <c r="D1746" s="24">
        <f>SUM(D1731:D1745)</f>
        <v>-2597655.9500000002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4165438.48</v>
      </c>
      <c r="D1765" s="8">
        <v>3678652.43</v>
      </c>
    </row>
    <row r="1766" spans="1:4" x14ac:dyDescent="0.25">
      <c r="A1766" s="6">
        <v>531002</v>
      </c>
      <c r="B1766" s="7" t="s">
        <v>95</v>
      </c>
      <c r="C1766" s="8">
        <v>6248157.3799999999</v>
      </c>
      <c r="D1766" s="8">
        <v>5517978.5999999996</v>
      </c>
    </row>
    <row r="1767" spans="1:4" x14ac:dyDescent="0.25">
      <c r="A1767" s="6">
        <v>531003</v>
      </c>
      <c r="B1767" s="7" t="s">
        <v>96</v>
      </c>
      <c r="C1767" s="8">
        <v>31095.5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126099.59</v>
      </c>
      <c r="D1769" s="8"/>
    </row>
    <row r="1770" spans="1:4" x14ac:dyDescent="0.25">
      <c r="A1770" s="6">
        <v>531006</v>
      </c>
      <c r="B1770" s="7" t="s">
        <v>99</v>
      </c>
      <c r="C1770" s="8">
        <v>2975055.47</v>
      </c>
      <c r="D1770" s="8">
        <v>698516.73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40362.9</v>
      </c>
      <c r="D1772" s="8"/>
    </row>
    <row r="1773" spans="1:4" x14ac:dyDescent="0.25">
      <c r="A1773" s="6">
        <v>531009</v>
      </c>
      <c r="B1773" s="7" t="s">
        <v>102</v>
      </c>
      <c r="C1773" s="8">
        <v>2294340.52</v>
      </c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24333.33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15904883.17</v>
      </c>
      <c r="D1780" s="11">
        <f>SUM(D1765:D1779)</f>
        <v>9895147.7599999998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8006083.9199999999</v>
      </c>
      <c r="D1782" s="8">
        <v>4514493.01</v>
      </c>
    </row>
    <row r="1783" spans="1:4" x14ac:dyDescent="0.25">
      <c r="A1783" s="6">
        <v>531102</v>
      </c>
      <c r="B1783" s="7" t="s">
        <v>95</v>
      </c>
      <c r="C1783" s="8">
        <v>11231066.58</v>
      </c>
      <c r="D1783" s="8">
        <v>5676083.4400000004</v>
      </c>
    </row>
    <row r="1784" spans="1:4" x14ac:dyDescent="0.25">
      <c r="A1784" s="6">
        <v>531103</v>
      </c>
      <c r="B1784" s="7" t="s">
        <v>96</v>
      </c>
      <c r="C1784" s="8">
        <v>23040.71</v>
      </c>
      <c r="D1784" s="8">
        <v>7007.48</v>
      </c>
    </row>
    <row r="1785" spans="1:4" x14ac:dyDescent="0.25">
      <c r="A1785" s="6">
        <v>531104</v>
      </c>
      <c r="B1785" s="7" t="s">
        <v>97</v>
      </c>
      <c r="C1785" s="8">
        <v>194850.75</v>
      </c>
      <c r="D1785" s="8">
        <v>163596.54999999999</v>
      </c>
    </row>
    <row r="1786" spans="1:4" x14ac:dyDescent="0.25">
      <c r="A1786" s="6">
        <v>531105</v>
      </c>
      <c r="B1786" s="7" t="s">
        <v>98</v>
      </c>
      <c r="C1786" s="8">
        <v>358913.4</v>
      </c>
      <c r="D1786" s="8">
        <v>292397.84000000003</v>
      </c>
    </row>
    <row r="1787" spans="1:4" x14ac:dyDescent="0.25">
      <c r="A1787" s="6">
        <v>531106</v>
      </c>
      <c r="B1787" s="7" t="s">
        <v>99</v>
      </c>
      <c r="C1787" s="8">
        <v>28852389.84</v>
      </c>
      <c r="D1787" s="8">
        <v>30210977.289999999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1225586.8899999999</v>
      </c>
      <c r="D1789" s="8">
        <v>699507.92</v>
      </c>
    </row>
    <row r="1790" spans="1:4" x14ac:dyDescent="0.25">
      <c r="A1790" s="6">
        <v>531109</v>
      </c>
      <c r="B1790" s="7" t="s">
        <v>102</v>
      </c>
      <c r="C1790" s="8">
        <v>1523181.93</v>
      </c>
      <c r="D1790" s="8">
        <v>1899570.97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263937.05</v>
      </c>
      <c r="D1792" s="8">
        <v>203633.45</v>
      </c>
    </row>
    <row r="1793" spans="1:4" x14ac:dyDescent="0.25">
      <c r="A1793" s="6">
        <v>531112</v>
      </c>
      <c r="B1793" s="7" t="s">
        <v>105</v>
      </c>
      <c r="C1793" s="8">
        <v>153.83000000000001</v>
      </c>
      <c r="D1793" s="8">
        <v>114279.62</v>
      </c>
    </row>
    <row r="1794" spans="1:4" x14ac:dyDescent="0.25">
      <c r="A1794" s="6">
        <v>531113</v>
      </c>
      <c r="B1794" s="7" t="s">
        <v>106</v>
      </c>
      <c r="C1794" s="8"/>
      <c r="D1794" s="8">
        <v>50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72227.490000000005</v>
      </c>
      <c r="D1796" s="8">
        <v>70373.58</v>
      </c>
    </row>
    <row r="1797" spans="1:4" ht="15.75" thickBot="1" x14ac:dyDescent="0.3">
      <c r="A1797" s="9" t="s">
        <v>18</v>
      </c>
      <c r="B1797" s="10"/>
      <c r="C1797" s="11">
        <f>SUM(C1782:C1796)</f>
        <v>51751432.390000001</v>
      </c>
      <c r="D1797" s="11">
        <f>SUM(D1782:D1796)</f>
        <v>43851971.149999999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4235884.74</v>
      </c>
      <c r="D1799" s="8">
        <v>3760273.09</v>
      </c>
    </row>
    <row r="1800" spans="1:4" x14ac:dyDescent="0.25">
      <c r="A1800" s="6">
        <v>531202</v>
      </c>
      <c r="B1800" s="7" t="s">
        <v>95</v>
      </c>
      <c r="C1800" s="8">
        <v>4769317.2300000004</v>
      </c>
      <c r="D1800" s="8">
        <v>4939460.21</v>
      </c>
    </row>
    <row r="1801" spans="1:4" x14ac:dyDescent="0.25">
      <c r="A1801" s="6">
        <v>531203</v>
      </c>
      <c r="B1801" s="7" t="s">
        <v>96</v>
      </c>
      <c r="C1801" s="8">
        <v>5956.29</v>
      </c>
      <c r="D1801" s="8">
        <v>5777.46</v>
      </c>
    </row>
    <row r="1802" spans="1:4" x14ac:dyDescent="0.25">
      <c r="A1802" s="6">
        <v>531204</v>
      </c>
      <c r="B1802" s="7" t="s">
        <v>97</v>
      </c>
      <c r="C1802" s="8">
        <v>163596.54</v>
      </c>
      <c r="D1802" s="8"/>
    </row>
    <row r="1803" spans="1:4" x14ac:dyDescent="0.25">
      <c r="A1803" s="6">
        <v>531205</v>
      </c>
      <c r="B1803" s="7" t="s">
        <v>98</v>
      </c>
      <c r="C1803" s="8">
        <v>247791.63</v>
      </c>
      <c r="D1803" s="8">
        <v>141809.21</v>
      </c>
    </row>
    <row r="1804" spans="1:4" x14ac:dyDescent="0.25">
      <c r="A1804" s="6">
        <v>531206</v>
      </c>
      <c r="B1804" s="7" t="s">
        <v>99</v>
      </c>
      <c r="C1804" s="8">
        <v>2998754.84</v>
      </c>
      <c r="D1804" s="8">
        <v>2163299.9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511270.78</v>
      </c>
      <c r="D1806" s="8">
        <v>539578.56000000006</v>
      </c>
    </row>
    <row r="1807" spans="1:4" x14ac:dyDescent="0.25">
      <c r="A1807" s="6">
        <v>531209</v>
      </c>
      <c r="B1807" s="7" t="s">
        <v>102</v>
      </c>
      <c r="C1807" s="8">
        <v>1545910.5</v>
      </c>
      <c r="D1807" s="8">
        <v>633244.91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175236.08</v>
      </c>
      <c r="D1809" s="8">
        <v>544685.74</v>
      </c>
    </row>
    <row r="1810" spans="1:4" x14ac:dyDescent="0.25">
      <c r="A1810" s="6">
        <v>531212</v>
      </c>
      <c r="B1810" s="7" t="s">
        <v>105</v>
      </c>
      <c r="C1810" s="8">
        <v>102851.84</v>
      </c>
      <c r="D1810" s="8">
        <v>7455.6</v>
      </c>
    </row>
    <row r="1811" spans="1:4" x14ac:dyDescent="0.25">
      <c r="A1811" s="6">
        <v>531213</v>
      </c>
      <c r="B1811" s="7" t="s">
        <v>106</v>
      </c>
      <c r="C1811" s="8">
        <v>44.96</v>
      </c>
      <c r="D1811" s="8"/>
    </row>
    <row r="1812" spans="1:4" x14ac:dyDescent="0.25">
      <c r="A1812" s="6">
        <v>531214</v>
      </c>
      <c r="B1812" s="7" t="s">
        <v>107</v>
      </c>
      <c r="C1812" s="8"/>
      <c r="D1812" s="8">
        <v>3220.14</v>
      </c>
    </row>
    <row r="1813" spans="1:4" ht="15.75" thickBot="1" x14ac:dyDescent="0.3">
      <c r="A1813" s="19">
        <v>531215</v>
      </c>
      <c r="B1813" s="20" t="s">
        <v>108</v>
      </c>
      <c r="C1813" s="8">
        <v>62545.72</v>
      </c>
      <c r="D1813" s="8">
        <v>23005.599999999999</v>
      </c>
    </row>
    <row r="1814" spans="1:4" ht="15.75" thickBot="1" x14ac:dyDescent="0.3">
      <c r="A1814" s="9" t="s">
        <v>18</v>
      </c>
      <c r="B1814" s="10"/>
      <c r="C1814" s="11">
        <f>SUM(C1799:C1813)</f>
        <v>14819161.15</v>
      </c>
      <c r="D1814" s="11">
        <f>SUM(D1799:D1813)</f>
        <v>12761810.420000004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13577090.939999999</v>
      </c>
      <c r="D1816" s="8">
        <v>13216397.720000001</v>
      </c>
    </row>
    <row r="1817" spans="1:4" x14ac:dyDescent="0.25">
      <c r="A1817" s="6">
        <v>531302</v>
      </c>
      <c r="B1817" s="7" t="s">
        <v>95</v>
      </c>
      <c r="C1817" s="8"/>
      <c r="D1817" s="8">
        <v>370392.71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3056175.34</v>
      </c>
      <c r="D1820" s="8">
        <v>1946735.94</v>
      </c>
    </row>
    <row r="1821" spans="1:4" x14ac:dyDescent="0.25">
      <c r="A1821" s="6">
        <v>531306</v>
      </c>
      <c r="B1821" s="7" t="s">
        <v>99</v>
      </c>
      <c r="C1821" s="8">
        <v>36108408.240000002</v>
      </c>
      <c r="D1821" s="8">
        <v>43550804.32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591066.1</v>
      </c>
      <c r="D1823" s="8">
        <v>250666.63</v>
      </c>
    </row>
    <row r="1824" spans="1:4" x14ac:dyDescent="0.25">
      <c r="A1824" s="6">
        <v>531309</v>
      </c>
      <c r="B1824" s="7" t="s">
        <v>102</v>
      </c>
      <c r="C1824" s="8">
        <v>25000</v>
      </c>
      <c r="D1824" s="8">
        <v>8437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448094.2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53805834.820000008</v>
      </c>
      <c r="D1831" s="11">
        <f>SUM(D1816:D1830)</f>
        <v>59343434.32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9894383.6099999994</v>
      </c>
      <c r="D1833" s="8">
        <v>17436577.870000001</v>
      </c>
    </row>
    <row r="1834" spans="1:4" x14ac:dyDescent="0.25">
      <c r="A1834" s="6">
        <v>531402</v>
      </c>
      <c r="B1834" s="7" t="s">
        <v>95</v>
      </c>
      <c r="C1834" s="8"/>
      <c r="D1834" s="8">
        <v>170081.06</v>
      </c>
    </row>
    <row r="1835" spans="1:4" x14ac:dyDescent="0.25">
      <c r="A1835" s="6">
        <v>531403</v>
      </c>
      <c r="B1835" s="7" t="s">
        <v>96</v>
      </c>
      <c r="C1835" s="8"/>
      <c r="D1835" s="8">
        <v>20591.62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1641928.24</v>
      </c>
      <c r="D1837" s="8">
        <v>42499.87</v>
      </c>
    </row>
    <row r="1838" spans="1:4" x14ac:dyDescent="0.25">
      <c r="A1838" s="6">
        <v>531406</v>
      </c>
      <c r="B1838" s="7" t="s">
        <v>99</v>
      </c>
      <c r="C1838" s="8"/>
      <c r="D1838" s="8">
        <v>15508.74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181870.42</v>
      </c>
      <c r="D1840" s="8">
        <v>119422.68</v>
      </c>
    </row>
    <row r="1841" spans="1:4" x14ac:dyDescent="0.25">
      <c r="A1841" s="6">
        <v>531409</v>
      </c>
      <c r="B1841" s="7" t="s">
        <v>102</v>
      </c>
      <c r="C1841" s="8"/>
      <c r="D1841" s="8">
        <v>11529.28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357000.06</v>
      </c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12075182.33</v>
      </c>
      <c r="D1848" s="11">
        <f>SUM(D1833:D1847)</f>
        <v>17816211.120000001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10219661.210000001</v>
      </c>
      <c r="D1867" s="8">
        <v>8095520.9000000004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237369.98</v>
      </c>
      <c r="D1870" s="8">
        <v>380492.69</v>
      </c>
    </row>
    <row r="1871" spans="1:4" x14ac:dyDescent="0.25">
      <c r="A1871" s="6">
        <v>531605</v>
      </c>
      <c r="B1871" s="7" t="s">
        <v>352</v>
      </c>
      <c r="C1871" s="8">
        <v>298326.98</v>
      </c>
      <c r="D1871" s="8">
        <v>391281.3</v>
      </c>
    </row>
    <row r="1872" spans="1:4" x14ac:dyDescent="0.25">
      <c r="A1872" s="6">
        <v>531606</v>
      </c>
      <c r="B1872" s="7" t="s">
        <v>353</v>
      </c>
      <c r="C1872" s="8">
        <v>3611774.99</v>
      </c>
      <c r="D1872" s="8">
        <v>3841045.09</v>
      </c>
    </row>
    <row r="1873" spans="1:4" x14ac:dyDescent="0.25">
      <c r="A1873" s="6">
        <v>531607</v>
      </c>
      <c r="B1873" s="7" t="s">
        <v>354</v>
      </c>
      <c r="C1873" s="8">
        <v>877558.02</v>
      </c>
      <c r="D1873" s="8">
        <v>878634.94</v>
      </c>
    </row>
    <row r="1874" spans="1:4" x14ac:dyDescent="0.25">
      <c r="A1874" s="6">
        <v>531608</v>
      </c>
      <c r="B1874" s="7" t="s">
        <v>355</v>
      </c>
      <c r="C1874" s="8">
        <v>427261.28</v>
      </c>
      <c r="D1874" s="8">
        <v>361754.09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>
        <v>440517.22</v>
      </c>
      <c r="D1876" s="8">
        <v>1073905.77</v>
      </c>
    </row>
    <row r="1877" spans="1:4" x14ac:dyDescent="0.25">
      <c r="A1877" s="6">
        <v>531611</v>
      </c>
      <c r="B1877" s="7" t="s">
        <v>358</v>
      </c>
      <c r="C1877" s="8">
        <v>705000.23</v>
      </c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5951266.7300000004</v>
      </c>
      <c r="D1881" s="8">
        <v>9555987.2599999998</v>
      </c>
    </row>
    <row r="1882" spans="1:4" x14ac:dyDescent="0.25">
      <c r="A1882" s="6">
        <v>531616</v>
      </c>
      <c r="B1882" s="7" t="s">
        <v>363</v>
      </c>
      <c r="C1882" s="8">
        <v>216808.42</v>
      </c>
      <c r="D1882" s="8">
        <v>217802.21</v>
      </c>
    </row>
    <row r="1883" spans="1:4" x14ac:dyDescent="0.25">
      <c r="A1883" s="6">
        <v>531617</v>
      </c>
      <c r="B1883" s="7" t="s">
        <v>364</v>
      </c>
      <c r="C1883" s="8">
        <v>290786.73</v>
      </c>
      <c r="D1883" s="8">
        <v>278092.75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3674484.67</v>
      </c>
      <c r="D1885" s="8">
        <v>4651175.97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9339.2999999999993</v>
      </c>
      <c r="D1887" s="8">
        <v>7439.99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543057.79</v>
      </c>
      <c r="D1889" s="8">
        <v>512864.15</v>
      </c>
    </row>
    <row r="1890" spans="1:4" x14ac:dyDescent="0.25">
      <c r="A1890" s="6">
        <v>531624</v>
      </c>
      <c r="B1890" s="7" t="s">
        <v>371</v>
      </c>
      <c r="C1890" s="8">
        <v>613792.04</v>
      </c>
      <c r="D1890" s="8">
        <v>2906108.17</v>
      </c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>
        <v>344599.2</v>
      </c>
      <c r="D1892" s="8">
        <v>30161.51</v>
      </c>
    </row>
    <row r="1893" spans="1:4" x14ac:dyDescent="0.25">
      <c r="A1893" s="6">
        <v>531627</v>
      </c>
      <c r="B1893" s="7" t="s">
        <v>374</v>
      </c>
      <c r="C1893" s="8">
        <v>212958.14</v>
      </c>
      <c r="D1893" s="8">
        <v>168160.49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132720.5</v>
      </c>
      <c r="D1895" s="8">
        <v>118265.5</v>
      </c>
    </row>
    <row r="1896" spans="1:4" x14ac:dyDescent="0.25">
      <c r="A1896" s="6">
        <v>531630</v>
      </c>
      <c r="B1896" s="7" t="s">
        <v>377</v>
      </c>
      <c r="C1896" s="8">
        <v>233089.77</v>
      </c>
      <c r="D1896" s="8">
        <v>221373.7</v>
      </c>
    </row>
    <row r="1897" spans="1:4" x14ac:dyDescent="0.25">
      <c r="A1897" s="6">
        <v>531631</v>
      </c>
      <c r="B1897" s="7" t="s">
        <v>378</v>
      </c>
      <c r="C1897" s="8">
        <v>2557545.5</v>
      </c>
      <c r="D1897" s="8">
        <v>1329322.82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107940</v>
      </c>
      <c r="D1899" s="8">
        <v>118350</v>
      </c>
    </row>
    <row r="1900" spans="1:4" x14ac:dyDescent="0.25">
      <c r="A1900" s="6">
        <v>531634</v>
      </c>
      <c r="B1900" s="7" t="s">
        <v>381</v>
      </c>
      <c r="C1900" s="8">
        <v>75000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>
        <v>25063.85</v>
      </c>
    </row>
    <row r="1904" spans="1:4" x14ac:dyDescent="0.25">
      <c r="A1904" s="6">
        <v>531638</v>
      </c>
      <c r="B1904" s="7" t="s">
        <v>413</v>
      </c>
      <c r="C1904" s="8">
        <v>1876940.54</v>
      </c>
      <c r="D1904" s="8">
        <v>2947222.78</v>
      </c>
    </row>
    <row r="1905" spans="1:4" x14ac:dyDescent="0.25">
      <c r="A1905" s="6">
        <v>531639</v>
      </c>
      <c r="B1905" s="7" t="s">
        <v>386</v>
      </c>
      <c r="C1905" s="8">
        <v>1331561.6399999999</v>
      </c>
      <c r="D1905" s="8">
        <v>1697298.64</v>
      </c>
    </row>
    <row r="1906" spans="1:4" x14ac:dyDescent="0.25">
      <c r="A1906" s="6">
        <v>531640</v>
      </c>
      <c r="B1906" s="7" t="s">
        <v>387</v>
      </c>
      <c r="C1906" s="8">
        <v>1213.02</v>
      </c>
      <c r="D1906" s="8">
        <v>2274.15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800956.91</v>
      </c>
      <c r="D1908" s="8">
        <v>647314.56999999995</v>
      </c>
    </row>
    <row r="1909" spans="1:4" x14ac:dyDescent="0.25">
      <c r="A1909" s="6">
        <v>531643</v>
      </c>
      <c r="B1909" s="7" t="s">
        <v>159</v>
      </c>
      <c r="C1909" s="8">
        <v>114910</v>
      </c>
      <c r="D1909" s="8">
        <v>91171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86747.17</v>
      </c>
      <c r="D1911" s="8">
        <v>73089.87</v>
      </c>
    </row>
    <row r="1912" spans="1:4" x14ac:dyDescent="0.25">
      <c r="A1912" s="6">
        <v>531646</v>
      </c>
      <c r="B1912" s="7" t="s">
        <v>171</v>
      </c>
      <c r="C1912" s="8">
        <v>760801.86</v>
      </c>
      <c r="D1912" s="8">
        <v>645353.04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364090.44</v>
      </c>
      <c r="D1914" s="8">
        <v>308511</v>
      </c>
    </row>
    <row r="1915" spans="1:4" ht="15.75" thickBot="1" x14ac:dyDescent="0.3">
      <c r="A1915" s="6">
        <v>531660</v>
      </c>
      <c r="B1915" s="7" t="s">
        <v>38</v>
      </c>
      <c r="C1915" s="8">
        <v>5749702.9199999999</v>
      </c>
      <c r="D1915" s="8">
        <v>435145.29</v>
      </c>
    </row>
    <row r="1916" spans="1:4" x14ac:dyDescent="0.25">
      <c r="A1916" s="22" t="s">
        <v>18</v>
      </c>
      <c r="B1916" s="23"/>
      <c r="C1916" s="24">
        <f>SUM(C1867:C1915)</f>
        <v>42867783.200000003</v>
      </c>
      <c r="D1916" s="24">
        <f>SUM(D1867:D1915)</f>
        <v>42010183.489999995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>
        <v>139570.87</v>
      </c>
      <c r="D1918" s="8">
        <v>38925.339999999997</v>
      </c>
    </row>
    <row r="1919" spans="1:4" ht="15.75" thickBot="1" x14ac:dyDescent="0.3">
      <c r="A1919" s="9" t="s">
        <v>18</v>
      </c>
      <c r="B1919" s="10"/>
      <c r="C1919" s="11">
        <f>SUM(C1918:C1918)</f>
        <v>139570.87</v>
      </c>
      <c r="D1919" s="11">
        <f>SUM(D1918:D1918)</f>
        <v>38925.339999999997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2555950.98</v>
      </c>
      <c r="D2275" s="8">
        <v>1332239.02</v>
      </c>
    </row>
    <row r="2276" spans="1:4" x14ac:dyDescent="0.25">
      <c r="A2276" s="6">
        <v>550102</v>
      </c>
      <c r="B2276" s="7" t="s">
        <v>440</v>
      </c>
      <c r="C2276" s="8">
        <v>1593519.67</v>
      </c>
      <c r="D2276" s="8">
        <v>1762057.46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714764.77</v>
      </c>
      <c r="D2278" s="8">
        <v>286151.65999999997</v>
      </c>
    </row>
    <row r="2279" spans="1:4" ht="15.75" thickBot="1" x14ac:dyDescent="0.3">
      <c r="A2279" s="9" t="s">
        <v>18</v>
      </c>
      <c r="B2279" s="10"/>
      <c r="C2279" s="11">
        <f>SUM(C2275:C2278)</f>
        <v>4864235.42</v>
      </c>
      <c r="D2279" s="11">
        <f>SUM(D2275:D2278)</f>
        <v>3380448.14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75464.539999999994</v>
      </c>
      <c r="D2282" s="8">
        <v>185493.85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75464.539999999994</v>
      </c>
      <c r="D2285" s="11">
        <f>SUM(D2281:D2284)</f>
        <v>185493.85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284656431.91000009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285668743.64999998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1926981.189999938</v>
      </c>
      <c r="D2402" s="61">
        <f>D1115-D2400</f>
        <v>-16463050.039999962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0C81E-9401-4910-974F-E523A1A2215D}">
  <dimension ref="A1:D2402"/>
  <sheetViews>
    <sheetView workbookViewId="0">
      <selection activeCell="G4" sqref="G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38304</v>
      </c>
      <c r="D4" s="8">
        <v>38304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97330400</v>
      </c>
      <c r="D11" s="8">
        <v>58013753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10188985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97368704</v>
      </c>
      <c r="D18" s="11">
        <f>SUM(D4:D17)</f>
        <v>68241042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15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9157271</v>
      </c>
      <c r="D22" s="8">
        <v>10883047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30672733</v>
      </c>
      <c r="D24" s="18">
        <v>9897392</v>
      </c>
    </row>
    <row r="25" spans="1:4" ht="15.75" thickBot="1" x14ac:dyDescent="0.3">
      <c r="A25" s="9" t="s">
        <v>18</v>
      </c>
      <c r="B25" s="10"/>
      <c r="C25" s="11">
        <f>SUM(C20:C24)</f>
        <v>39880004</v>
      </c>
      <c r="D25" s="11">
        <f>SUM(D20:D24)</f>
        <v>20830439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41113531</v>
      </c>
      <c r="D27" s="8">
        <v>39812039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1618628</v>
      </c>
      <c r="D30" s="8">
        <v>1697240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1089551</v>
      </c>
      <c r="D32" s="8">
        <v>348617</v>
      </c>
    </row>
    <row r="33" spans="1:4" x14ac:dyDescent="0.25">
      <c r="A33" s="6">
        <v>1307</v>
      </c>
      <c r="B33" s="7" t="s">
        <v>32</v>
      </c>
      <c r="C33" s="8">
        <v>9000</v>
      </c>
      <c r="D33" s="8">
        <v>4000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1559978</v>
      </c>
      <c r="D38" s="8">
        <v>70992</v>
      </c>
    </row>
    <row r="39" spans="1:4" ht="15.75" thickBot="1" x14ac:dyDescent="0.3">
      <c r="A39" s="16">
        <v>1320</v>
      </c>
      <c r="B39" s="17" t="s">
        <v>38</v>
      </c>
      <c r="C39" s="8">
        <v>861403</v>
      </c>
      <c r="D39" s="8">
        <v>720538</v>
      </c>
    </row>
    <row r="40" spans="1:4" ht="15.75" thickBot="1" x14ac:dyDescent="0.3">
      <c r="A40" s="9" t="s">
        <v>18</v>
      </c>
      <c r="B40" s="10"/>
      <c r="C40" s="11">
        <f>SUM(C27:C39)</f>
        <v>46252091</v>
      </c>
      <c r="D40" s="11">
        <f>SUM(D27:D39)</f>
        <v>42653426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1917428</v>
      </c>
      <c r="D46" s="8">
        <v>-12914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1917428</v>
      </c>
      <c r="D51" s="21">
        <f>SUM(D42:D50)</f>
        <v>-12914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18549</v>
      </c>
      <c r="D53" s="8">
        <v>33373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17071351</v>
      </c>
      <c r="D57" s="8">
        <v>14521833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17089900</v>
      </c>
      <c r="D62" s="24">
        <f>SUM(D53:D61)</f>
        <v>14555206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3044762</v>
      </c>
      <c r="D64" s="8">
        <v>1879429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3044762</v>
      </c>
      <c r="D69" s="11">
        <f>SUM(D64:D68)</f>
        <v>1879429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7030083</v>
      </c>
      <c r="D73" s="8">
        <v>6778927</v>
      </c>
    </row>
    <row r="74" spans="1:4" x14ac:dyDescent="0.25">
      <c r="A74" s="6">
        <v>1704</v>
      </c>
      <c r="B74" s="7" t="s">
        <v>68</v>
      </c>
      <c r="C74" s="8">
        <v>-6298677</v>
      </c>
      <c r="D74" s="8">
        <v>-5889885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731406</v>
      </c>
      <c r="D77" s="11">
        <f>SUM(D71:D76)</f>
        <v>889042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750385</v>
      </c>
      <c r="D85" s="8">
        <v>750385</v>
      </c>
    </row>
    <row r="86" spans="1:4" x14ac:dyDescent="0.25">
      <c r="A86" s="6">
        <v>1904</v>
      </c>
      <c r="B86" s="7" t="s">
        <v>77</v>
      </c>
      <c r="C86" s="8">
        <v>7436700</v>
      </c>
      <c r="D86" s="8">
        <v>4224870</v>
      </c>
    </row>
    <row r="87" spans="1:4" x14ac:dyDescent="0.25">
      <c r="A87" s="6">
        <v>1905</v>
      </c>
      <c r="B87" s="7" t="s">
        <v>78</v>
      </c>
      <c r="C87" s="8">
        <v>4384818</v>
      </c>
      <c r="D87" s="8">
        <v>4384818</v>
      </c>
    </row>
    <row r="88" spans="1:4" x14ac:dyDescent="0.25">
      <c r="A88" s="6">
        <v>1906</v>
      </c>
      <c r="B88" s="7" t="s">
        <v>79</v>
      </c>
      <c r="C88" s="8">
        <v>-4384821</v>
      </c>
      <c r="D88" s="8">
        <v>-4384821</v>
      </c>
    </row>
    <row r="89" spans="1:4" x14ac:dyDescent="0.25">
      <c r="A89" s="6">
        <v>1907</v>
      </c>
      <c r="B89" s="7" t="s">
        <v>80</v>
      </c>
      <c r="C89" s="8">
        <v>3401970</v>
      </c>
      <c r="D89" s="8">
        <v>3401970</v>
      </c>
    </row>
    <row r="90" spans="1:4" x14ac:dyDescent="0.25">
      <c r="A90" s="6">
        <v>1908</v>
      </c>
      <c r="B90" s="7" t="s">
        <v>81</v>
      </c>
      <c r="C90" s="8">
        <v>-3401970</v>
      </c>
      <c r="D90" s="8">
        <v>-3401970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8187082</v>
      </c>
      <c r="D92" s="11">
        <f>SUM(D83:D91)</f>
        <v>4975252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214471377</v>
      </c>
      <c r="D94" s="29">
        <f>D18+D25+D40+D51+D62+D69+D77+D81+D92</f>
        <v>154010922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938116</v>
      </c>
      <c r="D99" s="8">
        <v>1049527</v>
      </c>
    </row>
    <row r="100" spans="1:4" x14ac:dyDescent="0.25">
      <c r="A100" s="6">
        <v>2103</v>
      </c>
      <c r="B100" s="7" t="s">
        <v>88</v>
      </c>
      <c r="C100" s="8">
        <v>5505</v>
      </c>
      <c r="D100" s="8">
        <v>9872</v>
      </c>
    </row>
    <row r="101" spans="1:4" x14ac:dyDescent="0.25">
      <c r="A101" s="6">
        <v>2104</v>
      </c>
      <c r="B101" s="7" t="s">
        <v>89</v>
      </c>
      <c r="C101" s="15">
        <v>24711</v>
      </c>
      <c r="D101" s="8">
        <v>26122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71142776</v>
      </c>
      <c r="D103" s="8">
        <v>61468823</v>
      </c>
    </row>
    <row r="104" spans="1:4" ht="15.75" thickBot="1" x14ac:dyDescent="0.3">
      <c r="A104" s="16">
        <v>2110</v>
      </c>
      <c r="B104" s="17" t="s">
        <v>92</v>
      </c>
      <c r="C104" s="8">
        <v>1604380</v>
      </c>
      <c r="D104" s="8">
        <v>1463468</v>
      </c>
    </row>
    <row r="105" spans="1:4" ht="15.75" thickBot="1" x14ac:dyDescent="0.3">
      <c r="A105" s="9" t="s">
        <v>18</v>
      </c>
      <c r="B105" s="10"/>
      <c r="C105" s="11">
        <f>SUM(C98:C104)</f>
        <v>73715488</v>
      </c>
      <c r="D105" s="11">
        <f>SUM(D98:D104)</f>
        <v>64017812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2514878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7475785</v>
      </c>
      <c r="D129" s="8">
        <v>7569306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9990663</v>
      </c>
      <c r="D141" s="11">
        <f>SUM(D125:D140)</f>
        <v>7569306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5086545</v>
      </c>
      <c r="D144" s="8">
        <v>9179731</v>
      </c>
    </row>
    <row r="145" spans="1:4" x14ac:dyDescent="0.25">
      <c r="A145" s="6">
        <v>2403</v>
      </c>
      <c r="B145" s="7" t="s">
        <v>130</v>
      </c>
      <c r="C145" s="8">
        <v>50060</v>
      </c>
      <c r="D145" s="8">
        <v>31221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5136605</v>
      </c>
      <c r="D149" s="11">
        <f>SUM(D143:D148)</f>
        <v>9210952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767868</v>
      </c>
      <c r="D160" s="8">
        <v>554194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40430177</v>
      </c>
      <c r="D162" s="8">
        <v>17910055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41198045</v>
      </c>
      <c r="D167" s="11">
        <f>SUM(D159:D166)</f>
        <v>18464249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206356</v>
      </c>
      <c r="D169" s="8">
        <v>217903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6339295</v>
      </c>
      <c r="D172" s="8">
        <v>1730576</v>
      </c>
    </row>
    <row r="173" spans="1:4" x14ac:dyDescent="0.25">
      <c r="A173" s="6">
        <v>2705</v>
      </c>
      <c r="B173" s="7" t="s">
        <v>155</v>
      </c>
      <c r="C173" s="8">
        <v>187890</v>
      </c>
      <c r="D173" s="8">
        <v>128916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13078</v>
      </c>
      <c r="D177" s="8">
        <v>14706</v>
      </c>
    </row>
    <row r="178" spans="1:4" x14ac:dyDescent="0.25">
      <c r="A178" s="6">
        <v>2710</v>
      </c>
      <c r="B178" s="7" t="s">
        <v>160</v>
      </c>
      <c r="C178" s="8">
        <v>233897</v>
      </c>
      <c r="D178" s="8">
        <v>120796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4590</v>
      </c>
      <c r="D180" s="8">
        <v>5238</v>
      </c>
    </row>
    <row r="181" spans="1:4" x14ac:dyDescent="0.25">
      <c r="A181" s="6">
        <v>2713</v>
      </c>
      <c r="B181" s="7" t="s">
        <v>163</v>
      </c>
      <c r="C181" s="8">
        <v>280712</v>
      </c>
      <c r="D181" s="8">
        <v>227508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383300</v>
      </c>
      <c r="D183" s="8">
        <v>444714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180217</v>
      </c>
      <c r="D187" s="8">
        <v>195370</v>
      </c>
    </row>
    <row r="188" spans="1:4" x14ac:dyDescent="0.25">
      <c r="A188" s="16">
        <v>2720</v>
      </c>
      <c r="B188" s="17" t="s">
        <v>170</v>
      </c>
      <c r="C188" s="8">
        <v>11704</v>
      </c>
      <c r="D188" s="8">
        <v>12737</v>
      </c>
    </row>
    <row r="189" spans="1:4" x14ac:dyDescent="0.25">
      <c r="A189" s="16">
        <v>2721</v>
      </c>
      <c r="B189" s="17" t="s">
        <v>171</v>
      </c>
      <c r="C189" s="8">
        <v>169570</v>
      </c>
      <c r="D189" s="8">
        <v>176085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3655146</v>
      </c>
      <c r="D191" s="8">
        <v>1132868</v>
      </c>
    </row>
    <row r="192" spans="1:4" ht="15.75" thickBot="1" x14ac:dyDescent="0.3">
      <c r="A192" s="9" t="s">
        <v>18</v>
      </c>
      <c r="B192" s="10"/>
      <c r="C192" s="21">
        <f>SUM(C169:C191)</f>
        <v>11665755</v>
      </c>
      <c r="D192" s="21">
        <f>SUM(D169:D191)</f>
        <v>4407417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1231680</v>
      </c>
      <c r="D195" s="8">
        <v>600023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1231680</v>
      </c>
      <c r="D200" s="11">
        <f>SUM(D194:D199)</f>
        <v>600023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29944</v>
      </c>
      <c r="D202" s="8">
        <v>334030</v>
      </c>
    </row>
    <row r="203" spans="1:4" x14ac:dyDescent="0.25">
      <c r="A203" s="6">
        <v>2902</v>
      </c>
      <c r="B203" s="7" t="s">
        <v>182</v>
      </c>
      <c r="C203" s="8">
        <v>10712825</v>
      </c>
      <c r="D203" s="8">
        <v>10136633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392297</v>
      </c>
      <c r="D206" s="8">
        <v>209411</v>
      </c>
    </row>
    <row r="207" spans="1:4" ht="15.75" thickBot="1" x14ac:dyDescent="0.3">
      <c r="A207" s="9" t="s">
        <v>18</v>
      </c>
      <c r="B207" s="10"/>
      <c r="C207" s="11">
        <f>SUM(C202:C206)</f>
        <v>11135066</v>
      </c>
      <c r="D207" s="11">
        <f>SUM(D202:D206)</f>
        <v>10680074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154073302</v>
      </c>
      <c r="D209" s="29">
        <f>D105+D123+D141+D149+D157+D167+D192+D200+D207</f>
        <v>114949833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84727700</v>
      </c>
      <c r="D213" s="8">
        <v>84727700</v>
      </c>
    </row>
    <row r="214" spans="1:4" x14ac:dyDescent="0.25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3298402</v>
      </c>
      <c r="D221" s="8">
        <v>1722847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-27411327</v>
      </c>
      <c r="D223" s="8">
        <v>-47172759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-24112925</v>
      </c>
      <c r="D225" s="11">
        <f>SUM(D221:D224)</f>
        <v>-45449912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60398075</v>
      </c>
      <c r="D227" s="29">
        <f>D216+D219+D225</f>
        <v>39061088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214471377</v>
      </c>
      <c r="D229" s="29">
        <f>D209+D227</f>
        <v>154010921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3215587</v>
      </c>
      <c r="D236" s="8">
        <v>3572723</v>
      </c>
    </row>
    <row r="237" spans="1:4" x14ac:dyDescent="0.25">
      <c r="A237" s="6">
        <v>410104</v>
      </c>
      <c r="B237" s="7" t="s">
        <v>205</v>
      </c>
      <c r="C237" s="8">
        <v>94722</v>
      </c>
      <c r="D237" s="8">
        <v>104509</v>
      </c>
    </row>
    <row r="238" spans="1:4" x14ac:dyDescent="0.25">
      <c r="A238" s="6">
        <v>410105</v>
      </c>
      <c r="B238" s="7" t="s">
        <v>89</v>
      </c>
      <c r="C238" s="8">
        <v>156337</v>
      </c>
      <c r="D238" s="8">
        <v>165052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68221629</v>
      </c>
      <c r="D243" s="8">
        <v>61304484</v>
      </c>
    </row>
    <row r="244" spans="1:4" ht="15.75" thickBot="1" x14ac:dyDescent="0.3">
      <c r="A244" s="19">
        <v>410108</v>
      </c>
      <c r="B244" s="20" t="s">
        <v>210</v>
      </c>
      <c r="C244" s="8">
        <v>18275460</v>
      </c>
      <c r="D244" s="8">
        <v>18876398</v>
      </c>
    </row>
    <row r="245" spans="1:4" ht="15.75" thickBot="1" x14ac:dyDescent="0.3">
      <c r="A245" s="9" t="s">
        <v>18</v>
      </c>
      <c r="B245" s="10"/>
      <c r="C245" s="21">
        <f>SUM(C234:C244)</f>
        <v>89963735</v>
      </c>
      <c r="D245" s="21">
        <f>SUM(D234:D244)</f>
        <v>84023166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203426</v>
      </c>
      <c r="D248" s="8">
        <v>373283</v>
      </c>
    </row>
    <row r="249" spans="1:4" x14ac:dyDescent="0.25">
      <c r="A249" s="6">
        <v>410203</v>
      </c>
      <c r="B249" s="7" t="s">
        <v>88</v>
      </c>
      <c r="C249" s="8">
        <v>12222</v>
      </c>
      <c r="D249" s="8">
        <v>4033</v>
      </c>
    </row>
    <row r="250" spans="1:4" x14ac:dyDescent="0.25">
      <c r="A250" s="6">
        <v>410204</v>
      </c>
      <c r="B250" s="7" t="s">
        <v>89</v>
      </c>
      <c r="C250" s="8">
        <v>6860</v>
      </c>
      <c r="D250" s="8">
        <v>5546</v>
      </c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222508</v>
      </c>
      <c r="D257" s="11">
        <f>SUM(D247:D256)</f>
        <v>382862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>
        <v>19389</v>
      </c>
      <c r="D284" s="8">
        <v>8824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19389</v>
      </c>
      <c r="D292" s="11">
        <f>SUM(D283:D291)</f>
        <v>8824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56420</v>
      </c>
      <c r="D294" s="8">
        <v>50667</v>
      </c>
    </row>
    <row r="295" spans="1:4" x14ac:dyDescent="0.25">
      <c r="A295" s="6">
        <v>410602</v>
      </c>
      <c r="B295" s="7" t="s">
        <v>88</v>
      </c>
      <c r="C295" s="8">
        <v>396</v>
      </c>
      <c r="D295" s="8">
        <v>430</v>
      </c>
    </row>
    <row r="296" spans="1:4" x14ac:dyDescent="0.25">
      <c r="A296" s="6">
        <v>410603</v>
      </c>
      <c r="B296" s="7" t="s">
        <v>89</v>
      </c>
      <c r="C296" s="8">
        <v>805</v>
      </c>
      <c r="D296" s="8">
        <v>839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3609861</v>
      </c>
      <c r="D301" s="8">
        <v>3580178</v>
      </c>
    </row>
    <row r="302" spans="1:4" ht="15.75" thickBot="1" x14ac:dyDescent="0.3">
      <c r="A302" s="19">
        <v>410606</v>
      </c>
      <c r="B302" s="20" t="s">
        <v>210</v>
      </c>
      <c r="C302" s="8">
        <v>204441</v>
      </c>
      <c r="D302" s="8">
        <v>257086</v>
      </c>
    </row>
    <row r="303" spans="1:4" ht="15.75" thickBot="1" x14ac:dyDescent="0.3">
      <c r="A303" s="9" t="s">
        <v>18</v>
      </c>
      <c r="B303" s="10"/>
      <c r="C303" s="11">
        <f>SUM(C294:C302)</f>
        <v>3871923</v>
      </c>
      <c r="D303" s="11">
        <f>SUM(D294:D302)</f>
        <v>3889200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1030800</v>
      </c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24146912</v>
      </c>
      <c r="D309" s="8">
        <v>15968003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25177712</v>
      </c>
      <c r="D317" s="11">
        <f>SUM(D305:D316)</f>
        <v>15968003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423840</v>
      </c>
      <c r="D334" s="8">
        <v>34431</v>
      </c>
    </row>
    <row r="335" spans="1:4" x14ac:dyDescent="0.25">
      <c r="A335" s="6">
        <v>410903</v>
      </c>
      <c r="B335" s="7" t="s">
        <v>88</v>
      </c>
      <c r="C335" s="8">
        <v>5225</v>
      </c>
      <c r="D335" s="8">
        <v>3090</v>
      </c>
    </row>
    <row r="336" spans="1:4" x14ac:dyDescent="0.25">
      <c r="A336" s="6">
        <v>410904</v>
      </c>
      <c r="B336" s="7" t="s">
        <v>89</v>
      </c>
      <c r="C336" s="8">
        <v>8253</v>
      </c>
      <c r="D336" s="8">
        <v>7055</v>
      </c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17197611</v>
      </c>
      <c r="D342" s="8">
        <v>9346611</v>
      </c>
    </row>
    <row r="343" spans="1:4" ht="15.75" thickBot="1" x14ac:dyDescent="0.3">
      <c r="A343" s="19">
        <v>410907</v>
      </c>
      <c r="B343" s="20" t="s">
        <v>92</v>
      </c>
      <c r="C343" s="8">
        <v>391082</v>
      </c>
      <c r="D343" s="8">
        <v>238521</v>
      </c>
    </row>
    <row r="344" spans="1:4" ht="15.75" thickBot="1" x14ac:dyDescent="0.3">
      <c r="A344" s="9" t="s">
        <v>18</v>
      </c>
      <c r="B344" s="10"/>
      <c r="C344" s="11">
        <f>SUM(C333:C343)</f>
        <v>18026011</v>
      </c>
      <c r="D344" s="11">
        <f>SUM(D333:D343)</f>
        <v>9629708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51312</v>
      </c>
      <c r="D347" s="8">
        <v>94183</v>
      </c>
    </row>
    <row r="348" spans="1:4" x14ac:dyDescent="0.25">
      <c r="A348" s="6">
        <v>411003</v>
      </c>
      <c r="B348" s="7" t="s">
        <v>88</v>
      </c>
      <c r="C348" s="8">
        <v>3100</v>
      </c>
      <c r="D348" s="8">
        <v>1292</v>
      </c>
    </row>
    <row r="349" spans="1:4" x14ac:dyDescent="0.25">
      <c r="A349" s="6">
        <v>411004</v>
      </c>
      <c r="B349" s="7" t="s">
        <v>89</v>
      </c>
      <c r="C349" s="15">
        <v>1728</v>
      </c>
      <c r="D349" s="8">
        <v>1469</v>
      </c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1346965</v>
      </c>
      <c r="D354" s="8">
        <v>817797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1403105</v>
      </c>
      <c r="D356" s="11">
        <f>SUM(D346:D355)</f>
        <v>914741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1100000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12710234</v>
      </c>
      <c r="D362" s="8">
        <v>9373833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13810234</v>
      </c>
      <c r="D372" s="11">
        <f>SUM(D358:D371)</f>
        <v>9373833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281</v>
      </c>
      <c r="C806" s="38"/>
      <c r="D806" s="38"/>
    </row>
    <row r="807" spans="1:4" ht="15.75" thickBot="1" x14ac:dyDescent="0.3">
      <c r="A807" s="39">
        <v>431401</v>
      </c>
      <c r="B807" s="33" t="s">
        <v>282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281</v>
      </c>
      <c r="C1082" s="32"/>
      <c r="D1082" s="32"/>
    </row>
    <row r="1083" spans="1:4" ht="15.75" thickBot="1" x14ac:dyDescent="0.3">
      <c r="A1083" s="44">
        <v>441701</v>
      </c>
      <c r="B1083" s="45" t="s">
        <v>291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1985632</v>
      </c>
      <c r="D1093" s="8">
        <v>317791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1985632</v>
      </c>
      <c r="D1102" s="11">
        <f>SUM(D1087:D1101)</f>
        <v>317791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45571</v>
      </c>
      <c r="D1109" s="8">
        <v>39899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701541</v>
      </c>
      <c r="D1111" s="8">
        <v>245031</v>
      </c>
    </row>
    <row r="1112" spans="1:4" ht="15.75" thickBot="1" x14ac:dyDescent="0.3">
      <c r="A1112" s="16">
        <v>450310</v>
      </c>
      <c r="B1112" s="17" t="s">
        <v>38</v>
      </c>
      <c r="C1112" s="8">
        <v>614373</v>
      </c>
      <c r="D1112" s="8">
        <v>156310</v>
      </c>
    </row>
    <row r="1113" spans="1:4" ht="15.75" thickBot="1" x14ac:dyDescent="0.3">
      <c r="A1113" s="9" t="s">
        <v>18</v>
      </c>
      <c r="B1113" s="10"/>
      <c r="C1113" s="11">
        <f>SUM(C1108:C1112)</f>
        <v>1361485</v>
      </c>
      <c r="D1113" s="11">
        <f>SUM(D1108:D1112)</f>
        <v>441240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155841734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124949368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3436000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70480836</v>
      </c>
      <c r="D1124" s="8">
        <v>52937957</v>
      </c>
    </row>
    <row r="1125" spans="1:4" ht="15.75" thickBot="1" x14ac:dyDescent="0.3">
      <c r="A1125" s="9" t="s">
        <v>18</v>
      </c>
      <c r="B1125" s="10"/>
      <c r="C1125" s="11">
        <f>SUM(C1120:C1124)</f>
        <v>73916836</v>
      </c>
      <c r="D1125" s="11">
        <f>SUM(D1120:D1124)</f>
        <v>52937957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317582</v>
      </c>
      <c r="D1133" s="8">
        <v>331376</v>
      </c>
    </row>
    <row r="1134" spans="1:4" ht="15.75" thickBot="1" x14ac:dyDescent="0.3">
      <c r="A1134" s="9" t="s">
        <v>18</v>
      </c>
      <c r="B1134" s="10"/>
      <c r="C1134" s="11">
        <f>SUM(C1127:C1133)</f>
        <v>317582</v>
      </c>
      <c r="D1134" s="11">
        <f>SUM(D1127:D1133)</f>
        <v>331376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516230</v>
      </c>
      <c r="D1138" s="8">
        <v>499837</v>
      </c>
    </row>
    <row r="1139" spans="1:4" x14ac:dyDescent="0.25">
      <c r="A1139" s="6">
        <v>510304</v>
      </c>
      <c r="B1139" s="7" t="s">
        <v>88</v>
      </c>
      <c r="C1139" s="8">
        <v>7917</v>
      </c>
      <c r="D1139" s="8">
        <v>8606</v>
      </c>
    </row>
    <row r="1140" spans="1:4" x14ac:dyDescent="0.25">
      <c r="A1140" s="6">
        <v>510305</v>
      </c>
      <c r="B1140" s="7" t="s">
        <v>89</v>
      </c>
      <c r="C1140" s="8">
        <v>16107</v>
      </c>
      <c r="D1140" s="8">
        <v>16779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14699591</v>
      </c>
      <c r="D1145" s="8">
        <v>13144274</v>
      </c>
    </row>
    <row r="1146" spans="1:4" ht="15.75" thickBot="1" x14ac:dyDescent="0.3">
      <c r="A1146" s="19">
        <v>510308</v>
      </c>
      <c r="B1146" s="20" t="s">
        <v>210</v>
      </c>
      <c r="C1146" s="8">
        <v>3988111</v>
      </c>
      <c r="D1146" s="8">
        <v>5047995</v>
      </c>
    </row>
    <row r="1147" spans="1:4" ht="15.75" thickBot="1" x14ac:dyDescent="0.3">
      <c r="A1147" s="9" t="s">
        <v>18</v>
      </c>
      <c r="B1147" s="10"/>
      <c r="C1147" s="11">
        <f>SUM(C1136:C1146)</f>
        <v>19227956</v>
      </c>
      <c r="D1147" s="11">
        <f>SUM(D1136:D1146)</f>
        <v>18717491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50667</v>
      </c>
      <c r="D1149" s="8">
        <v>3646</v>
      </c>
    </row>
    <row r="1150" spans="1:4" x14ac:dyDescent="0.25">
      <c r="A1150" s="6">
        <v>510402</v>
      </c>
      <c r="B1150" s="7" t="s">
        <v>88</v>
      </c>
      <c r="C1150" s="8">
        <v>430</v>
      </c>
      <c r="D1150" s="8">
        <v>293</v>
      </c>
    </row>
    <row r="1151" spans="1:4" x14ac:dyDescent="0.25">
      <c r="A1151" s="6">
        <v>510403</v>
      </c>
      <c r="B1151" s="7" t="s">
        <v>89</v>
      </c>
      <c r="C1151" s="8">
        <v>839</v>
      </c>
      <c r="D1151" s="8">
        <v>705</v>
      </c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3580178</v>
      </c>
      <c r="D1156" s="8">
        <v>1903676</v>
      </c>
    </row>
    <row r="1157" spans="1:4" ht="15.75" thickBot="1" x14ac:dyDescent="0.3">
      <c r="A1157" s="19">
        <v>510406</v>
      </c>
      <c r="B1157" s="20" t="s">
        <v>210</v>
      </c>
      <c r="C1157" s="8">
        <v>257086</v>
      </c>
      <c r="D1157" s="8">
        <v>229738</v>
      </c>
    </row>
    <row r="1158" spans="1:4" ht="15.75" thickBot="1" x14ac:dyDescent="0.3">
      <c r="A1158" s="9" t="s">
        <v>18</v>
      </c>
      <c r="B1158" s="10"/>
      <c r="C1158" s="11">
        <f>SUM(C1149:C1157)</f>
        <v>3889200</v>
      </c>
      <c r="D1158" s="11">
        <f>SUM(D1149:D1157)</f>
        <v>2138058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10262</v>
      </c>
      <c r="D1160" s="8">
        <v>18837</v>
      </c>
    </row>
    <row r="1161" spans="1:4" x14ac:dyDescent="0.25">
      <c r="A1161" s="6">
        <v>510502</v>
      </c>
      <c r="B1161" s="7" t="s">
        <v>88</v>
      </c>
      <c r="C1161" s="8">
        <v>620</v>
      </c>
      <c r="D1161" s="8">
        <v>258</v>
      </c>
    </row>
    <row r="1162" spans="1:4" x14ac:dyDescent="0.25">
      <c r="A1162" s="6">
        <v>510503</v>
      </c>
      <c r="B1162" s="7" t="s">
        <v>89</v>
      </c>
      <c r="C1162" s="8">
        <v>346</v>
      </c>
      <c r="D1162" s="8">
        <v>294</v>
      </c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11228</v>
      </c>
      <c r="D1169" s="11">
        <f>SUM(D1160:D1168)</f>
        <v>19389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1017128</v>
      </c>
      <c r="D1184" s="8">
        <v>1866413</v>
      </c>
    </row>
    <row r="1185" spans="1:4" x14ac:dyDescent="0.25">
      <c r="A1185" s="6">
        <v>510703</v>
      </c>
      <c r="B1185" s="7" t="s">
        <v>88</v>
      </c>
      <c r="C1185" s="8">
        <v>61112</v>
      </c>
      <c r="D1185" s="8">
        <v>20167</v>
      </c>
    </row>
    <row r="1186" spans="1:4" x14ac:dyDescent="0.25">
      <c r="A1186" s="6">
        <v>510704</v>
      </c>
      <c r="B1186" s="7" t="s">
        <v>89</v>
      </c>
      <c r="C1186" s="8">
        <v>34304</v>
      </c>
      <c r="D1186" s="8">
        <v>27734</v>
      </c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3982674</v>
      </c>
      <c r="D1191" s="8">
        <v>2639337</v>
      </c>
    </row>
    <row r="1192" spans="1:4" ht="15.75" thickBot="1" x14ac:dyDescent="0.3">
      <c r="A1192" s="19">
        <v>510707</v>
      </c>
      <c r="B1192" s="20" t="s">
        <v>210</v>
      </c>
      <c r="C1192" s="34">
        <v>12339485</v>
      </c>
      <c r="D1192" s="34">
        <v>11914492</v>
      </c>
    </row>
    <row r="1193" spans="1:4" ht="15.75" thickBot="1" x14ac:dyDescent="0.3">
      <c r="A1193" s="9" t="s">
        <v>18</v>
      </c>
      <c r="B1193" s="10"/>
      <c r="C1193" s="11">
        <f>SUM(C1183:C1192)</f>
        <v>17434703</v>
      </c>
      <c r="D1193" s="11">
        <f>SUM(D1183:D1192)</f>
        <v>16468143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473013</v>
      </c>
      <c r="D1244" s="8">
        <v>423840</v>
      </c>
    </row>
    <row r="1245" spans="1:4" x14ac:dyDescent="0.25">
      <c r="A1245" s="49">
        <v>511203</v>
      </c>
      <c r="B1245" s="7" t="s">
        <v>334</v>
      </c>
      <c r="C1245" s="8">
        <v>4736</v>
      </c>
      <c r="D1245" s="8">
        <v>5225</v>
      </c>
    </row>
    <row r="1246" spans="1:4" x14ac:dyDescent="0.25">
      <c r="A1246" s="49">
        <v>511204</v>
      </c>
      <c r="B1246" s="7" t="s">
        <v>89</v>
      </c>
      <c r="C1246" s="8">
        <v>7817</v>
      </c>
      <c r="D1246" s="8">
        <v>8253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17299730</v>
      </c>
      <c r="D1251" s="8">
        <v>17197611</v>
      </c>
    </row>
    <row r="1252" spans="1:4" ht="15.75" thickBot="1" x14ac:dyDescent="0.3">
      <c r="A1252" s="16">
        <v>511207</v>
      </c>
      <c r="B1252" s="20" t="s">
        <v>92</v>
      </c>
      <c r="C1252" s="8">
        <v>410526</v>
      </c>
      <c r="D1252" s="8">
        <v>391082</v>
      </c>
    </row>
    <row r="1253" spans="1:4" ht="15.75" thickBot="1" x14ac:dyDescent="0.3">
      <c r="A1253" s="9" t="s">
        <v>18</v>
      </c>
      <c r="B1253" s="10"/>
      <c r="C1253" s="11">
        <f>SUM(C1243:C1252)</f>
        <v>18195822</v>
      </c>
      <c r="D1253" s="11">
        <f>SUM(D1243:D1252)</f>
        <v>18026011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94183</v>
      </c>
      <c r="D1256" s="8">
        <v>27646</v>
      </c>
    </row>
    <row r="1257" spans="1:4" x14ac:dyDescent="0.25">
      <c r="A1257" s="6">
        <v>511303</v>
      </c>
      <c r="B1257" s="7" t="s">
        <v>334</v>
      </c>
      <c r="C1257" s="8">
        <v>1292</v>
      </c>
      <c r="D1257" s="8">
        <v>11165</v>
      </c>
    </row>
    <row r="1258" spans="1:4" x14ac:dyDescent="0.25">
      <c r="A1258" s="6">
        <v>511304</v>
      </c>
      <c r="B1258" s="7" t="s">
        <v>89</v>
      </c>
      <c r="C1258" s="8">
        <v>1469</v>
      </c>
      <c r="D1258" s="8">
        <v>5311</v>
      </c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817797</v>
      </c>
      <c r="D1263" s="8">
        <v>368994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914741</v>
      </c>
      <c r="D1265" s="11">
        <f>SUM(D1255:D1264)</f>
        <v>413116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1414878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7475785</v>
      </c>
      <c r="D1271" s="8">
        <v>7569306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8890663</v>
      </c>
      <c r="D1281" s="11">
        <f>SUM(D1267:D1280)</f>
        <v>7569306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4291836</v>
      </c>
      <c r="D1299" s="8">
        <v>5095994</v>
      </c>
    </row>
    <row r="1300" spans="1:4" x14ac:dyDescent="0.25">
      <c r="A1300" s="6">
        <v>511602</v>
      </c>
      <c r="B1300" s="7" t="s">
        <v>348</v>
      </c>
      <c r="C1300" s="8">
        <v>55224</v>
      </c>
      <c r="D1300" s="8">
        <v>53436</v>
      </c>
    </row>
    <row r="1301" spans="1:4" x14ac:dyDescent="0.25">
      <c r="A1301" s="6">
        <v>511603</v>
      </c>
      <c r="B1301" s="7" t="s">
        <v>349</v>
      </c>
      <c r="C1301" s="8"/>
      <c r="D1301" s="8">
        <v>167093</v>
      </c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40090</v>
      </c>
      <c r="D1303" s="8">
        <v>288021</v>
      </c>
    </row>
    <row r="1304" spans="1:4" x14ac:dyDescent="0.25">
      <c r="A1304" s="6">
        <v>511606</v>
      </c>
      <c r="B1304" s="7" t="s">
        <v>352</v>
      </c>
      <c r="C1304" s="8">
        <v>193968</v>
      </c>
      <c r="D1304" s="8">
        <v>157860</v>
      </c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>
        <v>386600</v>
      </c>
      <c r="D1306" s="8">
        <v>449660</v>
      </c>
    </row>
    <row r="1307" spans="1:4" x14ac:dyDescent="0.25">
      <c r="A1307" s="6">
        <v>511609</v>
      </c>
      <c r="B1307" s="7" t="s">
        <v>355</v>
      </c>
      <c r="C1307" s="8">
        <v>304141</v>
      </c>
      <c r="D1307" s="8">
        <v>327052</v>
      </c>
    </row>
    <row r="1308" spans="1:4" x14ac:dyDescent="0.25">
      <c r="A1308" s="6">
        <v>511610</v>
      </c>
      <c r="B1308" s="7" t="s">
        <v>356</v>
      </c>
      <c r="C1308" s="8">
        <v>109106</v>
      </c>
      <c r="D1308" s="8">
        <v>162799</v>
      </c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>
        <v>127221</v>
      </c>
      <c r="D1310" s="8">
        <v>421150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>
        <v>4648</v>
      </c>
      <c r="D1312" s="8">
        <v>5574</v>
      </c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890970</v>
      </c>
      <c r="D1314" s="8">
        <v>835585</v>
      </c>
    </row>
    <row r="1315" spans="1:4" x14ac:dyDescent="0.25">
      <c r="A1315" s="6">
        <v>511617</v>
      </c>
      <c r="B1315" s="7" t="s">
        <v>363</v>
      </c>
      <c r="C1315" s="8">
        <v>225263</v>
      </c>
      <c r="D1315" s="8">
        <v>220100</v>
      </c>
    </row>
    <row r="1316" spans="1:4" x14ac:dyDescent="0.25">
      <c r="A1316" s="6">
        <v>511618</v>
      </c>
      <c r="B1316" s="7" t="s">
        <v>364</v>
      </c>
      <c r="C1316" s="8">
        <v>309058</v>
      </c>
      <c r="D1316" s="8">
        <v>315940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96008</v>
      </c>
      <c r="D1318" s="8">
        <v>102010</v>
      </c>
    </row>
    <row r="1319" spans="1:4" x14ac:dyDescent="0.25">
      <c r="A1319" s="6">
        <v>511621</v>
      </c>
      <c r="B1319" s="7" t="s">
        <v>367</v>
      </c>
      <c r="C1319" s="8">
        <v>387823</v>
      </c>
      <c r="D1319" s="8">
        <v>476830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422799</v>
      </c>
      <c r="D1322" s="8">
        <v>218160</v>
      </c>
    </row>
    <row r="1323" spans="1:4" x14ac:dyDescent="0.25">
      <c r="A1323" s="6">
        <v>511625</v>
      </c>
      <c r="B1323" s="7" t="s">
        <v>371</v>
      </c>
      <c r="C1323" s="8">
        <v>64707</v>
      </c>
      <c r="D1323" s="8">
        <v>176323</v>
      </c>
    </row>
    <row r="1324" spans="1:4" x14ac:dyDescent="0.25">
      <c r="A1324" s="6">
        <v>511626</v>
      </c>
      <c r="B1324" s="7" t="s">
        <v>372</v>
      </c>
      <c r="C1324" s="8">
        <v>415500</v>
      </c>
      <c r="D1324" s="8">
        <v>510500</v>
      </c>
    </row>
    <row r="1325" spans="1:4" x14ac:dyDescent="0.25">
      <c r="A1325" s="6">
        <v>511627</v>
      </c>
      <c r="B1325" s="7" t="s">
        <v>373</v>
      </c>
      <c r="C1325" s="8">
        <v>23186</v>
      </c>
      <c r="D1325" s="8">
        <v>29510</v>
      </c>
    </row>
    <row r="1326" spans="1:4" x14ac:dyDescent="0.25">
      <c r="A1326" s="6">
        <v>511628</v>
      </c>
      <c r="B1326" s="7" t="s">
        <v>374</v>
      </c>
      <c r="C1326" s="8">
        <v>214444</v>
      </c>
      <c r="D1326" s="8">
        <v>192324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182714</v>
      </c>
      <c r="D1332" s="8">
        <v>220152</v>
      </c>
    </row>
    <row r="1333" spans="1:4" x14ac:dyDescent="0.25">
      <c r="A1333" s="6">
        <v>511635</v>
      </c>
      <c r="B1333" s="7" t="s">
        <v>381</v>
      </c>
      <c r="C1333" s="8">
        <v>30065</v>
      </c>
      <c r="D1333" s="8">
        <v>100980</v>
      </c>
    </row>
    <row r="1334" spans="1:4" x14ac:dyDescent="0.25">
      <c r="A1334" s="6">
        <v>511636</v>
      </c>
      <c r="B1334" s="7" t="s">
        <v>382</v>
      </c>
      <c r="C1334" s="8">
        <v>236945</v>
      </c>
      <c r="D1334" s="8">
        <v>209735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>
        <v>4956</v>
      </c>
    </row>
    <row r="1337" spans="1:4" x14ac:dyDescent="0.25">
      <c r="A1337" s="6">
        <v>511639</v>
      </c>
      <c r="B1337" s="7" t="s">
        <v>385</v>
      </c>
      <c r="C1337" s="8">
        <v>228826</v>
      </c>
      <c r="D1337" s="8">
        <v>92192</v>
      </c>
    </row>
    <row r="1338" spans="1:4" x14ac:dyDescent="0.25">
      <c r="A1338" s="6">
        <v>511640</v>
      </c>
      <c r="B1338" s="7" t="s">
        <v>386</v>
      </c>
      <c r="C1338" s="8">
        <v>78120</v>
      </c>
      <c r="D1338" s="8">
        <v>86634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9059</v>
      </c>
      <c r="D1340" s="8">
        <v>11327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50001</v>
      </c>
      <c r="D1342" s="8">
        <v>58782</v>
      </c>
    </row>
    <row r="1343" spans="1:4" x14ac:dyDescent="0.25">
      <c r="A1343" s="16">
        <v>511645</v>
      </c>
      <c r="B1343" s="17" t="s">
        <v>169</v>
      </c>
      <c r="C1343" s="18">
        <v>355004</v>
      </c>
      <c r="D1343" s="18">
        <v>412400</v>
      </c>
    </row>
    <row r="1344" spans="1:4" x14ac:dyDescent="0.25">
      <c r="A1344" s="16">
        <v>511646</v>
      </c>
      <c r="B1344" s="17" t="s">
        <v>170</v>
      </c>
      <c r="C1344" s="18">
        <v>34063</v>
      </c>
      <c r="D1344" s="18">
        <v>36159</v>
      </c>
    </row>
    <row r="1345" spans="1:4" x14ac:dyDescent="0.25">
      <c r="A1345" s="16">
        <v>511647</v>
      </c>
      <c r="B1345" s="17" t="s">
        <v>171</v>
      </c>
      <c r="C1345" s="18">
        <v>323070</v>
      </c>
      <c r="D1345" s="18">
        <v>350773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383507</v>
      </c>
      <c r="D1348" s="18">
        <v>357505</v>
      </c>
    </row>
    <row r="1349" spans="1:4" ht="15.75" thickBot="1" x14ac:dyDescent="0.3">
      <c r="A1349" s="9" t="s">
        <v>18</v>
      </c>
      <c r="B1349" s="10"/>
      <c r="C1349" s="11">
        <f>SUM(C1299:C1348)</f>
        <v>10473966</v>
      </c>
      <c r="D1349" s="11">
        <f>SUM(D1299:D1348)</f>
        <v>12147516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281</v>
      </c>
      <c r="C1917" s="38"/>
      <c r="D1917" s="38"/>
    </row>
    <row r="1918" spans="1:4" ht="15.75" thickBot="1" x14ac:dyDescent="0.3">
      <c r="A1918" s="52">
        <v>531701</v>
      </c>
      <c r="B1918" s="53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281</v>
      </c>
      <c r="C2270" s="32"/>
      <c r="D2270" s="32"/>
    </row>
    <row r="2271" spans="1:4" ht="15.75" thickBot="1" x14ac:dyDescent="0.3">
      <c r="A2271" s="52">
        <v>542001</v>
      </c>
      <c r="B2271" s="54" t="s">
        <v>282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1074530</v>
      </c>
      <c r="D2276" s="8">
        <v>722992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1074530</v>
      </c>
      <c r="D2279" s="11">
        <f>SUM(D2275:D2278)</f>
        <v>722992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745221</v>
      </c>
      <c r="D2282" s="8">
        <v>290169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745221</v>
      </c>
      <c r="D2285" s="11">
        <f>SUM(D2281:D2284)</f>
        <v>290169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454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155092448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129781524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455</v>
      </c>
      <c r="B2402" s="60"/>
      <c r="C2402" s="61">
        <f>C1115-C2400</f>
        <v>749286</v>
      </c>
      <c r="D2402" s="61">
        <f>D1115-D2400</f>
        <v>-4832156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Ademi</vt:lpstr>
      <vt:lpstr>Amigos Cia de Seguros</vt:lpstr>
      <vt:lpstr>Angloamericana</vt:lpstr>
      <vt:lpstr>APS</vt:lpstr>
      <vt:lpstr>Atlantica</vt:lpstr>
      <vt:lpstr>Atrio</vt:lpstr>
      <vt:lpstr>Autoseguros</vt:lpstr>
      <vt:lpstr>Banesco</vt:lpstr>
      <vt:lpstr>BMI</vt:lpstr>
      <vt:lpstr>BUPA</vt:lpstr>
      <vt:lpstr>Confedom</vt:lpstr>
      <vt:lpstr>Coopseguros</vt:lpstr>
      <vt:lpstr>Crecer</vt:lpstr>
      <vt:lpstr>Cuna Mutual</vt:lpstr>
      <vt:lpstr>Dominicana Cia de Seguros</vt:lpstr>
      <vt:lpstr>General de Seguros</vt:lpstr>
      <vt:lpstr>Humano</vt:lpstr>
      <vt:lpstr>Hylseg</vt:lpstr>
      <vt:lpstr>La Colonial</vt:lpstr>
      <vt:lpstr>La Internacional</vt:lpstr>
      <vt:lpstr>La Monumental</vt:lpstr>
      <vt:lpstr>Mapfre</vt:lpstr>
      <vt:lpstr>Midas</vt:lpstr>
      <vt:lpstr>Multiseguros</vt:lpstr>
      <vt:lpstr>Patria</vt:lpstr>
      <vt:lpstr>Pepin</vt:lpstr>
      <vt:lpstr>Reasanto</vt:lpstr>
      <vt:lpstr>Rehsa</vt:lpstr>
      <vt:lpstr>Reservas</vt:lpstr>
      <vt:lpstr>Sura</vt:lpstr>
      <vt:lpstr>Universal</vt:lpstr>
      <vt:lpstr>Unit</vt:lpstr>
      <vt:lpstr>WorldWide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2021-01-13T14:56:02Z</dcterms:created>
  <dcterms:modified xsi:type="dcterms:W3CDTF">2021-05-03T13:20:03Z</dcterms:modified>
</cp:coreProperties>
</file>