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11FD9EF-FD2F-4A2A-A4C8-58E1A5973980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AGOSTO 2023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1" l="1"/>
  <c r="J23" i="11" l="1"/>
  <c r="K23" i="11" s="1"/>
  <c r="J28" i="11"/>
  <c r="K28" i="11" s="1"/>
  <c r="J27" i="11"/>
  <c r="K27" i="11" s="1"/>
  <c r="J26" i="11"/>
  <c r="K26" i="11" s="1"/>
  <c r="J25" i="11"/>
  <c r="K25" i="11" s="1"/>
  <c r="J24" i="11"/>
  <c r="K24" i="11" s="1"/>
  <c r="J22" i="11"/>
  <c r="K22" i="11" s="1"/>
  <c r="J21" i="11"/>
  <c r="K21" i="11" s="1"/>
  <c r="I59" i="11" l="1"/>
  <c r="J59" i="11" l="1"/>
  <c r="M59" i="11" l="1"/>
  <c r="L59" i="11"/>
  <c r="K59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<sst xmlns="http://schemas.openxmlformats.org/spreadsheetml/2006/main" count="457" uniqueCount="313">
  <si>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</si>
  <si>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</si>
  <si>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</si>
  <si>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</si>
  <si>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</si>
  <si>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</si>
  <si>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</si>
  <si>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</si>
  <si>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</si>
  <si>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</si>
  <si>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</si>
  <si>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</si>
  <si>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</si>
  <si>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</si>
  <si>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</si>
  <si>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</si>
  <si>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</si>
  <si>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</si>
  <si>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</si>
  <si>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</si>
  <si>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</si>
  <si>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</si>
  <si>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</si>
  <si>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</si>
  <si>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</si>
  <si>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</si>
  <si>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</si>
  <si>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</si>
  <si>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</si>
  <si>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</si>
  <si>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</si>
  <si>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</si>
  <si>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</si>
  <si>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</si>
  <si>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</si>
  <si>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</si>
  <si>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</si>
  <si>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</si>
  <si>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</si>
  <si>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</si>
  <si>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</si>
  <si>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</si>
  <si>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</si>
  <si>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</si>
  <si>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</si>
  <si>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</si>
  <si>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</si>
  <si>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</si>
  <si>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</si>
  <si>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</si>
  <si>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</si>
  <si>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</si>
  <si>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</si>
  <si>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</si>
  <si>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</si>
  <si>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</si>
  <si>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</si>
  <si>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</si>
  <si>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</si>
  <si>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</si>
  <si>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</si>
  <si>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</si>
  <si>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</si>
  <si>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</si>
  <si>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</si>
  <si>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</si>
  <si>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</si>
  <si>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</si>
  <si>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</si>
  <si>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</si>
  <si>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</si>
  <si>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</si>
  <si>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</si>
  <si>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</si>
  <si>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</si>
  <si>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</si>
  <si>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</si>
  <si>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</si>
  <si>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</si>
  <si>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</si>
  <si>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</si>
  <si>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</si>
  <si>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</si>
  <si>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</si>
  <si>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</si>
  <si>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</si>
  <si>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</si>
  <si>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</si>
  <si>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</si>
  <si>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</si>
  <si>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</si>
  <si>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</si>
  <si>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</si>
  <si>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</si>
  <si>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</si>
  <si>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</si>
  <si>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</si>
  <si>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</si>
  <si>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</si>
  <si>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</si>
  <si>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</si>
  <si>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</si>
  <si>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</si>
  <si>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</si>
  <si>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</si>
  <si>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</si>
  <si>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</si>
  <si>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</si>
  <si>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</si>
  <si>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</si>
  <si>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</si>
  <si>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</si>
  <si>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</si>
  <si>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</si>
  <si>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</si>
  <si>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</si>
  <si>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</si>
  <si>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</si>
  <si>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</si>
  <si>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</si>
  <si>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</si>
  <si>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</si>
  <si>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</si>
  <si>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</si>
  <si>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</si>
  <si>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</si>
  <si>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</si>
  <si>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</si>
  <si>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</si>
  <si>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</si>
  <si>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</si>
  <si>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</si>
  <si>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</si>
  <si>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</si>
  <si>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</si>
  <si>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</si>
  <si>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</si>
  <si>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</si>
  <si>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</si>
  <si>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</si>
  <si>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</si>
  <si>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</si>
  <si>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</si>
  <si>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</si>
  <si>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</si>
  <si>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</si>
  <si>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</si>
  <si>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</si>
  <si>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</si>
  <si>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</si>
  <si>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</si>
  <si>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</si>
  <si>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</si>
  <si>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</si>
  <si>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</si>
  <si>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</si>
  <si>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</si>
  <si>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</si>
  <si>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</si>
  <si>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</si>
  <si>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</si>
  <si>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</si>
  <si>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</si>
  <si>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</si>
  <si>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</si>
  <si>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</si>
  <si>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</si>
  <si>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</si>
  <si>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</si>
  <si>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</si>
  <si>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</si>
  <si>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</si>
  <si>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</si>
  <si>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</si>
  <si>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</si>
  <si>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</si>
  <si>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</si>
  <si>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</si>
  <si>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</si>
  <si>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</si>
  <si>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</si>
  <si>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</si>
  <si>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</si>
  <si>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</si>
  <si>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</si>
  <si>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</si>
  <si>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</si>
  <si>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</si>
  <si>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</si>
  <si>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</si>
  <si>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</si>
  <si>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</si>
  <si>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</si>
  <si>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</si>
  <si>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</si>
  <si>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</si>
  <si>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</si>
  <si>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</si>
  <si>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</si>
  <si>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</si>
  <si>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</si>
  <si>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</si>
  <si>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</si>
  <si>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</si>
  <si>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</si>
  <si>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</si>
  <si>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</si>
  <si>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Factua No b15000005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</si>
  <si>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</si>
  <si>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</si>
  <si>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</si>
  <si>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</si>
  <si>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</si>
  <si>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</si>
  <si>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</si>
  <si>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</si>
  <si>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</si>
  <si>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TERMEX CONSTRUCCIONES</t>
  </si>
  <si>
    <t>B1500000002</t>
  </si>
  <si>
    <t>SERVICIOS DE OFICINA</t>
  </si>
  <si>
    <t>B1500005048</t>
  </si>
  <si>
    <t>HILSA, SRL</t>
  </si>
  <si>
    <t>COMPRA REPUESTOS PARA VEHICULOS</t>
  </si>
  <si>
    <t>B1500003482</t>
  </si>
  <si>
    <t>GTG INDUSTRIAL, SRL</t>
  </si>
  <si>
    <t>B1500003512</t>
  </si>
  <si>
    <t>COMBUSTIBLE</t>
  </si>
  <si>
    <t>B1500002995</t>
  </si>
  <si>
    <t xml:space="preserve">CONTRATAC SERV DE CATERING </t>
  </si>
  <si>
    <t>P.A. CATERING, SRL</t>
  </si>
  <si>
    <t>B1500002996</t>
  </si>
  <si>
    <t>B1500002780</t>
  </si>
  <si>
    <t>SERVICIOS E INST. TECN., SRL</t>
  </si>
  <si>
    <t>CONTRATACIONES DE SERV DE MANT.</t>
  </si>
  <si>
    <t>B1500000103</t>
  </si>
  <si>
    <t>BAESA MULTISERVICE, SRL</t>
  </si>
  <si>
    <t>SERVICIO DE REP. DE AIRE ACONDICIONADO</t>
  </si>
  <si>
    <t>B1500000104</t>
  </si>
  <si>
    <t>B1500000008</t>
  </si>
  <si>
    <t>LGX MULTISERVICIOS, SRL</t>
  </si>
  <si>
    <t>SERVICIO DE LAVANDERIA</t>
  </si>
  <si>
    <t>A010010011500001305</t>
  </si>
  <si>
    <t>SUPLECA COMERCIAL</t>
  </si>
  <si>
    <t>COMPRA MATERIALES VARIOS</t>
  </si>
  <si>
    <t>B1500125180</t>
  </si>
  <si>
    <t>CAASD</t>
  </si>
  <si>
    <t>E450000018151</t>
  </si>
  <si>
    <t>COMPAÑÍA DOM DE TELEFONO</t>
  </si>
  <si>
    <t>SERVICIOS DE AGUA POTABLE</t>
  </si>
  <si>
    <t>SERVICIOS TELEFONICO</t>
  </si>
  <si>
    <t>B1500374329</t>
  </si>
  <si>
    <t>EDENORTE</t>
  </si>
  <si>
    <t>ENERGIA ELECTRICA</t>
  </si>
  <si>
    <t>B1500374327</t>
  </si>
  <si>
    <t>B1500028084</t>
  </si>
  <si>
    <t>CORAASAN</t>
  </si>
  <si>
    <t>B1500053169</t>
  </si>
  <si>
    <t>ALTICE</t>
  </si>
  <si>
    <t>SERVICIOS DE INTERNET</t>
  </si>
  <si>
    <t>B1500044571</t>
  </si>
  <si>
    <t>AYUNTAMIENTO</t>
  </si>
  <si>
    <t>RECOGIDA DE BASURA</t>
  </si>
  <si>
    <t>B1500044830</t>
  </si>
  <si>
    <t>B1500000011</t>
  </si>
  <si>
    <t>MANTELERIA  SERVILLETAS</t>
  </si>
  <si>
    <t>B1500002399</t>
  </si>
  <si>
    <t>OFICINA GUBERNAMENTAL DE TECNOLOGIA</t>
  </si>
  <si>
    <t>DATA CENTER</t>
  </si>
  <si>
    <t>B1500001169</t>
  </si>
  <si>
    <t>SURA</t>
  </si>
  <si>
    <t xml:space="preserve">PAGO POLIZA VIDA </t>
  </si>
  <si>
    <t>B1500125136</t>
  </si>
  <si>
    <t>B1500162298</t>
  </si>
  <si>
    <t>AGUA PLANETA AZUL, S.A</t>
  </si>
  <si>
    <t>AGUA POTABLE</t>
  </si>
  <si>
    <t xml:space="preserve">AGUA </t>
  </si>
  <si>
    <t>B1500000246</t>
  </si>
  <si>
    <t>SUPPLY DEPOT DD,SRL</t>
  </si>
  <si>
    <t>MEDICAMENTOS</t>
  </si>
  <si>
    <t>B1500012666</t>
  </si>
  <si>
    <t>TROPIGAS DOMINICANA, SRL</t>
  </si>
  <si>
    <t>B1500011378</t>
  </si>
  <si>
    <t>31/09/2023</t>
  </si>
  <si>
    <t>B1500014902</t>
  </si>
  <si>
    <t>B1500000066</t>
  </si>
  <si>
    <t>MOVIANTO CORPORATION, SRL</t>
  </si>
  <si>
    <t>ALQUILER VEHICULOS</t>
  </si>
  <si>
    <t>B1500000252</t>
  </si>
  <si>
    <t>OSYARI,SRL</t>
  </si>
  <si>
    <t>SERVICIOS LEGALES</t>
  </si>
  <si>
    <t>B1500000106</t>
  </si>
  <si>
    <t>SERV. MANTENIMIENTO AIRE ACONDICIONADO</t>
  </si>
  <si>
    <t>B1500000107</t>
  </si>
  <si>
    <t>REPARACION Y MANTENIMIENTO DE BOMBAS</t>
  </si>
  <si>
    <t>24/09/20023</t>
  </si>
  <si>
    <t>B1500000108</t>
  </si>
  <si>
    <t>SERVICIOS DE ARREGLO DE FLORES CORTADAS</t>
  </si>
  <si>
    <t>B1500006680</t>
  </si>
  <si>
    <t>TONER DEPOT MULTISERVICIOS EORG,SRL</t>
  </si>
  <si>
    <t>SERV. MANTENIMIENTO Y REPA. EQUIPOS INF.</t>
  </si>
  <si>
    <t>B1500002821</t>
  </si>
  <si>
    <t>CONTRATACION DE SERVICIOS DE MANT.</t>
  </si>
  <si>
    <t>B1500003064</t>
  </si>
  <si>
    <t>CONTRATACION DE SERVICIOS DE CATERING</t>
  </si>
  <si>
    <t>B1500000141</t>
  </si>
  <si>
    <t>XIOMARA AMPARO INES</t>
  </si>
  <si>
    <t>ALQUILER LOCAL COMERCIAL</t>
  </si>
  <si>
    <t>B1500000142</t>
  </si>
  <si>
    <t>B1500000282</t>
  </si>
  <si>
    <t>LUIS MANUEL RAINIERO REYES</t>
  </si>
  <si>
    <t>ALQUILER DE LOCAL</t>
  </si>
  <si>
    <t>AL 31 DE AGOSTO 2023</t>
  </si>
  <si>
    <t>Celia 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</si>
</sst>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0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18" fillId="0" borderId="1" xfId="1" applyFont="1" applyBorder="1" applyAlignment="1">
      <alignment horizontal="right" vertical="center" wrapText="1"/>
    </xf>
    <xf numFmtId="164" fontId="0" fillId="0" borderId="0" xfId="0" applyNumberFormat="1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165" fontId="18" fillId="0" borderId="24" xfId="1" applyFont="1" applyBorder="1" applyAlignment="1">
      <alignment horizontal="right" vertical="center" wrapText="1"/>
    </xf>
    <xf numFmtId="14" fontId="0" fillId="3" borderId="1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166" fontId="18" fillId="0" borderId="18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 vertical="center"/>
    </xf>
    <xf numFmtId="166" fontId="13" fillId="0" borderId="21" xfId="0" applyNumberFormat="1" applyFont="1" applyFill="1" applyBorder="1" applyAlignment="1">
      <alignment horizontal="center"/>
    </xf>
    <xf numFmtId="14" fontId="18" fillId="3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/>
    </xf>
    <xf numFmtId="0" fontId="19" fillId="0" borderId="22" xfId="0" applyFont="1" applyFill="1" applyBorder="1"/>
    <xf numFmtId="4" fontId="18" fillId="3" borderId="22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right" vertical="center" wrapText="1"/>
    </xf>
    <xf numFmtId="43" fontId="19" fillId="0" borderId="23" xfId="1" applyNumberFormat="1" applyFont="1" applyFill="1" applyBorder="1"/>
    <xf numFmtId="1" fontId="18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5" fontId="15" fillId="2" borderId="20" xfId="0" applyNumberFormat="1" applyFont="1" applyFill="1" applyBorder="1" applyAlignment="1">
      <alignment horizontal="right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43" fontId="19" fillId="3" borderId="1" xfId="1" applyNumberFormat="1" applyFont="1" applyFill="1" applyBorder="1"/>
    <xf numFmtId="43" fontId="19" fillId="3" borderId="1" xfId="1" applyNumberFormat="1" applyFont="1" applyFill="1" applyBorder="1" applyAlignment="1">
      <alignment horizontal="right"/>
    </xf>
    <xf numFmtId="0" fontId="18" fillId="3" borderId="1" xfId="0" applyFont="1" applyFill="1" applyBorder="1"/>
    <xf numFmtId="0" fontId="15" fillId="3" borderId="27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center" vertical="center" wrapText="1"/>
    </xf>
    <xf numFmtId="43" fontId="19" fillId="0" borderId="22" xfId="1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165" fontId="15" fillId="2" borderId="25" xfId="0" applyNumberFormat="1" applyFont="1" applyFill="1" applyBorder="1" applyAlignment="1">
      <alignment horizontal="center" vertical="center" wrapText="1"/>
    </xf>
    <xf numFmtId="166" fontId="18" fillId="3" borderId="18" xfId="0" applyNumberFormat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center" vertical="center"/>
    </xf>
    <xf numFmtId="165" fontId="18" fillId="3" borderId="1" xfId="1" applyFont="1" applyFill="1" applyBorder="1" applyAlignment="1">
      <alignment horizontal="right" vertical="center" wrapText="1"/>
    </xf>
    <xf numFmtId="165" fontId="18" fillId="3" borderId="24" xfId="1" applyFont="1" applyFill="1" applyBorder="1" applyAlignment="1">
      <alignment horizontal="right" vertical="center" wrapText="1"/>
    </xf>
    <xf numFmtId="0" fontId="0" fillId="3" borderId="0" xfId="0" applyFill="1" applyBorder="1"/>
    <xf numFmtId="14" fontId="18" fillId="3" borderId="18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/>
    <xf numFmtId="43" fontId="19" fillId="3" borderId="24" xfId="1" applyNumberFormat="1" applyFont="1" applyFill="1" applyBorder="1"/>
    <xf numFmtId="0" fontId="0" fillId="3" borderId="0" xfId="0" applyFill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43" fontId="19" fillId="3" borderId="24" xfId="1" applyNumberFormat="1" applyFont="1" applyFill="1" applyBorder="1" applyAlignment="1">
      <alignment horizontal="right"/>
    </xf>
    <xf numFmtId="14" fontId="19" fillId="3" borderId="18" xfId="1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9" t="s">
        <v>17</v>
      </c>
      <c r="B45" s="130"/>
      <c r="C45" s="130"/>
      <c r="D45" s="130"/>
      <c r="E45" s="131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76"/>
  <sheetViews>
    <sheetView tabSelected="1" zoomScale="98" zoomScaleNormal="98" workbookViewId="0">
      <selection activeCell="G94" sqref="G94"/>
    </sheetView>
  </sheetViews>
  <sheetFormatPr baseColWidth="10" defaultRowHeight="15" x14ac:dyDescent="0.25"/>
  <cols>
    <col min="1" max="1" width="11.85546875" customWidth="1"/>
    <col min="2" max="2" width="13.7109375" customWidth="1"/>
    <col min="3" max="3" width="12.85546875" customWidth="1"/>
    <col min="4" max="4" width="24.140625" customWidth="1"/>
    <col min="5" max="5" width="34" customWidth="1"/>
    <col min="6" max="6" width="40.85546875" customWidth="1"/>
    <col min="7" max="7" width="11" customWidth="1"/>
    <col min="8" max="8" width="21.42578125" customWidth="1"/>
    <col min="9" max="9" width="17.28515625" customWidth="1"/>
    <col min="10" max="10" width="16.28515625" customWidth="1"/>
    <col min="11" max="11" width="16.140625" customWidth="1"/>
    <col min="12" max="12" width="13" customWidth="1"/>
    <col min="13" max="13" width="19" customWidth="1"/>
    <col min="15" max="15" width="13.140625" bestFit="1" customWidth="1"/>
  </cols>
  <sheetData>
    <row r="1" spans="1:25" ht="15" customHeight="1" x14ac:dyDescent="0.4">
      <c r="A1" s="133" t="s">
        <v>201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68"/>
    </row>
    <row r="2" spans="1:25" ht="9.75" customHeight="1" x14ac:dyDescent="0.4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68"/>
    </row>
    <row r="3" spans="1:25" ht="18.75" customHeight="1" x14ac:dyDescent="0.25">
      <c r="A3" s="134" t="s">
        <v>182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25" x14ac:dyDescent="0.25">
      <c r="A4" s="135" t="s">
        <v>311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25" ht="18" customHeight="1" thickBot="1" x14ac:dyDescent="0.3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25" ht="26.25" customHeight="1" x14ac:dyDescent="0.25">
      <c r="A6" s="137" t="s">
        <v>161</v>
      </c>
      <c r="B6" s="140" t="s">
        <v>163</v>
      </c>
      <c r="C6" s="140" t="s">
        <v>164</v>
      </c>
      <c r="D6" s="140" t="s">
        <v>162</v>
      </c>
      <c r="E6" s="140" t="s">
        <v>171</v>
      </c>
      <c r="F6" s="140" t="s">
        <v>172</v>
      </c>
      <c r="G6" s="140" t="s">
        <v>165</v>
      </c>
      <c r="H6" s="140" t="s">
        <v>166</v>
      </c>
      <c r="I6" s="143" t="s">
        <v>168</v>
      </c>
      <c r="J6" s="143"/>
      <c r="K6" s="143"/>
      <c r="L6" s="143"/>
      <c r="M6" s="144"/>
    </row>
    <row r="7" spans="1:25" ht="22.5" customHeight="1" x14ac:dyDescent="0.25">
      <c r="A7" s="138"/>
      <c r="B7" s="141"/>
      <c r="C7" s="141"/>
      <c r="D7" s="141"/>
      <c r="E7" s="141"/>
      <c r="F7" s="141"/>
      <c r="G7" s="141"/>
      <c r="H7" s="141"/>
      <c r="I7" s="95" t="s">
        <v>169</v>
      </c>
      <c r="J7" s="145" t="s">
        <v>170</v>
      </c>
      <c r="K7" s="145"/>
      <c r="L7" s="145"/>
      <c r="M7" s="146"/>
    </row>
    <row r="8" spans="1:25" ht="24" customHeight="1" thickBot="1" x14ac:dyDescent="0.3">
      <c r="A8" s="139"/>
      <c r="B8" s="142"/>
      <c r="C8" s="142"/>
      <c r="D8" s="142"/>
      <c r="E8" s="142"/>
      <c r="F8" s="142"/>
      <c r="G8" s="142"/>
      <c r="H8" s="142"/>
      <c r="I8" s="96" t="s">
        <v>173</v>
      </c>
      <c r="J8" s="96" t="s">
        <v>174</v>
      </c>
      <c r="K8" s="96" t="s">
        <v>175</v>
      </c>
      <c r="L8" s="96" t="s">
        <v>176</v>
      </c>
      <c r="M8" s="104" t="s">
        <v>179</v>
      </c>
      <c r="T8" s="69"/>
      <c r="U8" s="74"/>
      <c r="V8" s="76"/>
      <c r="W8" s="74"/>
      <c r="X8" s="70"/>
      <c r="Y8" s="78"/>
    </row>
    <row r="9" spans="1:25" ht="18" customHeight="1" x14ac:dyDescent="0.25">
      <c r="A9" s="87">
        <v>41884</v>
      </c>
      <c r="B9" s="107">
        <v>1098</v>
      </c>
      <c r="C9" s="88">
        <v>42018</v>
      </c>
      <c r="D9" s="89" t="s">
        <v>183</v>
      </c>
      <c r="E9" s="90" t="s">
        <v>188</v>
      </c>
      <c r="F9" s="89" t="s">
        <v>192</v>
      </c>
      <c r="G9" s="91" t="s">
        <v>167</v>
      </c>
      <c r="H9" s="108">
        <v>72054.53</v>
      </c>
      <c r="I9" s="91"/>
      <c r="J9" s="91"/>
      <c r="K9" s="91"/>
      <c r="L9" s="92"/>
      <c r="M9" s="93">
        <v>72054.53</v>
      </c>
    </row>
    <row r="10" spans="1:25" s="124" customFormat="1" ht="18" customHeight="1" x14ac:dyDescent="0.25">
      <c r="A10" s="119">
        <v>42352</v>
      </c>
      <c r="B10" s="120">
        <v>1305</v>
      </c>
      <c r="C10" s="105">
        <v>42384</v>
      </c>
      <c r="D10" s="121" t="s">
        <v>241</v>
      </c>
      <c r="E10" s="122" t="s">
        <v>242</v>
      </c>
      <c r="F10" s="121" t="s">
        <v>243</v>
      </c>
      <c r="G10" s="115" t="s">
        <v>167</v>
      </c>
      <c r="H10" s="101">
        <v>547130.6</v>
      </c>
      <c r="I10" s="97"/>
      <c r="J10" s="97"/>
      <c r="K10" s="97"/>
      <c r="L10" s="106"/>
      <c r="M10" s="123"/>
    </row>
    <row r="11" spans="1:25" s="124" customFormat="1" ht="23.25" customHeight="1" x14ac:dyDescent="0.25">
      <c r="A11" s="125">
        <v>42354</v>
      </c>
      <c r="B11" s="112">
        <v>54</v>
      </c>
      <c r="C11" s="113">
        <v>42385</v>
      </c>
      <c r="D11" s="121" t="s">
        <v>184</v>
      </c>
      <c r="E11" s="122" t="s">
        <v>189</v>
      </c>
      <c r="F11" s="121" t="s">
        <v>193</v>
      </c>
      <c r="G11" s="115" t="s">
        <v>167</v>
      </c>
      <c r="H11" s="101">
        <v>11328</v>
      </c>
      <c r="I11" s="116"/>
      <c r="J11" s="116"/>
      <c r="K11" s="116"/>
      <c r="L11" s="116"/>
      <c r="M11" s="123">
        <v>11328</v>
      </c>
    </row>
    <row r="12" spans="1:25" s="124" customFormat="1" ht="18.75" customHeight="1" x14ac:dyDescent="0.25">
      <c r="A12" s="126">
        <v>42878</v>
      </c>
      <c r="B12" s="112">
        <v>17</v>
      </c>
      <c r="C12" s="113">
        <v>42909</v>
      </c>
      <c r="D12" s="114" t="s">
        <v>185</v>
      </c>
      <c r="E12" s="103" t="s">
        <v>190</v>
      </c>
      <c r="F12" s="114" t="s">
        <v>194</v>
      </c>
      <c r="G12" s="115" t="s">
        <v>167</v>
      </c>
      <c r="H12" s="101">
        <v>37096</v>
      </c>
      <c r="I12" s="116"/>
      <c r="J12" s="116"/>
      <c r="K12" s="116"/>
      <c r="L12" s="116"/>
      <c r="M12" s="123">
        <v>37096</v>
      </c>
    </row>
    <row r="13" spans="1:25" s="124" customFormat="1" ht="19.5" customHeight="1" x14ac:dyDescent="0.25">
      <c r="A13" s="126">
        <v>42817</v>
      </c>
      <c r="B13" s="112">
        <v>16</v>
      </c>
      <c r="C13" s="113">
        <v>42848</v>
      </c>
      <c r="D13" s="114" t="s">
        <v>186</v>
      </c>
      <c r="E13" s="103" t="s">
        <v>190</v>
      </c>
      <c r="F13" s="114" t="s">
        <v>194</v>
      </c>
      <c r="G13" s="115" t="s">
        <v>167</v>
      </c>
      <c r="H13" s="101">
        <v>27439.38</v>
      </c>
      <c r="I13" s="116"/>
      <c r="J13" s="116"/>
      <c r="K13" s="116"/>
      <c r="L13" s="116"/>
      <c r="M13" s="123">
        <v>27439.38</v>
      </c>
    </row>
    <row r="14" spans="1:25" s="124" customFormat="1" ht="21.75" customHeight="1" x14ac:dyDescent="0.25">
      <c r="A14" s="126">
        <v>44183</v>
      </c>
      <c r="B14" s="112">
        <v>5</v>
      </c>
      <c r="C14" s="113">
        <v>44214</v>
      </c>
      <c r="D14" s="114" t="s">
        <v>187</v>
      </c>
      <c r="E14" s="103" t="s">
        <v>191</v>
      </c>
      <c r="F14" s="114" t="s">
        <v>195</v>
      </c>
      <c r="G14" s="115" t="s">
        <v>167</v>
      </c>
      <c r="H14" s="101">
        <v>260511.76</v>
      </c>
      <c r="I14" s="116"/>
      <c r="J14" s="116"/>
      <c r="K14" s="116"/>
      <c r="L14" s="116"/>
      <c r="M14" s="123">
        <v>260511.76</v>
      </c>
    </row>
    <row r="15" spans="1:25" s="124" customFormat="1" ht="21.75" customHeight="1" x14ac:dyDescent="0.25">
      <c r="A15" s="80" t="s">
        <v>196</v>
      </c>
      <c r="B15" s="112">
        <v>135</v>
      </c>
      <c r="C15" s="113">
        <v>44679</v>
      </c>
      <c r="D15" s="114" t="s">
        <v>197</v>
      </c>
      <c r="E15" s="103" t="s">
        <v>198</v>
      </c>
      <c r="F15" s="114" t="s">
        <v>192</v>
      </c>
      <c r="G15" s="115" t="s">
        <v>167</v>
      </c>
      <c r="H15" s="102">
        <v>6956.37</v>
      </c>
      <c r="I15" s="116"/>
      <c r="J15" s="102"/>
      <c r="K15" s="116"/>
      <c r="L15" s="102"/>
      <c r="M15" s="127">
        <v>6956.37</v>
      </c>
    </row>
    <row r="16" spans="1:25" s="124" customFormat="1" ht="20.25" customHeight="1" x14ac:dyDescent="0.25">
      <c r="A16" s="111">
        <v>45076</v>
      </c>
      <c r="B16" s="112">
        <v>212</v>
      </c>
      <c r="C16" s="113">
        <v>45107</v>
      </c>
      <c r="D16" s="114" t="s">
        <v>215</v>
      </c>
      <c r="E16" s="103" t="s">
        <v>198</v>
      </c>
      <c r="F16" s="114" t="s">
        <v>216</v>
      </c>
      <c r="G16" s="115" t="s">
        <v>167</v>
      </c>
      <c r="H16" s="101">
        <v>165154.26999999999</v>
      </c>
      <c r="I16" s="56"/>
      <c r="J16" s="56"/>
      <c r="K16" s="101">
        <v>165154.26999999999</v>
      </c>
      <c r="L16" s="116"/>
      <c r="M16" s="117"/>
    </row>
    <row r="17" spans="1:13" s="118" customFormat="1" ht="20.25" customHeight="1" x14ac:dyDescent="0.25">
      <c r="A17" s="111">
        <v>45055</v>
      </c>
      <c r="B17" s="112">
        <v>612</v>
      </c>
      <c r="C17" s="113">
        <v>45086</v>
      </c>
      <c r="D17" s="114" t="s">
        <v>218</v>
      </c>
      <c r="E17" s="103" t="s">
        <v>217</v>
      </c>
      <c r="F17" s="114" t="s">
        <v>219</v>
      </c>
      <c r="G17" s="115" t="s">
        <v>167</v>
      </c>
      <c r="H17" s="101">
        <v>19971.009999999998</v>
      </c>
      <c r="I17" s="101"/>
      <c r="J17" s="56"/>
      <c r="K17" s="101">
        <v>19970.97</v>
      </c>
      <c r="L17" s="116"/>
      <c r="M17" s="117"/>
    </row>
    <row r="18" spans="1:13" s="118" customFormat="1" ht="20.25" customHeight="1" x14ac:dyDescent="0.25">
      <c r="A18" s="111">
        <v>45055</v>
      </c>
      <c r="B18" s="112">
        <v>612</v>
      </c>
      <c r="C18" s="113">
        <v>45086</v>
      </c>
      <c r="D18" s="114" t="s">
        <v>218</v>
      </c>
      <c r="E18" s="103" t="s">
        <v>217</v>
      </c>
      <c r="F18" s="114" t="s">
        <v>219</v>
      </c>
      <c r="G18" s="115" t="s">
        <v>167</v>
      </c>
      <c r="H18" s="101">
        <v>4350341.96</v>
      </c>
      <c r="I18" s="56"/>
      <c r="J18" s="56"/>
      <c r="K18" s="101"/>
      <c r="L18" s="116"/>
      <c r="M18" s="117"/>
    </row>
    <row r="19" spans="1:13" s="124" customFormat="1" ht="20.25" customHeight="1" x14ac:dyDescent="0.25">
      <c r="A19" s="111">
        <v>45050</v>
      </c>
      <c r="B19" s="112">
        <v>2</v>
      </c>
      <c r="C19" s="113">
        <v>45081</v>
      </c>
      <c r="D19" s="114" t="s">
        <v>212</v>
      </c>
      <c r="E19" s="103" t="s">
        <v>213</v>
      </c>
      <c r="F19" s="114" t="s">
        <v>214</v>
      </c>
      <c r="G19" s="115" t="s">
        <v>167</v>
      </c>
      <c r="H19" s="101">
        <v>167560</v>
      </c>
      <c r="I19" s="56"/>
      <c r="J19" s="56"/>
      <c r="K19" s="101">
        <v>167560</v>
      </c>
      <c r="L19" s="116"/>
      <c r="M19" s="117"/>
    </row>
    <row r="20" spans="1:13" s="118" customFormat="1" ht="20.25" customHeight="1" x14ac:dyDescent="0.25">
      <c r="A20" s="111">
        <v>45111</v>
      </c>
      <c r="B20" s="112">
        <v>1</v>
      </c>
      <c r="C20" s="113">
        <v>45142</v>
      </c>
      <c r="D20" s="114" t="s">
        <v>220</v>
      </c>
      <c r="E20" s="103" t="s">
        <v>221</v>
      </c>
      <c r="F20" s="114" t="s">
        <v>222</v>
      </c>
      <c r="G20" s="115" t="s">
        <v>167</v>
      </c>
      <c r="H20" s="101">
        <v>395152.57</v>
      </c>
      <c r="I20" s="56"/>
      <c r="J20" s="101">
        <v>395152.57</v>
      </c>
      <c r="K20" s="101">
        <v>395152.57</v>
      </c>
      <c r="L20" s="116"/>
      <c r="M20" s="117"/>
    </row>
    <row r="21" spans="1:13" s="118" customFormat="1" ht="20.25" customHeight="1" x14ac:dyDescent="0.25">
      <c r="A21" s="111">
        <v>45121</v>
      </c>
      <c r="B21" s="112">
        <v>5710</v>
      </c>
      <c r="C21" s="113">
        <v>45152</v>
      </c>
      <c r="D21" s="114" t="s">
        <v>223</v>
      </c>
      <c r="E21" s="103" t="s">
        <v>224</v>
      </c>
      <c r="F21" s="114" t="s">
        <v>192</v>
      </c>
      <c r="G21" s="115" t="s">
        <v>167</v>
      </c>
      <c r="H21" s="101">
        <v>35960</v>
      </c>
      <c r="I21" s="56"/>
      <c r="J21" s="101">
        <f t="shared" ref="J21:J28" si="0">H21</f>
        <v>35960</v>
      </c>
      <c r="K21" s="101">
        <f t="shared" ref="K21:K28" si="1">J21</f>
        <v>35960</v>
      </c>
      <c r="L21" s="116"/>
      <c r="M21" s="117"/>
    </row>
    <row r="22" spans="1:13" s="118" customFormat="1" ht="20.25" customHeight="1" x14ac:dyDescent="0.25">
      <c r="A22" s="111">
        <v>45134</v>
      </c>
      <c r="B22" s="112">
        <v>5740</v>
      </c>
      <c r="C22" s="113">
        <v>45165</v>
      </c>
      <c r="D22" s="114" t="s">
        <v>225</v>
      </c>
      <c r="E22" s="103" t="s">
        <v>224</v>
      </c>
      <c r="F22" s="114" t="s">
        <v>192</v>
      </c>
      <c r="G22" s="115" t="s">
        <v>167</v>
      </c>
      <c r="H22" s="101">
        <v>43600</v>
      </c>
      <c r="I22" s="56"/>
      <c r="J22" s="101">
        <f t="shared" si="0"/>
        <v>43600</v>
      </c>
      <c r="K22" s="101">
        <f t="shared" si="1"/>
        <v>43600</v>
      </c>
      <c r="L22" s="116"/>
      <c r="M22" s="117"/>
    </row>
    <row r="23" spans="1:13" s="118" customFormat="1" ht="20.25" customHeight="1" x14ac:dyDescent="0.25">
      <c r="A23" s="128">
        <v>45111</v>
      </c>
      <c r="B23" s="112">
        <v>634</v>
      </c>
      <c r="C23" s="113">
        <v>45142</v>
      </c>
      <c r="D23" s="114" t="s">
        <v>227</v>
      </c>
      <c r="E23" s="103" t="s">
        <v>229</v>
      </c>
      <c r="F23" s="114" t="s">
        <v>228</v>
      </c>
      <c r="G23" s="115" t="s">
        <v>167</v>
      </c>
      <c r="H23" s="101">
        <v>585361.9</v>
      </c>
      <c r="I23" s="56"/>
      <c r="J23" s="101">
        <f t="shared" si="0"/>
        <v>585361.9</v>
      </c>
      <c r="K23" s="101">
        <f t="shared" si="1"/>
        <v>585361.9</v>
      </c>
      <c r="L23" s="116"/>
      <c r="M23" s="117"/>
    </row>
    <row r="24" spans="1:13" s="118" customFormat="1" ht="20.25" customHeight="1" x14ac:dyDescent="0.25">
      <c r="A24" s="111">
        <v>45118</v>
      </c>
      <c r="B24" s="112">
        <v>638</v>
      </c>
      <c r="C24" s="113">
        <v>45149</v>
      </c>
      <c r="D24" s="114" t="s">
        <v>230</v>
      </c>
      <c r="E24" s="103" t="s">
        <v>229</v>
      </c>
      <c r="F24" s="114" t="s">
        <v>228</v>
      </c>
      <c r="G24" s="115" t="s">
        <v>167</v>
      </c>
      <c r="H24" s="101">
        <v>412794.7</v>
      </c>
      <c r="I24" s="56"/>
      <c r="J24" s="101">
        <f t="shared" si="0"/>
        <v>412794.7</v>
      </c>
      <c r="K24" s="101">
        <f t="shared" si="1"/>
        <v>412794.7</v>
      </c>
      <c r="L24" s="116"/>
      <c r="M24" s="117"/>
    </row>
    <row r="25" spans="1:13" s="118" customFormat="1" ht="20.25" customHeight="1" x14ac:dyDescent="0.25">
      <c r="A25" s="111">
        <v>45111</v>
      </c>
      <c r="B25" s="112">
        <v>644</v>
      </c>
      <c r="C25" s="113">
        <v>45142</v>
      </c>
      <c r="D25" s="114" t="s">
        <v>231</v>
      </c>
      <c r="E25" s="103" t="s">
        <v>232</v>
      </c>
      <c r="F25" s="114" t="s">
        <v>233</v>
      </c>
      <c r="G25" s="115" t="s">
        <v>167</v>
      </c>
      <c r="H25" s="101">
        <v>5900</v>
      </c>
      <c r="I25" s="56"/>
      <c r="J25" s="101">
        <f t="shared" si="0"/>
        <v>5900</v>
      </c>
      <c r="K25" s="101">
        <f t="shared" si="1"/>
        <v>5900</v>
      </c>
      <c r="L25" s="116"/>
      <c r="M25" s="117"/>
    </row>
    <row r="26" spans="1:13" s="118" customFormat="1" ht="20.25" customHeight="1" x14ac:dyDescent="0.25">
      <c r="A26" s="111">
        <v>45119</v>
      </c>
      <c r="B26" s="112">
        <v>643</v>
      </c>
      <c r="C26" s="113">
        <v>45150</v>
      </c>
      <c r="D26" s="114" t="s">
        <v>234</v>
      </c>
      <c r="E26" s="103" t="s">
        <v>235</v>
      </c>
      <c r="F26" s="114" t="s">
        <v>236</v>
      </c>
      <c r="G26" s="115" t="s">
        <v>167</v>
      </c>
      <c r="H26" s="101">
        <v>89203</v>
      </c>
      <c r="I26" s="56"/>
      <c r="J26" s="101">
        <f t="shared" si="0"/>
        <v>89203</v>
      </c>
      <c r="K26" s="101">
        <f t="shared" si="1"/>
        <v>89203</v>
      </c>
      <c r="L26" s="116"/>
      <c r="M26" s="117"/>
    </row>
    <row r="27" spans="1:13" s="118" customFormat="1" ht="20.25" customHeight="1" x14ac:dyDescent="0.25">
      <c r="A27" s="111">
        <v>45126</v>
      </c>
      <c r="B27" s="112">
        <v>643</v>
      </c>
      <c r="C27" s="113">
        <v>45157</v>
      </c>
      <c r="D27" s="114" t="s">
        <v>237</v>
      </c>
      <c r="E27" s="103" t="s">
        <v>235</v>
      </c>
      <c r="F27" s="114" t="s">
        <v>236</v>
      </c>
      <c r="G27" s="115" t="s">
        <v>167</v>
      </c>
      <c r="H27" s="101">
        <v>140927.84</v>
      </c>
      <c r="I27" s="56"/>
      <c r="J27" s="101">
        <f t="shared" si="0"/>
        <v>140927.84</v>
      </c>
      <c r="K27" s="101">
        <f t="shared" si="1"/>
        <v>140927.84</v>
      </c>
      <c r="L27" s="116"/>
      <c r="M27" s="117"/>
    </row>
    <row r="28" spans="1:13" s="118" customFormat="1" ht="20.25" customHeight="1" x14ac:dyDescent="0.25">
      <c r="A28" s="111">
        <v>45111</v>
      </c>
      <c r="B28" s="112">
        <v>633</v>
      </c>
      <c r="C28" s="113">
        <v>45142</v>
      </c>
      <c r="D28" s="114" t="s">
        <v>238</v>
      </c>
      <c r="E28" s="103" t="s">
        <v>239</v>
      </c>
      <c r="F28" s="114" t="s">
        <v>240</v>
      </c>
      <c r="G28" s="115" t="s">
        <v>167</v>
      </c>
      <c r="H28" s="101">
        <v>100956.25</v>
      </c>
      <c r="I28" s="56"/>
      <c r="J28" s="101">
        <f t="shared" si="0"/>
        <v>100956.25</v>
      </c>
      <c r="K28" s="101">
        <f t="shared" si="1"/>
        <v>100956.25</v>
      </c>
      <c r="L28" s="116"/>
      <c r="M28" s="117"/>
    </row>
    <row r="29" spans="1:13" s="118" customFormat="1" ht="20.25" customHeight="1" x14ac:dyDescent="0.25">
      <c r="A29" s="111">
        <v>45139</v>
      </c>
      <c r="B29" s="112">
        <v>6192</v>
      </c>
      <c r="C29" s="113">
        <v>45171</v>
      </c>
      <c r="D29" s="114" t="s">
        <v>244</v>
      </c>
      <c r="E29" s="103" t="s">
        <v>245</v>
      </c>
      <c r="F29" s="114" t="s">
        <v>248</v>
      </c>
      <c r="G29" s="115" t="s">
        <v>167</v>
      </c>
      <c r="H29" s="101">
        <v>562</v>
      </c>
      <c r="I29" s="101">
        <v>562</v>
      </c>
      <c r="J29" s="101"/>
      <c r="K29" s="116"/>
      <c r="L29" s="116"/>
      <c r="M29" s="117"/>
    </row>
    <row r="30" spans="1:13" s="118" customFormat="1" ht="20.25" customHeight="1" x14ac:dyDescent="0.25">
      <c r="A30" s="111">
        <v>45154</v>
      </c>
      <c r="B30" s="112">
        <v>8151</v>
      </c>
      <c r="C30" s="113">
        <v>45171</v>
      </c>
      <c r="D30" s="114" t="s">
        <v>246</v>
      </c>
      <c r="E30" s="103" t="s">
        <v>247</v>
      </c>
      <c r="F30" s="114" t="s">
        <v>249</v>
      </c>
      <c r="G30" s="115" t="s">
        <v>167</v>
      </c>
      <c r="H30" s="101">
        <v>15897.38</v>
      </c>
      <c r="I30" s="101">
        <v>15897.38</v>
      </c>
      <c r="J30" s="101"/>
      <c r="K30" s="116"/>
      <c r="L30" s="116"/>
      <c r="M30" s="117"/>
    </row>
    <row r="31" spans="1:13" s="118" customFormat="1" ht="20.25" customHeight="1" x14ac:dyDescent="0.25">
      <c r="A31" s="111">
        <v>44927</v>
      </c>
      <c r="B31" s="112">
        <v>9971</v>
      </c>
      <c r="C31" s="113">
        <v>45174</v>
      </c>
      <c r="D31" s="114" t="s">
        <v>250</v>
      </c>
      <c r="E31" s="103" t="s">
        <v>251</v>
      </c>
      <c r="F31" s="114" t="s">
        <v>252</v>
      </c>
      <c r="G31" s="115" t="s">
        <v>167</v>
      </c>
      <c r="H31" s="101">
        <v>12709.68</v>
      </c>
      <c r="I31" s="101">
        <v>12709.68</v>
      </c>
      <c r="J31" s="101"/>
      <c r="K31" s="116"/>
      <c r="L31" s="116"/>
      <c r="M31" s="117"/>
    </row>
    <row r="32" spans="1:13" s="118" customFormat="1" ht="20.25" customHeight="1" x14ac:dyDescent="0.25">
      <c r="A32" s="111">
        <v>45139</v>
      </c>
      <c r="B32" s="112">
        <v>9968</v>
      </c>
      <c r="C32" s="113">
        <v>45174</v>
      </c>
      <c r="D32" s="114" t="s">
        <v>253</v>
      </c>
      <c r="E32" s="103" t="s">
        <v>251</v>
      </c>
      <c r="F32" s="114" t="s">
        <v>252</v>
      </c>
      <c r="G32" s="115" t="s">
        <v>167</v>
      </c>
      <c r="H32" s="101">
        <v>615.25</v>
      </c>
      <c r="I32" s="101">
        <v>615.25</v>
      </c>
      <c r="J32" s="101"/>
      <c r="K32" s="116"/>
      <c r="L32" s="116"/>
      <c r="M32" s="117"/>
    </row>
    <row r="33" spans="1:13" s="118" customFormat="1" ht="20.25" customHeight="1" x14ac:dyDescent="0.25">
      <c r="A33" s="111">
        <v>45142</v>
      </c>
      <c r="B33" s="112">
        <v>2127</v>
      </c>
      <c r="C33" s="113">
        <v>45175</v>
      </c>
      <c r="D33" s="114" t="s">
        <v>254</v>
      </c>
      <c r="E33" s="103" t="s">
        <v>255</v>
      </c>
      <c r="F33" s="114" t="s">
        <v>248</v>
      </c>
      <c r="G33" s="115" t="s">
        <v>167</v>
      </c>
      <c r="H33" s="101">
        <v>4239</v>
      </c>
      <c r="I33" s="101">
        <v>4239</v>
      </c>
      <c r="J33" s="101"/>
      <c r="K33" s="116"/>
      <c r="L33" s="116"/>
      <c r="M33" s="117"/>
    </row>
    <row r="34" spans="1:13" s="118" customFormat="1" ht="20.25" customHeight="1" x14ac:dyDescent="0.25">
      <c r="A34" s="111">
        <v>45153</v>
      </c>
      <c r="B34" s="112">
        <v>3169</v>
      </c>
      <c r="C34" s="113">
        <v>45170</v>
      </c>
      <c r="D34" s="114" t="s">
        <v>256</v>
      </c>
      <c r="E34" s="103" t="s">
        <v>257</v>
      </c>
      <c r="F34" s="114" t="s">
        <v>258</v>
      </c>
      <c r="G34" s="115" t="s">
        <v>167</v>
      </c>
      <c r="H34" s="101">
        <v>30514.17</v>
      </c>
      <c r="I34" s="101">
        <v>30514.17</v>
      </c>
      <c r="J34" s="101"/>
      <c r="K34" s="116"/>
      <c r="L34" s="116"/>
      <c r="M34" s="117"/>
    </row>
    <row r="35" spans="1:13" s="118" customFormat="1" ht="20.25" customHeight="1" x14ac:dyDescent="0.25">
      <c r="A35" s="111">
        <v>45139</v>
      </c>
      <c r="B35" s="112">
        <v>4571</v>
      </c>
      <c r="C35" s="113">
        <v>45170</v>
      </c>
      <c r="D35" s="114" t="s">
        <v>259</v>
      </c>
      <c r="E35" s="103" t="s">
        <v>260</v>
      </c>
      <c r="F35" s="114" t="s">
        <v>261</v>
      </c>
      <c r="G35" s="115" t="s">
        <v>167</v>
      </c>
      <c r="H35" s="101">
        <v>1419</v>
      </c>
      <c r="I35" s="101">
        <v>1419</v>
      </c>
      <c r="J35" s="101"/>
      <c r="K35" s="116"/>
      <c r="L35" s="116"/>
      <c r="M35" s="117"/>
    </row>
    <row r="36" spans="1:13" s="118" customFormat="1" ht="20.25" customHeight="1" x14ac:dyDescent="0.25">
      <c r="A36" s="111">
        <v>45139</v>
      </c>
      <c r="B36" s="112">
        <v>4830</v>
      </c>
      <c r="C36" s="113">
        <v>45170</v>
      </c>
      <c r="D36" s="114" t="s">
        <v>262</v>
      </c>
      <c r="E36" s="103" t="s">
        <v>260</v>
      </c>
      <c r="F36" s="114" t="s">
        <v>261</v>
      </c>
      <c r="G36" s="115" t="s">
        <v>167</v>
      </c>
      <c r="H36" s="101">
        <v>7375</v>
      </c>
      <c r="I36" s="101">
        <v>7375</v>
      </c>
      <c r="J36" s="101"/>
      <c r="K36" s="116"/>
      <c r="L36" s="116"/>
      <c r="M36" s="117"/>
    </row>
    <row r="37" spans="1:13" s="118" customFormat="1" ht="20.25" customHeight="1" x14ac:dyDescent="0.25">
      <c r="A37" s="111">
        <v>45139</v>
      </c>
      <c r="B37" s="112">
        <v>11</v>
      </c>
      <c r="C37" s="113">
        <v>45167</v>
      </c>
      <c r="D37" s="114" t="s">
        <v>263</v>
      </c>
      <c r="E37" s="103" t="s">
        <v>239</v>
      </c>
      <c r="F37" s="114" t="s">
        <v>264</v>
      </c>
      <c r="G37" s="115" t="s">
        <v>167</v>
      </c>
      <c r="H37" s="101">
        <v>181165.4</v>
      </c>
      <c r="I37" s="101">
        <v>181165.4</v>
      </c>
      <c r="J37" s="101"/>
      <c r="K37" s="116"/>
      <c r="L37" s="116"/>
      <c r="M37" s="117"/>
    </row>
    <row r="38" spans="1:13" s="118" customFormat="1" ht="20.25" customHeight="1" x14ac:dyDescent="0.25">
      <c r="A38" s="111">
        <v>45145</v>
      </c>
      <c r="B38" s="112">
        <v>2399</v>
      </c>
      <c r="C38" s="113">
        <v>45164</v>
      </c>
      <c r="D38" s="114" t="s">
        <v>265</v>
      </c>
      <c r="E38" s="103" t="s">
        <v>266</v>
      </c>
      <c r="F38" s="114" t="s">
        <v>267</v>
      </c>
      <c r="G38" s="115" t="s">
        <v>167</v>
      </c>
      <c r="H38" s="101">
        <v>100031.2</v>
      </c>
      <c r="I38" s="101">
        <v>100031.2</v>
      </c>
      <c r="J38" s="101"/>
      <c r="K38" s="116"/>
      <c r="L38" s="116"/>
      <c r="M38" s="117"/>
    </row>
    <row r="39" spans="1:13" s="118" customFormat="1" ht="20.25" customHeight="1" x14ac:dyDescent="0.25">
      <c r="A39" s="111">
        <v>45145</v>
      </c>
      <c r="B39" s="112">
        <v>1169</v>
      </c>
      <c r="C39" s="113">
        <v>45164</v>
      </c>
      <c r="D39" s="114" t="s">
        <v>268</v>
      </c>
      <c r="E39" s="103" t="s">
        <v>269</v>
      </c>
      <c r="F39" s="114" t="s">
        <v>270</v>
      </c>
      <c r="G39" s="115" t="s">
        <v>167</v>
      </c>
      <c r="H39" s="101">
        <v>1884042.47</v>
      </c>
      <c r="I39" s="101">
        <v>1884042.47</v>
      </c>
      <c r="J39" s="101"/>
      <c r="K39" s="116"/>
      <c r="L39" s="116"/>
      <c r="M39" s="117"/>
    </row>
    <row r="40" spans="1:13" s="118" customFormat="1" ht="20.25" customHeight="1" x14ac:dyDescent="0.25">
      <c r="A40" s="111">
        <v>45139</v>
      </c>
      <c r="B40" s="112">
        <v>5136</v>
      </c>
      <c r="C40" s="113">
        <v>45171</v>
      </c>
      <c r="D40" s="114" t="s">
        <v>271</v>
      </c>
      <c r="E40" s="103" t="s">
        <v>245</v>
      </c>
      <c r="F40" s="114" t="s">
        <v>274</v>
      </c>
      <c r="G40" s="115" t="s">
        <v>167</v>
      </c>
      <c r="H40" s="101">
        <v>1908</v>
      </c>
      <c r="I40" s="101">
        <v>1908</v>
      </c>
      <c r="J40" s="101"/>
      <c r="K40" s="116"/>
      <c r="L40" s="116"/>
      <c r="M40" s="117"/>
    </row>
    <row r="41" spans="1:13" s="118" customFormat="1" ht="20.25" customHeight="1" x14ac:dyDescent="0.25">
      <c r="A41" s="111">
        <v>45149</v>
      </c>
      <c r="B41" s="112">
        <v>102565</v>
      </c>
      <c r="C41" s="113">
        <v>45180</v>
      </c>
      <c r="D41" s="114" t="s">
        <v>272</v>
      </c>
      <c r="E41" s="103" t="s">
        <v>273</v>
      </c>
      <c r="F41" s="114" t="s">
        <v>275</v>
      </c>
      <c r="G41" s="115" t="s">
        <v>167</v>
      </c>
      <c r="H41" s="101">
        <v>22320</v>
      </c>
      <c r="I41" s="101">
        <v>22320</v>
      </c>
      <c r="J41" s="101"/>
      <c r="K41" s="116"/>
      <c r="L41" s="116"/>
      <c r="M41" s="117"/>
    </row>
    <row r="42" spans="1:13" s="118" customFormat="1" ht="20.25" customHeight="1" x14ac:dyDescent="0.25">
      <c r="A42" s="111">
        <v>45168</v>
      </c>
      <c r="B42" s="112">
        <v>102566</v>
      </c>
      <c r="C42" s="113">
        <v>45199</v>
      </c>
      <c r="D42" s="114" t="s">
        <v>276</v>
      </c>
      <c r="E42" s="103" t="s">
        <v>277</v>
      </c>
      <c r="F42" s="114" t="s">
        <v>278</v>
      </c>
      <c r="G42" s="115" t="s">
        <v>167</v>
      </c>
      <c r="H42" s="101">
        <v>103285</v>
      </c>
      <c r="I42" s="101">
        <v>103285</v>
      </c>
      <c r="J42" s="101"/>
      <c r="K42" s="116"/>
      <c r="L42" s="116"/>
      <c r="M42" s="117"/>
    </row>
    <row r="43" spans="1:13" s="118" customFormat="1" ht="20.25" customHeight="1" x14ac:dyDescent="0.25">
      <c r="A43" s="111">
        <v>45139</v>
      </c>
      <c r="B43" s="112">
        <v>77</v>
      </c>
      <c r="C43" s="113">
        <v>45170</v>
      </c>
      <c r="D43" s="114" t="s">
        <v>279</v>
      </c>
      <c r="E43" s="103" t="s">
        <v>280</v>
      </c>
      <c r="F43" s="114" t="s">
        <v>226</v>
      </c>
      <c r="G43" s="115" t="s">
        <v>167</v>
      </c>
      <c r="H43" s="101">
        <v>13260</v>
      </c>
      <c r="I43" s="101">
        <v>13260</v>
      </c>
      <c r="J43" s="101"/>
      <c r="K43" s="116"/>
      <c r="L43" s="116"/>
      <c r="M43" s="117"/>
    </row>
    <row r="44" spans="1:13" s="118" customFormat="1" ht="20.25" customHeight="1" x14ac:dyDescent="0.25">
      <c r="A44" s="111">
        <v>45149</v>
      </c>
      <c r="B44" s="112">
        <v>78</v>
      </c>
      <c r="C44" s="113">
        <v>45180</v>
      </c>
      <c r="D44" s="114" t="s">
        <v>281</v>
      </c>
      <c r="E44" s="103" t="s">
        <v>280</v>
      </c>
      <c r="F44" s="114" t="s">
        <v>226</v>
      </c>
      <c r="G44" s="115" t="s">
        <v>167</v>
      </c>
      <c r="H44" s="101">
        <v>13260</v>
      </c>
      <c r="I44" s="101">
        <v>13260</v>
      </c>
      <c r="J44" s="101"/>
      <c r="K44" s="116"/>
      <c r="L44" s="116"/>
      <c r="M44" s="117"/>
    </row>
    <row r="45" spans="1:13" s="118" customFormat="1" ht="20.25" customHeight="1" x14ac:dyDescent="0.25">
      <c r="A45" s="111">
        <v>45169</v>
      </c>
      <c r="B45" s="112">
        <v>79</v>
      </c>
      <c r="C45" s="113" t="s">
        <v>282</v>
      </c>
      <c r="D45" s="114" t="s">
        <v>283</v>
      </c>
      <c r="E45" s="103" t="s">
        <v>280</v>
      </c>
      <c r="F45" s="114" t="s">
        <v>226</v>
      </c>
      <c r="G45" s="115" t="s">
        <v>167</v>
      </c>
      <c r="H45" s="101">
        <v>12199</v>
      </c>
      <c r="I45" s="101">
        <v>12199</v>
      </c>
      <c r="J45" s="101"/>
      <c r="K45" s="116"/>
      <c r="L45" s="116"/>
      <c r="M45" s="117"/>
    </row>
    <row r="46" spans="1:13" s="118" customFormat="1" ht="20.25" customHeight="1" x14ac:dyDescent="0.25">
      <c r="A46" s="111">
        <v>45149</v>
      </c>
      <c r="B46" s="112">
        <v>645</v>
      </c>
      <c r="C46" s="113">
        <v>45180</v>
      </c>
      <c r="D46" s="114" t="s">
        <v>284</v>
      </c>
      <c r="E46" s="103" t="s">
        <v>285</v>
      </c>
      <c r="F46" s="114" t="s">
        <v>286</v>
      </c>
      <c r="G46" s="115" t="s">
        <v>167</v>
      </c>
      <c r="H46" s="101">
        <v>319898</v>
      </c>
      <c r="I46" s="101">
        <v>319898</v>
      </c>
      <c r="J46" s="101"/>
      <c r="K46" s="116"/>
      <c r="L46" s="116"/>
      <c r="M46" s="117"/>
    </row>
    <row r="47" spans="1:13" s="118" customFormat="1" ht="20.25" customHeight="1" x14ac:dyDescent="0.25">
      <c r="A47" s="111">
        <v>45149</v>
      </c>
      <c r="B47" s="112">
        <v>646</v>
      </c>
      <c r="C47" s="113">
        <v>45180</v>
      </c>
      <c r="D47" s="114" t="s">
        <v>287</v>
      </c>
      <c r="E47" s="103" t="s">
        <v>288</v>
      </c>
      <c r="F47" s="114" t="s">
        <v>289</v>
      </c>
      <c r="G47" s="115" t="s">
        <v>167</v>
      </c>
      <c r="H47" s="101">
        <v>95580</v>
      </c>
      <c r="I47" s="101">
        <v>95580</v>
      </c>
      <c r="J47" s="101"/>
      <c r="K47" s="116"/>
      <c r="L47" s="116"/>
      <c r="M47" s="117"/>
    </row>
    <row r="48" spans="1:13" s="118" customFormat="1" ht="20.25" customHeight="1" x14ac:dyDescent="0.25">
      <c r="A48" s="111">
        <v>45162</v>
      </c>
      <c r="B48" s="112">
        <v>647</v>
      </c>
      <c r="C48" s="113">
        <v>45193</v>
      </c>
      <c r="D48" s="114" t="s">
        <v>290</v>
      </c>
      <c r="E48" s="103" t="s">
        <v>235</v>
      </c>
      <c r="F48" s="114" t="s">
        <v>291</v>
      </c>
      <c r="G48" s="115" t="s">
        <v>167</v>
      </c>
      <c r="H48" s="101">
        <v>89203</v>
      </c>
      <c r="I48" s="101">
        <v>89203</v>
      </c>
      <c r="J48" s="101"/>
      <c r="K48" s="116"/>
      <c r="L48" s="116"/>
      <c r="M48" s="117"/>
    </row>
    <row r="49" spans="1:54" s="118" customFormat="1" ht="20.25" customHeight="1" x14ac:dyDescent="0.25">
      <c r="A49" s="111">
        <v>45162</v>
      </c>
      <c r="B49" s="112">
        <v>648</v>
      </c>
      <c r="C49" s="113">
        <v>45193</v>
      </c>
      <c r="D49" s="114" t="s">
        <v>292</v>
      </c>
      <c r="E49" s="103" t="s">
        <v>235</v>
      </c>
      <c r="F49" s="114" t="s">
        <v>293</v>
      </c>
      <c r="G49" s="115" t="s">
        <v>167</v>
      </c>
      <c r="H49" s="101">
        <v>41733.33</v>
      </c>
      <c r="I49" s="101">
        <v>41733.33</v>
      </c>
      <c r="J49" s="101"/>
      <c r="K49" s="116"/>
      <c r="L49" s="116"/>
      <c r="M49" s="117"/>
    </row>
    <row r="50" spans="1:54" s="118" customFormat="1" ht="20.25" customHeight="1" x14ac:dyDescent="0.25">
      <c r="A50" s="111">
        <v>45162</v>
      </c>
      <c r="B50" s="112">
        <v>649</v>
      </c>
      <c r="C50" s="113" t="s">
        <v>294</v>
      </c>
      <c r="D50" s="114" t="s">
        <v>295</v>
      </c>
      <c r="E50" s="103" t="s">
        <v>235</v>
      </c>
      <c r="F50" s="114" t="s">
        <v>296</v>
      </c>
      <c r="G50" s="115" t="s">
        <v>167</v>
      </c>
      <c r="H50" s="101">
        <v>184316</v>
      </c>
      <c r="I50" s="101">
        <v>184316</v>
      </c>
      <c r="J50" s="101"/>
      <c r="K50" s="116"/>
      <c r="L50" s="116"/>
      <c r="M50" s="117"/>
    </row>
    <row r="51" spans="1:54" s="118" customFormat="1" ht="20.25" customHeight="1" x14ac:dyDescent="0.25">
      <c r="A51" s="111">
        <v>45166</v>
      </c>
      <c r="B51" s="112">
        <v>651</v>
      </c>
      <c r="C51" s="113">
        <v>45166</v>
      </c>
      <c r="D51" s="114" t="s">
        <v>297</v>
      </c>
      <c r="E51" s="103" t="s">
        <v>298</v>
      </c>
      <c r="F51" s="114" t="s">
        <v>299</v>
      </c>
      <c r="G51" s="115" t="s">
        <v>167</v>
      </c>
      <c r="H51" s="101">
        <v>234677.46</v>
      </c>
      <c r="I51" s="101">
        <v>234677.46</v>
      </c>
      <c r="J51" s="101"/>
      <c r="K51" s="116"/>
      <c r="L51" s="116"/>
      <c r="M51" s="117"/>
    </row>
    <row r="52" spans="1:54" s="118" customFormat="1" ht="20.25" customHeight="1" x14ac:dyDescent="0.25">
      <c r="A52" s="111">
        <v>45169</v>
      </c>
      <c r="B52" s="112">
        <v>652</v>
      </c>
      <c r="C52" s="113" t="s">
        <v>282</v>
      </c>
      <c r="D52" s="114" t="s">
        <v>300</v>
      </c>
      <c r="E52" s="103" t="s">
        <v>232</v>
      </c>
      <c r="F52" s="114" t="s">
        <v>301</v>
      </c>
      <c r="G52" s="115" t="s">
        <v>167</v>
      </c>
      <c r="H52" s="101">
        <v>5900</v>
      </c>
      <c r="I52" s="101">
        <v>5900</v>
      </c>
      <c r="J52" s="101"/>
      <c r="K52" s="116"/>
      <c r="L52" s="116"/>
      <c r="M52" s="117"/>
    </row>
    <row r="53" spans="1:54" s="118" customFormat="1" ht="20.25" customHeight="1" x14ac:dyDescent="0.25">
      <c r="A53" s="111">
        <v>45166</v>
      </c>
      <c r="B53" s="112">
        <v>653</v>
      </c>
      <c r="C53" s="113">
        <v>45197</v>
      </c>
      <c r="D53" s="114" t="s">
        <v>302</v>
      </c>
      <c r="E53" s="103" t="s">
        <v>229</v>
      </c>
      <c r="F53" s="114" t="s">
        <v>303</v>
      </c>
      <c r="G53" s="115" t="s">
        <v>167</v>
      </c>
      <c r="H53" s="101">
        <v>551113.1</v>
      </c>
      <c r="I53" s="101">
        <v>551113.1</v>
      </c>
      <c r="J53" s="101"/>
      <c r="K53" s="116"/>
      <c r="L53" s="116"/>
      <c r="M53" s="117"/>
    </row>
    <row r="54" spans="1:54" s="118" customFormat="1" ht="20.25" customHeight="1" x14ac:dyDescent="0.25">
      <c r="A54" s="111">
        <v>45169</v>
      </c>
      <c r="B54" s="112">
        <v>654</v>
      </c>
      <c r="C54" s="113" t="s">
        <v>282</v>
      </c>
      <c r="D54" s="114" t="s">
        <v>304</v>
      </c>
      <c r="E54" s="103" t="s">
        <v>305</v>
      </c>
      <c r="F54" s="114" t="s">
        <v>306</v>
      </c>
      <c r="G54" s="115" t="s">
        <v>167</v>
      </c>
      <c r="H54" s="101">
        <v>33060.71</v>
      </c>
      <c r="I54" s="101">
        <v>33060.71</v>
      </c>
      <c r="J54" s="101"/>
      <c r="K54" s="116"/>
      <c r="L54" s="116"/>
      <c r="M54" s="117"/>
    </row>
    <row r="55" spans="1:54" s="118" customFormat="1" ht="20.25" customHeight="1" x14ac:dyDescent="0.25">
      <c r="A55" s="111">
        <v>45169</v>
      </c>
      <c r="B55" s="112">
        <v>654</v>
      </c>
      <c r="C55" s="113" t="s">
        <v>282</v>
      </c>
      <c r="D55" s="114" t="s">
        <v>307</v>
      </c>
      <c r="E55" s="103" t="s">
        <v>305</v>
      </c>
      <c r="F55" s="114" t="s">
        <v>306</v>
      </c>
      <c r="G55" s="115" t="s">
        <v>167</v>
      </c>
      <c r="H55" s="101">
        <v>33060.71</v>
      </c>
      <c r="I55" s="101">
        <v>33060.71</v>
      </c>
      <c r="J55" s="101"/>
      <c r="K55" s="116"/>
      <c r="L55" s="116"/>
      <c r="M55" s="117"/>
    </row>
    <row r="56" spans="1:54" s="118" customFormat="1" ht="20.25" customHeight="1" x14ac:dyDescent="0.25">
      <c r="A56" s="111">
        <v>45141</v>
      </c>
      <c r="B56" s="112">
        <v>282</v>
      </c>
      <c r="C56" s="113">
        <v>45162</v>
      </c>
      <c r="D56" s="114" t="s">
        <v>308</v>
      </c>
      <c r="E56" s="103" t="s">
        <v>309</v>
      </c>
      <c r="F56" s="114" t="s">
        <v>310</v>
      </c>
      <c r="G56" s="115" t="s">
        <v>167</v>
      </c>
      <c r="H56" s="101">
        <v>88500</v>
      </c>
      <c r="I56" s="101">
        <v>88500</v>
      </c>
      <c r="J56" s="101"/>
      <c r="K56" s="116"/>
      <c r="L56" s="116"/>
      <c r="M56" s="117"/>
    </row>
    <row r="57" spans="1:54" s="16" customFormat="1" ht="20.25" customHeight="1" x14ac:dyDescent="0.25">
      <c r="A57" s="85"/>
      <c r="B57" s="94"/>
      <c r="C57" s="86"/>
      <c r="D57" s="75"/>
      <c r="E57" s="77"/>
      <c r="F57" s="75"/>
      <c r="G57" s="70"/>
      <c r="H57" s="101"/>
      <c r="I57" s="101"/>
      <c r="J57" s="78"/>
      <c r="K57" s="71"/>
      <c r="L57" s="71"/>
      <c r="M57" s="79"/>
    </row>
    <row r="58" spans="1:54" s="16" customFormat="1" ht="20.25" customHeight="1" x14ac:dyDescent="0.25">
      <c r="A58" s="85"/>
      <c r="B58" s="94"/>
      <c r="C58" s="86"/>
      <c r="D58" s="75"/>
      <c r="E58" s="77"/>
      <c r="F58" s="75"/>
      <c r="G58" s="70"/>
      <c r="H58" s="101"/>
      <c r="I58" s="78"/>
      <c r="J58" s="78"/>
      <c r="K58" s="71"/>
      <c r="L58" s="71"/>
      <c r="M58" s="79"/>
    </row>
    <row r="59" spans="1:54" ht="16.5" thickBot="1" x14ac:dyDescent="0.3">
      <c r="A59" s="148" t="s">
        <v>17</v>
      </c>
      <c r="B59" s="149"/>
      <c r="C59" s="149"/>
      <c r="D59" s="149"/>
      <c r="E59" s="149"/>
      <c r="F59" s="149"/>
      <c r="G59" s="109"/>
      <c r="H59" s="99">
        <f>SUM(H9:H58)</f>
        <v>11557245.000000004</v>
      </c>
      <c r="I59" s="100">
        <f>SUM(I20:I58)</f>
        <v>4081844.86</v>
      </c>
      <c r="J59" s="100">
        <f>SUM(K16:K28)</f>
        <v>2162541.5</v>
      </c>
      <c r="K59" s="100">
        <f>SUM(K11:K15)</f>
        <v>0</v>
      </c>
      <c r="L59" s="100">
        <f>SUM(L9:L15)</f>
        <v>0</v>
      </c>
      <c r="M59" s="110">
        <f>SUM(M9:M15)</f>
        <v>415386.04000000004</v>
      </c>
      <c r="N59" s="16"/>
      <c r="O59" s="98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83" customFormat="1" ht="15.75" x14ac:dyDescent="0.25">
      <c r="A60" s="81"/>
      <c r="B60" s="81"/>
      <c r="K60" s="82"/>
      <c r="L60" s="82"/>
      <c r="M60" s="82"/>
      <c r="O60" s="84"/>
    </row>
    <row r="61" spans="1:54" s="83" customFormat="1" ht="15.75" x14ac:dyDescent="0.25">
      <c r="A61" s="81"/>
      <c r="B61" s="81"/>
      <c r="K61" s="82"/>
      <c r="L61" s="82"/>
      <c r="M61" s="82"/>
      <c r="O61" s="84"/>
    </row>
    <row r="62" spans="1:54" x14ac:dyDescent="0.25">
      <c r="A62" s="66"/>
      <c r="B62" s="66"/>
      <c r="L62" s="67"/>
      <c r="M62" s="67"/>
      <c r="O62" s="72"/>
    </row>
    <row r="63" spans="1:54" ht="15.75" x14ac:dyDescent="0.25">
      <c r="A63" s="147" t="s">
        <v>180</v>
      </c>
      <c r="B63" s="147"/>
      <c r="C63" s="147"/>
      <c r="D63" s="49"/>
      <c r="E63" s="147" t="s">
        <v>178</v>
      </c>
      <c r="F63" s="147"/>
      <c r="G63" s="147"/>
      <c r="I63" s="147" t="s">
        <v>181</v>
      </c>
      <c r="J63" s="147"/>
      <c r="K63" s="147"/>
      <c r="L63" s="67"/>
      <c r="M63" s="67"/>
    </row>
    <row r="64" spans="1:54" ht="15.75" x14ac:dyDescent="0.25">
      <c r="A64" s="132" t="s">
        <v>312</v>
      </c>
      <c r="B64" s="132"/>
      <c r="C64" s="132"/>
      <c r="D64" s="50"/>
      <c r="E64" s="132" t="s">
        <v>199</v>
      </c>
      <c r="F64" s="132"/>
      <c r="G64" s="132"/>
      <c r="I64" s="132" t="s">
        <v>200</v>
      </c>
      <c r="J64" s="132"/>
      <c r="K64" s="132"/>
      <c r="L64" s="67"/>
      <c r="M64" s="67"/>
    </row>
    <row r="65" spans="1:13" ht="15.75" x14ac:dyDescent="0.25">
      <c r="A65" s="132" t="s">
        <v>210</v>
      </c>
      <c r="B65" s="132"/>
      <c r="C65" s="132"/>
      <c r="D65" s="50"/>
      <c r="E65" s="132" t="s">
        <v>209</v>
      </c>
      <c r="F65" s="132"/>
      <c r="G65" s="132"/>
      <c r="I65" s="132" t="s">
        <v>211</v>
      </c>
      <c r="J65" s="132"/>
      <c r="K65" s="132"/>
    </row>
    <row r="66" spans="1:13" ht="15.75" x14ac:dyDescent="0.25">
      <c r="A66" s="132" t="s">
        <v>177</v>
      </c>
      <c r="B66" s="132"/>
      <c r="C66" s="132"/>
      <c r="D66" s="49"/>
      <c r="E66" s="132" t="s">
        <v>177</v>
      </c>
      <c r="F66" s="132"/>
      <c r="G66" s="132"/>
      <c r="H66" t="s">
        <v>160</v>
      </c>
      <c r="I66" s="132" t="s">
        <v>177</v>
      </c>
      <c r="J66" s="132"/>
      <c r="K66" s="132"/>
    </row>
    <row r="68" spans="1:13" x14ac:dyDescent="0.25">
      <c r="A68" s="49"/>
      <c r="B68" s="49"/>
      <c r="C68" s="49"/>
      <c r="D68" s="49"/>
      <c r="E68" s="49"/>
      <c r="I68" s="49"/>
      <c r="J68" s="49"/>
    </row>
    <row r="69" spans="1:13" ht="18.7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t="s">
        <v>202</v>
      </c>
      <c r="C70" t="s">
        <v>208</v>
      </c>
      <c r="H70" s="72"/>
    </row>
    <row r="71" spans="1:13" x14ac:dyDescent="0.25">
      <c r="A71" t="s">
        <v>203</v>
      </c>
      <c r="C71" t="s">
        <v>208</v>
      </c>
    </row>
    <row r="72" spans="1:13" x14ac:dyDescent="0.25">
      <c r="A72" t="s">
        <v>204</v>
      </c>
      <c r="C72" t="s">
        <v>208</v>
      </c>
    </row>
    <row r="73" spans="1:13" x14ac:dyDescent="0.25">
      <c r="A73" t="s">
        <v>205</v>
      </c>
      <c r="C73" t="s">
        <v>208</v>
      </c>
    </row>
    <row r="74" spans="1:13" x14ac:dyDescent="0.25">
      <c r="A74" t="s">
        <v>206</v>
      </c>
      <c r="C74" t="s">
        <v>208</v>
      </c>
    </row>
    <row r="75" spans="1:13" x14ac:dyDescent="0.25">
      <c r="A75" t="s">
        <v>207</v>
      </c>
      <c r="C75" t="s">
        <v>208</v>
      </c>
    </row>
    <row r="76" spans="1:13" x14ac:dyDescent="0.25">
      <c r="H76" s="72"/>
    </row>
  </sheetData>
  <sortState ref="A9:M28">
    <sortCondition ref="E16:E19"/>
  </sortState>
  <mergeCells count="26">
    <mergeCell ref="I63:K63"/>
    <mergeCell ref="A64:C64"/>
    <mergeCell ref="E64:G64"/>
    <mergeCell ref="I64:K64"/>
    <mergeCell ref="A59:F59"/>
    <mergeCell ref="A63:C63"/>
    <mergeCell ref="E63:G63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65:C65"/>
    <mergeCell ref="E65:G65"/>
    <mergeCell ref="I65:K65"/>
    <mergeCell ref="A66:C66"/>
    <mergeCell ref="E66:G66"/>
    <mergeCell ref="I66:K66"/>
  </mergeCells>
  <pageMargins left="0.70866141732283472" right="0.70866141732283472" top="0.74803149606299213" bottom="0.74803149606299213" header="0.31496062992125984" footer="0.31496062992125984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9" t="s">
        <v>17</v>
      </c>
      <c r="B30" s="130"/>
      <c r="C30" s="130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be5260e8-50b7-4b0e-917c-13aa146d7c8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f273a98b-242d-4bba-ac5b-8e491528a7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AGOSTO 2023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2023-09-14T15:30:52Z</cp:lastPrinted>
  <dcterms:created xsi:type="dcterms:W3CDTF">2013-09-25T19:10:54Z</dcterms:created>
  <dcterms:modified xsi:type="dcterms:W3CDTF">2023-09-15T12:58:36Z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