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A0258C67-1243-46D3-B1A4-742AF5376627}" xr6:coauthVersionLast="36" xr6:coauthVersionMax="36" xr10:uidLastSave="{00000000-0000-0000-0000-000000000000}"/>
  <bookViews>
    <workbookView xWindow="0" yWindow="0" windowWidth="21600" windowHeight="8925" xr2:uid="{1C212639-82A5-413C-8413-08ED81218F4B}"/>
  </bookViews>
  <sheets>
    <sheet name="COLECTORA" sheetId="7" r:id="rId1"/>
    <sheet name="ESPECI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" i="2" l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l="1"/>
  <c r="G72" i="2" s="1"/>
  <c r="I22" i="2" l="1"/>
</calcChain>
</file>

<file path=xl/sharedStrings.xml><?xml version="1.0" encoding="utf-8"?>
<sst xmlns="http://schemas.openxmlformats.org/spreadsheetml/2006/main" count="279" uniqueCount="101">
  <si>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</si>
  <si>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</si>
  <si>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</si>
  <si>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</si>
  <si>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</si>
  <si>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</si>
  <si>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</si>
  <si>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</si>
  <si>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</si>
  <si>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</si>
  <si>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</si>
  <si>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</si>
  <si>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</si>
  <si>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</si>
  <si>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</si>
  <si>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DEPOSITO SANTIAGO</t>
  </si>
  <si>
    <t>DEPOSITO</t>
  </si>
  <si>
    <t>TARJETA DE CREDITO</t>
  </si>
  <si>
    <t>l</t>
  </si>
  <si>
    <t>RETENCION 2.5% DE COBRO TC</t>
  </si>
  <si>
    <t>Lic Valeria Valdez</t>
  </si>
  <si>
    <t>BAESA MULTI SERVICE, SRL</t>
  </si>
  <si>
    <t>ARTEKAL, SRL</t>
  </si>
  <si>
    <t>auxiliar</t>
  </si>
  <si>
    <t>CARGOS BANCARIOS 0.15%, CHEQUES PAGADOS</t>
  </si>
  <si>
    <t>INGRESOS Y EGRESOS  MES DE SEPTIEMBRE 2023</t>
  </si>
  <si>
    <t>BALANCE AL 30 DE SEPTIEMBRE 2023 CUENTA ESPECIAL</t>
  </si>
  <si>
    <t>BALANCE AL 30 DE SEPTIEMBRE 2023 CUENTA COLECTORA RECURSOS PROPIOS</t>
  </si>
  <si>
    <t xml:space="preserve">INGRESOS POR TRANSFERENCIAS </t>
  </si>
  <si>
    <t>NUCLEUS X SRL</t>
  </si>
  <si>
    <t>DARIO ENRIQUE COLOME</t>
  </si>
  <si>
    <t>LIGA DEPORTIVA VISTA ALEGRE SEGUNDO</t>
  </si>
  <si>
    <t>ANGEL ACOSTA FELIZ</t>
  </si>
  <si>
    <t>CARLOS JORGE DAVID STERLING</t>
  </si>
  <si>
    <t>LOTE</t>
  </si>
  <si>
    <t>LOTE 229</t>
  </si>
  <si>
    <t>COMISION POR SERVICIO T/C CARNED</t>
  </si>
  <si>
    <t>LOTE 230</t>
  </si>
  <si>
    <t xml:space="preserve">CHEQUE DEVUELTO </t>
  </si>
  <si>
    <t>LOTE 231</t>
  </si>
  <si>
    <t>LOTE 232</t>
  </si>
  <si>
    <t>RESOL. AJUSTADORES (CHEQUES)</t>
  </si>
  <si>
    <t>LOTE 233</t>
  </si>
  <si>
    <t xml:space="preserve">JOVANNY VALLEJO ACOSTA </t>
  </si>
  <si>
    <t>LOTE 234</t>
  </si>
  <si>
    <t>LIBR 1855</t>
  </si>
  <si>
    <t>PA CATERING, SRL</t>
  </si>
  <si>
    <t>LIBR 1940</t>
  </si>
  <si>
    <t>LXG MULTISERVICIOS, SRL</t>
  </si>
  <si>
    <t xml:space="preserve">COLECTOR DE IMPUESTOS INTERNOS </t>
  </si>
  <si>
    <t>NULO</t>
  </si>
  <si>
    <t>LOTE 235</t>
  </si>
  <si>
    <t>LIBR 1853</t>
  </si>
  <si>
    <t>LOTE 236</t>
  </si>
  <si>
    <t>LIBR 1983</t>
  </si>
  <si>
    <t xml:space="preserve">INGRESOS POR DEPOSITO </t>
  </si>
  <si>
    <t xml:space="preserve">CORPORACION ESTATAL DE RADIO Y TELEVISION </t>
  </si>
  <si>
    <t>LOTE 237</t>
  </si>
  <si>
    <t>CERTIFICACION  (CHEQUES)</t>
  </si>
  <si>
    <t>LOTE 238</t>
  </si>
  <si>
    <t>INGRESOS POR DEPOSITO</t>
  </si>
  <si>
    <t>ELIANA PATRICIA DIAZ SANCHEZ</t>
  </si>
  <si>
    <t>ANNER DE JESUS VICTORIANO HERNANDEZ</t>
  </si>
  <si>
    <t>RENOV. DE LICENCIA (CHEQUES)</t>
  </si>
  <si>
    <t>LOTE 239</t>
  </si>
  <si>
    <t xml:space="preserve">JOSEFA AQUILINA CASTILLO RODRIGUEZ </t>
  </si>
  <si>
    <t xml:space="preserve">FRANCISCO EDUARDO CAMPOS ALVAREZ </t>
  </si>
  <si>
    <t>DOMINGO ALBERTO BASTISTA RAMIREZ</t>
  </si>
  <si>
    <t>VICTOR MANUEL PEREZ ESCOTTO</t>
  </si>
  <si>
    <t>DARIO CAMINERO SANCHEZ</t>
  </si>
  <si>
    <t>MARTHA JOSEFINA PERALLON REYES</t>
  </si>
  <si>
    <t>DOMINGO CASTRO CASTRO</t>
  </si>
  <si>
    <t>CESARIO RIGOBERTO SANTANA CRUZ</t>
  </si>
  <si>
    <t xml:space="preserve">JOAQUIN EMILIO HURTADO GARCIA </t>
  </si>
  <si>
    <t>JUAN MANUEL HERNANDEZ BURET</t>
  </si>
  <si>
    <t>ESTEFANY INDIRA PUDOLS CASTILLO</t>
  </si>
  <si>
    <t xml:space="preserve">ARNULFO RODRIGUEZ VERAS </t>
  </si>
  <si>
    <t>ULISES GREGORIO BILLINI GONZALEZ</t>
  </si>
  <si>
    <t>21/09/20233</t>
  </si>
  <si>
    <t>OCTAVIO VARGAS OLIVERO</t>
  </si>
  <si>
    <t>JOSE ARMANDO GONZALEZ BATISTA</t>
  </si>
  <si>
    <t>ADALGISA DE LOS SANTOS DE ABREU</t>
  </si>
  <si>
    <t>LOTE 240</t>
  </si>
  <si>
    <t>LOTE 242</t>
  </si>
  <si>
    <t>LOTE 243</t>
  </si>
  <si>
    <t>LOTE 2002</t>
  </si>
  <si>
    <t>LOTE 244</t>
  </si>
  <si>
    <t>LIBR 2048</t>
  </si>
  <si>
    <t>TONER DEPORT MULTISERVICIOS EORG, SRL</t>
  </si>
  <si>
    <t>LOTE 245</t>
  </si>
  <si>
    <t>LIBR 2004</t>
  </si>
  <si>
    <t>LIBR 2043</t>
  </si>
  <si>
    <t>LIBR 2045</t>
  </si>
  <si>
    <t>SUPPLY DEPOT DD, SRL</t>
  </si>
  <si>
    <t>LIBR 2055</t>
  </si>
  <si>
    <t>A FUEGO LENTO, SRL</t>
  </si>
  <si>
    <t>LIBR 2062</t>
  </si>
  <si>
    <t>EXPE. DE LICENCIA/RENOV. DE LICENCIA</t>
  </si>
  <si>
    <t>LOTE 246</t>
  </si>
  <si>
    <t>INGRESOS Y EGRESOS   MES DE SEPTIEMBRE 2023</t>
  </si>
  <si>
    <t>Balance al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</si>
</sst>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4" fontId="0" fillId="0" borderId="2" xfId="0" applyNumberFormat="1" applyBorder="1"/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43" fontId="0" fillId="0" borderId="5" xfId="0" applyNumberFormat="1" applyFill="1" applyBorder="1"/>
    <xf numFmtId="43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14" fontId="0" fillId="0" borderId="4" xfId="0" applyNumberFormat="1" applyBorder="1"/>
    <xf numFmtId="43" fontId="5" fillId="0" borderId="1" xfId="1" applyFont="1" applyBorder="1"/>
    <xf numFmtId="14" fontId="0" fillId="0" borderId="9" xfId="0" applyNumberFormat="1" applyBorder="1"/>
    <xf numFmtId="0" fontId="0" fillId="0" borderId="10" xfId="0" applyBorder="1" applyAlignment="1">
      <alignment horizontal="center"/>
    </xf>
    <xf numFmtId="43" fontId="0" fillId="0" borderId="10" xfId="1" applyFont="1" applyFill="1" applyBorder="1"/>
    <xf numFmtId="0" fontId="0" fillId="0" borderId="10" xfId="0" applyBorder="1"/>
    <xf numFmtId="43" fontId="5" fillId="0" borderId="5" xfId="1" applyFont="1" applyFill="1" applyBorder="1"/>
    <xf numFmtId="0" fontId="0" fillId="0" borderId="0" xfId="0" applyFill="1" applyBorder="1"/>
    <xf numFmtId="0" fontId="6" fillId="0" borderId="0" xfId="0" applyFont="1" applyAlignment="1">
      <alignment horizontal="right"/>
    </xf>
    <xf numFmtId="43" fontId="0" fillId="0" borderId="10" xfId="1" applyFont="1" applyBorder="1"/>
    <xf numFmtId="0" fontId="0" fillId="0" borderId="3" xfId="0" applyBorder="1" applyAlignment="1">
      <alignment horizontal="center"/>
    </xf>
    <xf numFmtId="43" fontId="0" fillId="0" borderId="3" xfId="1" applyFont="1" applyBorder="1"/>
    <xf numFmtId="0" fontId="0" fillId="0" borderId="0" xfId="0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" fontId="0" fillId="0" borderId="1" xfId="0" applyNumberFormat="1" applyBorder="1"/>
    <xf numFmtId="165" fontId="0" fillId="0" borderId="0" xfId="0" applyNumberFormat="1"/>
    <xf numFmtId="0" fontId="0" fillId="0" borderId="13" xfId="0" applyBorder="1"/>
    <xf numFmtId="0" fontId="6" fillId="0" borderId="0" xfId="0" applyFont="1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14" fontId="0" fillId="4" borderId="4" xfId="0" applyNumberFormat="1" applyFill="1" applyBorder="1"/>
    <xf numFmtId="43" fontId="0" fillId="4" borderId="1" xfId="1" applyFont="1" applyFill="1" applyBorder="1"/>
    <xf numFmtId="14" fontId="0" fillId="0" borderId="4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64" fontId="0" fillId="0" borderId="0" xfId="2" applyFont="1"/>
    <xf numFmtId="164" fontId="6" fillId="3" borderId="11" xfId="2" applyFont="1" applyFill="1" applyBorder="1"/>
    <xf numFmtId="14" fontId="0" fillId="0" borderId="17" xfId="0" applyNumberFormat="1" applyBorder="1"/>
    <xf numFmtId="14" fontId="0" fillId="4" borderId="4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ont="1" applyFill="1" applyBorder="1"/>
    <xf numFmtId="14" fontId="0" fillId="4" borderId="4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4" fontId="0" fillId="0" borderId="18" xfId="0" applyNumberFormat="1" applyBorder="1"/>
    <xf numFmtId="0" fontId="0" fillId="0" borderId="19" xfId="0" applyBorder="1" applyAlignment="1">
      <alignment horizontal="center"/>
    </xf>
    <xf numFmtId="43" fontId="0" fillId="0" borderId="19" xfId="1" applyFont="1" applyBorder="1"/>
    <xf numFmtId="43" fontId="0" fillId="0" borderId="19" xfId="1" applyFont="1" applyFill="1" applyBorder="1"/>
    <xf numFmtId="0" fontId="0" fillId="0" borderId="0" xfId="0" applyAlignment="1">
      <alignment horizontal="left"/>
    </xf>
    <xf numFmtId="43" fontId="6" fillId="0" borderId="0" xfId="0" applyNumberFormat="1" applyFont="1" applyFill="1" applyBorder="1"/>
    <xf numFmtId="43" fontId="0" fillId="0" borderId="1" xfId="0" applyNumberFormat="1" applyFill="1" applyBorder="1"/>
    <xf numFmtId="43" fontId="6" fillId="0" borderId="1" xfId="0" applyNumberFormat="1" applyFont="1" applyFill="1" applyBorder="1"/>
    <xf numFmtId="0" fontId="6" fillId="4" borderId="0" xfId="0" applyFont="1" applyFill="1" applyBorder="1" applyAlignment="1">
      <alignment horizontal="center"/>
    </xf>
    <xf numFmtId="43" fontId="6" fillId="4" borderId="0" xfId="0" applyNumberFormat="1" applyFont="1" applyFill="1" applyBorder="1"/>
    <xf numFmtId="0" fontId="0" fillId="0" borderId="0" xfId="0" applyBorder="1" applyAlignment="1"/>
    <xf numFmtId="0" fontId="6" fillId="4" borderId="0" xfId="0" applyFont="1" applyFill="1" applyBorder="1" applyAlignment="1"/>
    <xf numFmtId="0" fontId="0" fillId="4" borderId="0" xfId="0" applyFill="1" applyBorder="1" applyAlignment="1">
      <alignment horizontal="center"/>
    </xf>
    <xf numFmtId="14" fontId="0" fillId="4" borderId="0" xfId="0" applyNumberFormat="1" applyFill="1" applyBorder="1" applyAlignment="1">
      <alignment horizontal="center"/>
    </xf>
    <xf numFmtId="0" fontId="0" fillId="4" borderId="0" xfId="0" applyFill="1" applyBorder="1" applyAlignment="1"/>
    <xf numFmtId="43" fontId="0" fillId="4" borderId="0" xfId="1" applyFont="1" applyFill="1" applyBorder="1" applyAlignment="1"/>
    <xf numFmtId="0" fontId="0" fillId="0" borderId="0" xfId="0" applyBorder="1" applyAlignment="1">
      <alignment horizontal="left"/>
    </xf>
    <xf numFmtId="0" fontId="4" fillId="0" borderId="0" xfId="0" applyFont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5" xfId="2" applyFont="1" applyFill="1" applyBorder="1" applyAlignment="1">
      <alignment horizontal="center"/>
    </xf>
    <xf numFmtId="164" fontId="6" fillId="3" borderId="16" xfId="2" applyFont="1" applyFill="1" applyBorder="1" applyAlignment="1">
      <alignment horizontal="center"/>
    </xf>
    <xf numFmtId="0" fontId="0" fillId="0" borderId="0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3</xdr:col>
      <xdr:colOff>2962275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6:H137"/>
  <sheetViews>
    <sheetView tabSelected="1" zoomScaleNormal="100" workbookViewId="0">
      <selection activeCell="H135" sqref="H135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7" width="13.140625" bestFit="1" customWidth="1"/>
  </cols>
  <sheetData>
    <row r="6" spans="1:7" ht="18.75" x14ac:dyDescent="0.3">
      <c r="A6" s="76" t="s">
        <v>0</v>
      </c>
      <c r="B6" s="76"/>
      <c r="C6" s="76"/>
      <c r="D6" s="76"/>
      <c r="E6" s="76"/>
      <c r="F6" s="76"/>
      <c r="G6" s="76"/>
    </row>
    <row r="7" spans="1:7" ht="18.75" x14ac:dyDescent="0.3">
      <c r="A7" s="76" t="s">
        <v>99</v>
      </c>
      <c r="B7" s="76"/>
      <c r="C7" s="76"/>
      <c r="D7" s="76"/>
      <c r="E7" s="76"/>
      <c r="F7" s="76"/>
      <c r="G7" s="76"/>
    </row>
    <row r="8" spans="1:7" ht="15.75" thickBot="1" x14ac:dyDescent="0.3">
      <c r="G8" s="31" t="s">
        <v>8</v>
      </c>
    </row>
    <row r="9" spans="1:7" ht="15.75" x14ac:dyDescent="0.25">
      <c r="B9" s="11" t="s">
        <v>1</v>
      </c>
      <c r="C9" s="12" t="s">
        <v>2</v>
      </c>
      <c r="D9" s="12" t="s">
        <v>3</v>
      </c>
      <c r="E9" s="12" t="s">
        <v>4</v>
      </c>
      <c r="F9" s="13" t="s">
        <v>5</v>
      </c>
      <c r="G9" s="13" t="s">
        <v>7</v>
      </c>
    </row>
    <row r="10" spans="1:7" ht="15.75" x14ac:dyDescent="0.25">
      <c r="B10" s="23"/>
      <c r="C10" s="1"/>
      <c r="D10" s="18" t="s">
        <v>100</v>
      </c>
      <c r="E10" s="1"/>
      <c r="F10" s="24"/>
      <c r="G10" s="29">
        <v>7432698.2300000004</v>
      </c>
    </row>
    <row r="11" spans="1:7" x14ac:dyDescent="0.25">
      <c r="B11" s="4">
        <v>45170</v>
      </c>
      <c r="C11" s="3">
        <v>50258</v>
      </c>
      <c r="D11" s="1" t="s">
        <v>16</v>
      </c>
      <c r="E11" s="2"/>
      <c r="F11" s="2">
        <v>25500</v>
      </c>
      <c r="G11" s="19">
        <f t="shared" ref="G11:G42" si="0">G10+F11-E11</f>
        <v>7458198.2300000004</v>
      </c>
    </row>
    <row r="12" spans="1:7" x14ac:dyDescent="0.25">
      <c r="B12" s="4">
        <v>45170</v>
      </c>
      <c r="C12" s="3" t="s">
        <v>34</v>
      </c>
      <c r="D12" s="1" t="s">
        <v>17</v>
      </c>
      <c r="E12" s="2"/>
      <c r="F12" s="2">
        <v>1300</v>
      </c>
      <c r="G12" s="19">
        <f t="shared" si="0"/>
        <v>7459498.2300000004</v>
      </c>
    </row>
    <row r="13" spans="1:7" x14ac:dyDescent="0.25">
      <c r="B13" s="4">
        <v>45170</v>
      </c>
      <c r="C13" s="3">
        <v>30238</v>
      </c>
      <c r="D13" s="1" t="s">
        <v>15</v>
      </c>
      <c r="E13" s="2"/>
      <c r="F13" s="2">
        <v>4000</v>
      </c>
      <c r="G13" s="19">
        <f t="shared" si="0"/>
        <v>7463498.2300000004</v>
      </c>
    </row>
    <row r="14" spans="1:7" x14ac:dyDescent="0.25">
      <c r="B14" s="4">
        <v>45170</v>
      </c>
      <c r="C14" s="3" t="s">
        <v>18</v>
      </c>
      <c r="D14" s="1" t="s">
        <v>19</v>
      </c>
      <c r="E14" s="2">
        <v>75</v>
      </c>
      <c r="F14" s="2"/>
      <c r="G14" s="19">
        <f t="shared" si="0"/>
        <v>7463423.2300000004</v>
      </c>
    </row>
    <row r="15" spans="1:7" x14ac:dyDescent="0.25">
      <c r="B15" s="54">
        <v>45173</v>
      </c>
      <c r="C15" s="46">
        <v>30166</v>
      </c>
      <c r="D15" s="1" t="s">
        <v>16</v>
      </c>
      <c r="E15" s="48"/>
      <c r="F15" s="48">
        <v>22000</v>
      </c>
      <c r="G15" s="19">
        <f t="shared" si="0"/>
        <v>7485423.2300000004</v>
      </c>
    </row>
    <row r="16" spans="1:7" x14ac:dyDescent="0.25">
      <c r="B16" s="54">
        <v>45173</v>
      </c>
      <c r="C16" s="3" t="s">
        <v>35</v>
      </c>
      <c r="D16" s="1" t="s">
        <v>17</v>
      </c>
      <c r="E16" s="48"/>
      <c r="F16" s="2">
        <v>2000</v>
      </c>
      <c r="G16" s="19">
        <f t="shared" si="0"/>
        <v>7487423.2300000004</v>
      </c>
    </row>
    <row r="17" spans="2:7" x14ac:dyDescent="0.25">
      <c r="B17" s="54">
        <v>45173</v>
      </c>
      <c r="C17" s="3">
        <v>10800</v>
      </c>
      <c r="D17" s="1" t="s">
        <v>15</v>
      </c>
      <c r="E17" s="48"/>
      <c r="F17" s="2">
        <v>9500</v>
      </c>
      <c r="G17" s="19">
        <f t="shared" si="0"/>
        <v>7496923.2300000004</v>
      </c>
    </row>
    <row r="18" spans="2:7" x14ac:dyDescent="0.25">
      <c r="B18" s="4">
        <v>45173</v>
      </c>
      <c r="C18" s="3" t="s">
        <v>18</v>
      </c>
      <c r="D18" s="1" t="s">
        <v>19</v>
      </c>
      <c r="E18" s="2">
        <v>435</v>
      </c>
      <c r="F18" s="2"/>
      <c r="G18" s="19">
        <f t="shared" si="0"/>
        <v>7496488.2300000004</v>
      </c>
    </row>
    <row r="19" spans="2:7" x14ac:dyDescent="0.25">
      <c r="B19" s="4">
        <v>45174</v>
      </c>
      <c r="C19" s="3">
        <v>40097</v>
      </c>
      <c r="D19" s="1" t="s">
        <v>16</v>
      </c>
      <c r="E19" s="2"/>
      <c r="F19" s="2">
        <v>17000</v>
      </c>
      <c r="G19" s="19">
        <f t="shared" si="0"/>
        <v>7513488.2300000004</v>
      </c>
    </row>
    <row r="20" spans="2:7" x14ac:dyDescent="0.25">
      <c r="B20" s="57">
        <v>45174</v>
      </c>
      <c r="C20" s="57">
        <v>90353</v>
      </c>
      <c r="D20" s="1" t="s">
        <v>15</v>
      </c>
      <c r="E20" s="2"/>
      <c r="F20" s="2">
        <v>2000</v>
      </c>
      <c r="G20" s="19">
        <f t="shared" si="0"/>
        <v>7515488.2300000004</v>
      </c>
    </row>
    <row r="21" spans="2:7" x14ac:dyDescent="0.25">
      <c r="B21" s="49">
        <v>45174</v>
      </c>
      <c r="C21" s="3" t="s">
        <v>18</v>
      </c>
      <c r="D21" s="1" t="s">
        <v>36</v>
      </c>
      <c r="E21" s="2">
        <v>1300</v>
      </c>
      <c r="F21" s="2"/>
      <c r="G21" s="19">
        <f t="shared" si="0"/>
        <v>7514188.2300000004</v>
      </c>
    </row>
    <row r="22" spans="2:7" x14ac:dyDescent="0.25">
      <c r="B22" s="49">
        <v>45175</v>
      </c>
      <c r="C22" s="3">
        <v>50167</v>
      </c>
      <c r="D22" s="1" t="s">
        <v>16</v>
      </c>
      <c r="E22" s="2"/>
      <c r="F22" s="2">
        <v>13200</v>
      </c>
      <c r="G22" s="19">
        <f t="shared" si="0"/>
        <v>7527388.2300000004</v>
      </c>
    </row>
    <row r="23" spans="2:7" x14ac:dyDescent="0.25">
      <c r="B23" s="49">
        <v>45175</v>
      </c>
      <c r="C23" s="3" t="s">
        <v>37</v>
      </c>
      <c r="D23" s="1" t="s">
        <v>17</v>
      </c>
      <c r="E23" s="2"/>
      <c r="F23" s="2">
        <v>10000</v>
      </c>
      <c r="G23" s="19">
        <f t="shared" si="0"/>
        <v>7537388.2300000004</v>
      </c>
    </row>
    <row r="24" spans="2:7" x14ac:dyDescent="0.25">
      <c r="B24" s="4">
        <v>45175</v>
      </c>
      <c r="C24" s="3">
        <v>20375</v>
      </c>
      <c r="D24" s="1" t="s">
        <v>15</v>
      </c>
      <c r="E24" s="2"/>
      <c r="F24" s="2">
        <v>3000</v>
      </c>
      <c r="G24" s="19">
        <f t="shared" si="0"/>
        <v>7540388.2300000004</v>
      </c>
    </row>
    <row r="25" spans="2:7" x14ac:dyDescent="0.25">
      <c r="B25" s="4">
        <v>45175</v>
      </c>
      <c r="C25" s="3" t="s">
        <v>18</v>
      </c>
      <c r="D25" s="1" t="s">
        <v>19</v>
      </c>
      <c r="E25" s="2">
        <v>50</v>
      </c>
      <c r="F25" s="2"/>
      <c r="G25" s="19">
        <f t="shared" si="0"/>
        <v>7540338.2300000004</v>
      </c>
    </row>
    <row r="26" spans="2:7" x14ac:dyDescent="0.25">
      <c r="B26" s="4">
        <v>45176</v>
      </c>
      <c r="C26" s="3">
        <v>60104</v>
      </c>
      <c r="D26" s="1" t="s">
        <v>16</v>
      </c>
      <c r="E26" s="2"/>
      <c r="F26" s="2">
        <v>14800</v>
      </c>
      <c r="G26" s="19">
        <f t="shared" si="0"/>
        <v>7555138.2300000004</v>
      </c>
    </row>
    <row r="27" spans="2:7" x14ac:dyDescent="0.25">
      <c r="B27" s="4">
        <v>45176</v>
      </c>
      <c r="C27" s="3" t="s">
        <v>39</v>
      </c>
      <c r="D27" s="1" t="s">
        <v>17</v>
      </c>
      <c r="E27" s="2"/>
      <c r="F27" s="2">
        <v>12700</v>
      </c>
      <c r="G27" s="19">
        <f t="shared" si="0"/>
        <v>7567838.2300000004</v>
      </c>
    </row>
    <row r="28" spans="2:7" x14ac:dyDescent="0.25">
      <c r="B28" s="54">
        <v>45176</v>
      </c>
      <c r="C28" s="46">
        <v>80194</v>
      </c>
      <c r="D28" s="1" t="s">
        <v>15</v>
      </c>
      <c r="E28" s="2"/>
      <c r="F28" s="2">
        <v>6000</v>
      </c>
      <c r="G28" s="19">
        <f t="shared" si="0"/>
        <v>7573838.2300000004</v>
      </c>
    </row>
    <row r="29" spans="2:7" x14ac:dyDescent="0.25">
      <c r="B29" s="4">
        <v>45177</v>
      </c>
      <c r="C29" s="3">
        <v>40480</v>
      </c>
      <c r="D29" s="1" t="s">
        <v>16</v>
      </c>
      <c r="E29" s="2"/>
      <c r="F29" s="2">
        <v>17000</v>
      </c>
      <c r="G29" s="19">
        <f t="shared" si="0"/>
        <v>7590838.2300000004</v>
      </c>
    </row>
    <row r="30" spans="2:7" x14ac:dyDescent="0.25">
      <c r="B30" s="4">
        <v>45177</v>
      </c>
      <c r="C30" s="3" t="s">
        <v>40</v>
      </c>
      <c r="D30" s="1" t="s">
        <v>17</v>
      </c>
      <c r="E30" s="2"/>
      <c r="F30" s="2">
        <v>5000</v>
      </c>
      <c r="G30" s="19">
        <f t="shared" si="0"/>
        <v>7595838.2300000004</v>
      </c>
    </row>
    <row r="31" spans="2:7" x14ac:dyDescent="0.25">
      <c r="B31" s="4">
        <v>45177</v>
      </c>
      <c r="C31" s="3">
        <v>50323</v>
      </c>
      <c r="D31" s="1" t="s">
        <v>15</v>
      </c>
      <c r="E31" s="2"/>
      <c r="F31" s="2">
        <v>3000</v>
      </c>
      <c r="G31" s="19">
        <f t="shared" si="0"/>
        <v>7598838.2300000004</v>
      </c>
    </row>
    <row r="32" spans="2:7" x14ac:dyDescent="0.25">
      <c r="B32" s="4">
        <v>45177</v>
      </c>
      <c r="C32" s="3" t="s">
        <v>18</v>
      </c>
      <c r="D32" s="1" t="s">
        <v>19</v>
      </c>
      <c r="E32" s="2">
        <v>250</v>
      </c>
      <c r="F32" s="2"/>
      <c r="G32" s="19">
        <f t="shared" si="0"/>
        <v>7598588.2300000004</v>
      </c>
    </row>
    <row r="33" spans="2:7" x14ac:dyDescent="0.25">
      <c r="B33" s="4">
        <v>45180</v>
      </c>
      <c r="C33" s="3" t="s">
        <v>18</v>
      </c>
      <c r="D33" s="6" t="s">
        <v>28</v>
      </c>
      <c r="E33" s="2"/>
      <c r="F33" s="2">
        <v>3600</v>
      </c>
      <c r="G33" s="19">
        <f t="shared" si="0"/>
        <v>7602188.2300000004</v>
      </c>
    </row>
    <row r="34" spans="2:7" x14ac:dyDescent="0.25">
      <c r="B34" s="4">
        <v>45180</v>
      </c>
      <c r="C34" s="3">
        <v>50233</v>
      </c>
      <c r="D34" s="1" t="s">
        <v>16</v>
      </c>
      <c r="E34" s="2"/>
      <c r="F34" s="2">
        <v>7100</v>
      </c>
      <c r="G34" s="19">
        <f t="shared" si="0"/>
        <v>7609288.2300000004</v>
      </c>
    </row>
    <row r="35" spans="2:7" x14ac:dyDescent="0.25">
      <c r="B35" s="4">
        <v>45180</v>
      </c>
      <c r="C35" s="3">
        <v>5202019</v>
      </c>
      <c r="D35" s="1" t="s">
        <v>41</v>
      </c>
      <c r="E35" s="2"/>
      <c r="F35" s="2">
        <v>5698.37</v>
      </c>
      <c r="G35" s="19">
        <f t="shared" si="0"/>
        <v>7614986.6000000006</v>
      </c>
    </row>
    <row r="36" spans="2:7" x14ac:dyDescent="0.25">
      <c r="B36" s="4">
        <v>45180</v>
      </c>
      <c r="C36" s="3" t="s">
        <v>42</v>
      </c>
      <c r="D36" s="1" t="s">
        <v>17</v>
      </c>
      <c r="E36" s="2"/>
      <c r="F36" s="2">
        <v>3900</v>
      </c>
      <c r="G36" s="19">
        <f t="shared" si="0"/>
        <v>7618886.6000000006</v>
      </c>
    </row>
    <row r="37" spans="2:7" x14ac:dyDescent="0.25">
      <c r="B37" s="4">
        <v>45180</v>
      </c>
      <c r="C37" s="3" t="s">
        <v>18</v>
      </c>
      <c r="D37" s="1" t="s">
        <v>19</v>
      </c>
      <c r="E37" s="1">
        <v>317.5</v>
      </c>
      <c r="F37" s="2"/>
      <c r="G37" s="19">
        <f t="shared" si="0"/>
        <v>7618569.1000000006</v>
      </c>
    </row>
    <row r="38" spans="2:7" x14ac:dyDescent="0.25">
      <c r="B38" s="4">
        <v>45181</v>
      </c>
      <c r="C38" s="3" t="s">
        <v>18</v>
      </c>
      <c r="D38" s="6" t="s">
        <v>28</v>
      </c>
      <c r="E38" s="2"/>
      <c r="F38" s="2">
        <v>3000</v>
      </c>
      <c r="G38" s="19">
        <f t="shared" si="0"/>
        <v>7621569.1000000006</v>
      </c>
    </row>
    <row r="39" spans="2:7" x14ac:dyDescent="0.25">
      <c r="B39" s="4">
        <v>45181</v>
      </c>
      <c r="C39" s="3">
        <v>50111</v>
      </c>
      <c r="D39" s="1" t="s">
        <v>16</v>
      </c>
      <c r="E39" s="2"/>
      <c r="F39" s="2">
        <v>16000</v>
      </c>
      <c r="G39" s="19">
        <f t="shared" si="0"/>
        <v>7637569.1000000006</v>
      </c>
    </row>
    <row r="40" spans="2:7" x14ac:dyDescent="0.25">
      <c r="B40" s="4">
        <v>45181</v>
      </c>
      <c r="C40" s="3">
        <v>452439</v>
      </c>
      <c r="D40" s="1" t="s">
        <v>41</v>
      </c>
      <c r="E40" s="2"/>
      <c r="F40" s="2">
        <v>1878.43</v>
      </c>
      <c r="G40" s="19">
        <f t="shared" si="0"/>
        <v>7639447.5300000003</v>
      </c>
    </row>
    <row r="41" spans="2:7" x14ac:dyDescent="0.25">
      <c r="B41" s="4">
        <v>45181</v>
      </c>
      <c r="C41" s="3" t="s">
        <v>44</v>
      </c>
      <c r="D41" s="1" t="s">
        <v>17</v>
      </c>
      <c r="E41" s="2"/>
      <c r="F41" s="2">
        <v>3500</v>
      </c>
      <c r="G41" s="19">
        <f t="shared" si="0"/>
        <v>7642947.5300000003</v>
      </c>
    </row>
    <row r="42" spans="2:7" x14ac:dyDescent="0.25">
      <c r="B42" s="4">
        <v>45181</v>
      </c>
      <c r="C42" s="3">
        <v>10236</v>
      </c>
      <c r="D42" s="1" t="s">
        <v>15</v>
      </c>
      <c r="E42" s="2"/>
      <c r="F42" s="2">
        <v>2450</v>
      </c>
      <c r="G42" s="19">
        <f t="shared" si="0"/>
        <v>7645397.5300000003</v>
      </c>
    </row>
    <row r="43" spans="2:7" x14ac:dyDescent="0.25">
      <c r="B43" s="4">
        <v>45181</v>
      </c>
      <c r="C43" s="3" t="s">
        <v>45</v>
      </c>
      <c r="D43" s="1" t="s">
        <v>46</v>
      </c>
      <c r="E43" s="2">
        <v>412794.7</v>
      </c>
      <c r="F43" s="2"/>
      <c r="G43" s="19">
        <f t="shared" ref="G43:G74" si="1">G42+F43-E43</f>
        <v>7232602.8300000001</v>
      </c>
    </row>
    <row r="44" spans="2:7" x14ac:dyDescent="0.25">
      <c r="B44" s="4">
        <v>45181</v>
      </c>
      <c r="C44" s="3" t="s">
        <v>47</v>
      </c>
      <c r="D44" s="1" t="s">
        <v>48</v>
      </c>
      <c r="E44" s="2">
        <v>100956.25</v>
      </c>
      <c r="F44" s="2"/>
      <c r="G44" s="19">
        <f t="shared" si="1"/>
        <v>7131646.5800000001</v>
      </c>
    </row>
    <row r="45" spans="2:7" x14ac:dyDescent="0.25">
      <c r="B45" s="4">
        <v>45181</v>
      </c>
      <c r="C45" s="3" t="s">
        <v>18</v>
      </c>
      <c r="D45" s="1" t="s">
        <v>19</v>
      </c>
      <c r="E45" s="2">
        <v>125</v>
      </c>
      <c r="F45" s="2"/>
      <c r="G45" s="19">
        <f t="shared" si="1"/>
        <v>7131521.5800000001</v>
      </c>
    </row>
    <row r="46" spans="2:7" x14ac:dyDescent="0.25">
      <c r="B46" s="4">
        <v>45182</v>
      </c>
      <c r="C46" s="3" t="s">
        <v>18</v>
      </c>
      <c r="D46" s="6" t="s">
        <v>28</v>
      </c>
      <c r="E46" s="2"/>
      <c r="F46" s="2">
        <v>6000</v>
      </c>
      <c r="G46" s="19">
        <f t="shared" si="1"/>
        <v>7137521.5800000001</v>
      </c>
    </row>
    <row r="47" spans="2:7" x14ac:dyDescent="0.25">
      <c r="B47" s="4">
        <v>45182</v>
      </c>
      <c r="C47" s="3">
        <v>30170</v>
      </c>
      <c r="D47" s="1" t="s">
        <v>16</v>
      </c>
      <c r="E47" s="2"/>
      <c r="F47" s="2">
        <v>47000</v>
      </c>
      <c r="G47" s="19">
        <f t="shared" si="1"/>
        <v>7184521.5800000001</v>
      </c>
    </row>
    <row r="48" spans="2:7" x14ac:dyDescent="0.25">
      <c r="B48" s="4">
        <v>45182</v>
      </c>
      <c r="C48" s="3">
        <v>245823</v>
      </c>
      <c r="D48" s="1" t="s">
        <v>41</v>
      </c>
      <c r="E48" s="40"/>
      <c r="F48" s="2">
        <v>137640.53</v>
      </c>
      <c r="G48" s="19">
        <f t="shared" si="1"/>
        <v>7322162.1100000003</v>
      </c>
    </row>
    <row r="49" spans="1:8" x14ac:dyDescent="0.25">
      <c r="B49" s="4">
        <v>45182</v>
      </c>
      <c r="C49" s="3" t="s">
        <v>51</v>
      </c>
      <c r="D49" s="1" t="s">
        <v>17</v>
      </c>
      <c r="E49" s="40"/>
      <c r="F49" s="2">
        <v>14000</v>
      </c>
      <c r="G49" s="19">
        <f t="shared" si="1"/>
        <v>7336162.1100000003</v>
      </c>
    </row>
    <row r="50" spans="1:8" x14ac:dyDescent="0.25">
      <c r="B50" s="23">
        <v>45182</v>
      </c>
      <c r="C50" s="3" t="s">
        <v>52</v>
      </c>
      <c r="D50" s="1" t="s">
        <v>46</v>
      </c>
      <c r="E50" s="2">
        <v>585361.9</v>
      </c>
      <c r="F50" s="2"/>
      <c r="G50" s="19">
        <f t="shared" si="1"/>
        <v>6750800.21</v>
      </c>
    </row>
    <row r="51" spans="1:8" x14ac:dyDescent="0.25">
      <c r="B51" s="23">
        <v>45182</v>
      </c>
      <c r="C51" s="3" t="s">
        <v>18</v>
      </c>
      <c r="D51" s="1" t="s">
        <v>19</v>
      </c>
      <c r="E51" s="2">
        <v>97.5</v>
      </c>
      <c r="F51" s="2"/>
      <c r="G51" s="19">
        <f t="shared" si="1"/>
        <v>6750702.71</v>
      </c>
    </row>
    <row r="52" spans="1:8" x14ac:dyDescent="0.25">
      <c r="B52" s="23">
        <v>45183</v>
      </c>
      <c r="C52" s="3" t="s">
        <v>18</v>
      </c>
      <c r="D52" s="6" t="s">
        <v>28</v>
      </c>
      <c r="E52" s="2"/>
      <c r="F52" s="2">
        <v>86150.05</v>
      </c>
      <c r="G52" s="19">
        <f t="shared" si="1"/>
        <v>6836852.7599999998</v>
      </c>
    </row>
    <row r="53" spans="1:8" ht="15.75" thickBot="1" x14ac:dyDescent="0.3">
      <c r="B53" s="25">
        <v>45183</v>
      </c>
      <c r="C53" s="26">
        <v>50164</v>
      </c>
      <c r="D53" s="1" t="s">
        <v>16</v>
      </c>
      <c r="E53" s="2"/>
      <c r="F53" s="32">
        <v>19500</v>
      </c>
      <c r="G53" s="19">
        <f t="shared" si="1"/>
        <v>6856352.7599999998</v>
      </c>
    </row>
    <row r="54" spans="1:8" ht="15.75" thickBot="1" x14ac:dyDescent="0.3">
      <c r="A54" s="21"/>
      <c r="B54" s="53"/>
      <c r="C54" s="35"/>
      <c r="D54" s="21"/>
      <c r="E54" s="21"/>
      <c r="F54" s="20"/>
      <c r="G54" s="19">
        <f t="shared" si="1"/>
        <v>6856352.7599999998</v>
      </c>
    </row>
    <row r="55" spans="1:8" x14ac:dyDescent="0.25">
      <c r="B55" s="14">
        <v>45183</v>
      </c>
      <c r="C55" s="33" t="s">
        <v>53</v>
      </c>
      <c r="D55" s="1" t="s">
        <v>17</v>
      </c>
      <c r="E55" s="34"/>
      <c r="F55" s="34">
        <v>13000</v>
      </c>
      <c r="G55" s="19">
        <f t="shared" si="1"/>
        <v>6869352.7599999998</v>
      </c>
    </row>
    <row r="56" spans="1:8" x14ac:dyDescent="0.25">
      <c r="B56" s="23">
        <v>45183</v>
      </c>
      <c r="C56" s="3">
        <v>90073</v>
      </c>
      <c r="D56" s="1" t="s">
        <v>15</v>
      </c>
      <c r="E56" s="2"/>
      <c r="F56" s="2">
        <v>6000</v>
      </c>
      <c r="G56" s="19">
        <f t="shared" si="1"/>
        <v>6875352.7599999998</v>
      </c>
    </row>
    <row r="57" spans="1:8" x14ac:dyDescent="0.25">
      <c r="B57" s="23">
        <v>45183</v>
      </c>
      <c r="C57" s="3" t="s">
        <v>54</v>
      </c>
      <c r="D57" s="1" t="s">
        <v>21</v>
      </c>
      <c r="E57" s="2">
        <v>41733.33</v>
      </c>
      <c r="F57" s="2"/>
      <c r="G57" s="19">
        <f t="shared" si="1"/>
        <v>6833619.4299999997</v>
      </c>
    </row>
    <row r="58" spans="1:8" x14ac:dyDescent="0.25">
      <c r="B58" s="23">
        <v>45183</v>
      </c>
      <c r="C58" s="3" t="s">
        <v>18</v>
      </c>
      <c r="D58" s="1" t="s">
        <v>19</v>
      </c>
      <c r="E58" s="2">
        <v>120</v>
      </c>
      <c r="F58" s="2"/>
      <c r="G58" s="19">
        <f t="shared" si="1"/>
        <v>6833499.4299999997</v>
      </c>
    </row>
    <row r="59" spans="1:8" x14ac:dyDescent="0.25">
      <c r="B59" s="23">
        <v>45184</v>
      </c>
      <c r="C59" s="3">
        <v>30105</v>
      </c>
      <c r="D59" s="1" t="s">
        <v>16</v>
      </c>
      <c r="E59" s="2"/>
      <c r="F59" s="2">
        <v>9000</v>
      </c>
      <c r="G59" s="19">
        <f t="shared" si="1"/>
        <v>6842499.4299999997</v>
      </c>
    </row>
    <row r="60" spans="1:8" x14ac:dyDescent="0.25">
      <c r="B60" s="23">
        <v>45184</v>
      </c>
      <c r="C60" s="3">
        <v>524212</v>
      </c>
      <c r="D60" s="1" t="s">
        <v>41</v>
      </c>
      <c r="E60" s="2"/>
      <c r="F60" s="2">
        <v>32373.56</v>
      </c>
      <c r="G60" s="19">
        <f t="shared" si="1"/>
        <v>6874872.9899999993</v>
      </c>
    </row>
    <row r="61" spans="1:8" x14ac:dyDescent="0.25">
      <c r="B61" s="23">
        <v>45184</v>
      </c>
      <c r="C61" s="3" t="s">
        <v>57</v>
      </c>
      <c r="D61" s="1" t="s">
        <v>17</v>
      </c>
      <c r="E61" s="2"/>
      <c r="F61" s="2">
        <v>6000</v>
      </c>
      <c r="G61" s="19">
        <f t="shared" si="1"/>
        <v>6880872.9899999993</v>
      </c>
    </row>
    <row r="62" spans="1:8" x14ac:dyDescent="0.25">
      <c r="B62" s="23">
        <v>45184</v>
      </c>
      <c r="C62" s="3">
        <v>90372</v>
      </c>
      <c r="D62" s="1" t="s">
        <v>15</v>
      </c>
      <c r="E62" s="2"/>
      <c r="F62" s="2">
        <v>4000</v>
      </c>
      <c r="G62" s="19">
        <f t="shared" si="1"/>
        <v>6884872.9899999993</v>
      </c>
    </row>
    <row r="63" spans="1:8" ht="15.75" thickBot="1" x14ac:dyDescent="0.3">
      <c r="B63" s="25">
        <v>45184</v>
      </c>
      <c r="C63" s="26" t="s">
        <v>18</v>
      </c>
      <c r="D63" s="1" t="s">
        <v>19</v>
      </c>
      <c r="E63" s="32">
        <v>350</v>
      </c>
      <c r="F63" s="32"/>
      <c r="G63" s="19">
        <f t="shared" si="1"/>
        <v>6884522.9899999993</v>
      </c>
    </row>
    <row r="64" spans="1:8" ht="15.75" thickBot="1" x14ac:dyDescent="0.3">
      <c r="A64" s="21"/>
      <c r="B64" s="22"/>
      <c r="C64" s="35"/>
      <c r="D64" s="21"/>
      <c r="E64" s="20"/>
      <c r="F64" s="20"/>
      <c r="G64" s="19">
        <f t="shared" si="1"/>
        <v>6884522.9899999993</v>
      </c>
      <c r="H64" s="21"/>
    </row>
    <row r="65" spans="2:7" x14ac:dyDescent="0.25">
      <c r="B65" s="14">
        <v>45187</v>
      </c>
      <c r="C65" s="33">
        <v>20115</v>
      </c>
      <c r="D65" s="1" t="s">
        <v>16</v>
      </c>
      <c r="E65" s="34"/>
      <c r="F65" s="34">
        <v>14000</v>
      </c>
      <c r="G65" s="19">
        <f t="shared" si="1"/>
        <v>6898522.9899999993</v>
      </c>
    </row>
    <row r="66" spans="2:7" x14ac:dyDescent="0.25">
      <c r="B66" s="23">
        <v>45187</v>
      </c>
      <c r="C66" s="3">
        <v>135785</v>
      </c>
      <c r="D66" s="1" t="s">
        <v>58</v>
      </c>
      <c r="E66" s="2"/>
      <c r="F66" s="2">
        <v>1000</v>
      </c>
      <c r="G66" s="19">
        <f t="shared" si="1"/>
        <v>6899522.9899999993</v>
      </c>
    </row>
    <row r="67" spans="2:7" x14ac:dyDescent="0.25">
      <c r="B67" s="23">
        <v>45187</v>
      </c>
      <c r="C67" s="3" t="s">
        <v>59</v>
      </c>
      <c r="D67" s="1" t="s">
        <v>17</v>
      </c>
      <c r="E67" s="2"/>
      <c r="F67" s="2">
        <v>10000</v>
      </c>
      <c r="G67" s="19">
        <f t="shared" si="1"/>
        <v>6909522.9899999993</v>
      </c>
    </row>
    <row r="68" spans="2:7" x14ac:dyDescent="0.25">
      <c r="B68" s="23">
        <v>45187</v>
      </c>
      <c r="C68" s="3">
        <v>26217</v>
      </c>
      <c r="D68" s="1" t="s">
        <v>15</v>
      </c>
      <c r="E68" s="2"/>
      <c r="F68" s="2">
        <v>3000</v>
      </c>
      <c r="G68" s="19">
        <f t="shared" si="1"/>
        <v>6912522.9899999993</v>
      </c>
    </row>
    <row r="69" spans="2:7" x14ac:dyDescent="0.25">
      <c r="B69" s="23">
        <v>45187</v>
      </c>
      <c r="C69" s="3" t="s">
        <v>18</v>
      </c>
      <c r="D69" s="1" t="s">
        <v>19</v>
      </c>
      <c r="E69" s="2">
        <v>325</v>
      </c>
      <c r="F69" s="2"/>
      <c r="G69" s="19">
        <f t="shared" si="1"/>
        <v>6912197.9899999993</v>
      </c>
    </row>
    <row r="70" spans="2:7" x14ac:dyDescent="0.25">
      <c r="B70" s="23">
        <v>45188</v>
      </c>
      <c r="C70" s="3" t="s">
        <v>18</v>
      </c>
      <c r="D70" s="1" t="s">
        <v>60</v>
      </c>
      <c r="E70" s="2"/>
      <c r="F70" s="2">
        <v>1500</v>
      </c>
      <c r="G70" s="19">
        <f t="shared" si="1"/>
        <v>6913697.9899999993</v>
      </c>
    </row>
    <row r="71" spans="2:7" x14ac:dyDescent="0.25">
      <c r="B71" s="23">
        <v>45188</v>
      </c>
      <c r="C71" s="3">
        <v>30117</v>
      </c>
      <c r="D71" s="1" t="s">
        <v>16</v>
      </c>
      <c r="E71" s="2"/>
      <c r="F71" s="2">
        <v>9000</v>
      </c>
      <c r="G71" s="19">
        <f t="shared" si="1"/>
        <v>6922697.9899999993</v>
      </c>
    </row>
    <row r="72" spans="2:7" x14ac:dyDescent="0.25">
      <c r="B72" s="23">
        <v>45188</v>
      </c>
      <c r="C72" s="3">
        <v>90004</v>
      </c>
      <c r="D72" s="1" t="s">
        <v>15</v>
      </c>
      <c r="E72" s="2"/>
      <c r="F72" s="2">
        <v>2000</v>
      </c>
      <c r="G72" s="19">
        <f t="shared" si="1"/>
        <v>6924697.9899999993</v>
      </c>
    </row>
    <row r="73" spans="2:7" x14ac:dyDescent="0.25">
      <c r="B73" s="23">
        <v>45188</v>
      </c>
      <c r="C73" s="3" t="s">
        <v>18</v>
      </c>
      <c r="D73" s="1" t="s">
        <v>19</v>
      </c>
      <c r="E73" s="2">
        <v>150</v>
      </c>
      <c r="F73" s="2"/>
      <c r="G73" s="19">
        <f t="shared" si="1"/>
        <v>6924547.9899999993</v>
      </c>
    </row>
    <row r="74" spans="2:7" x14ac:dyDescent="0.25">
      <c r="B74" s="23">
        <v>45189</v>
      </c>
      <c r="C74" s="3">
        <v>40186</v>
      </c>
      <c r="D74" s="1" t="s">
        <v>16</v>
      </c>
      <c r="E74" s="1"/>
      <c r="F74" s="2">
        <v>19500</v>
      </c>
      <c r="G74" s="19">
        <f t="shared" si="1"/>
        <v>6944047.9899999993</v>
      </c>
    </row>
    <row r="75" spans="2:7" x14ac:dyDescent="0.25">
      <c r="B75" s="23">
        <v>45189</v>
      </c>
      <c r="C75" s="3">
        <v>11345971</v>
      </c>
      <c r="D75" s="1" t="s">
        <v>63</v>
      </c>
      <c r="E75" s="1"/>
      <c r="F75" s="10">
        <v>1200</v>
      </c>
      <c r="G75" s="19">
        <f t="shared" ref="G75:G106" si="2">G74+F75-E75</f>
        <v>6945247.9899999993</v>
      </c>
    </row>
    <row r="76" spans="2:7" x14ac:dyDescent="0.25">
      <c r="B76" s="23">
        <v>45189</v>
      </c>
      <c r="C76" s="3" t="s">
        <v>64</v>
      </c>
      <c r="D76" s="1" t="s">
        <v>17</v>
      </c>
      <c r="E76" s="2"/>
      <c r="F76" s="10">
        <v>11000</v>
      </c>
      <c r="G76" s="19">
        <f t="shared" si="2"/>
        <v>6956247.9899999993</v>
      </c>
    </row>
    <row r="77" spans="2:7" x14ac:dyDescent="0.25">
      <c r="B77" s="23">
        <v>45189</v>
      </c>
      <c r="C77" s="3">
        <v>90195</v>
      </c>
      <c r="D77" s="1" t="s">
        <v>15</v>
      </c>
      <c r="E77" s="2"/>
      <c r="F77" s="2">
        <v>6000</v>
      </c>
      <c r="G77" s="19">
        <f t="shared" si="2"/>
        <v>6962247.9899999993</v>
      </c>
    </row>
    <row r="78" spans="2:7" x14ac:dyDescent="0.25">
      <c r="B78" s="23">
        <v>45189</v>
      </c>
      <c r="C78" s="3" t="s">
        <v>18</v>
      </c>
      <c r="D78" s="1" t="s">
        <v>19</v>
      </c>
      <c r="E78" s="2">
        <v>250</v>
      </c>
      <c r="F78" s="2"/>
      <c r="G78" s="19">
        <f t="shared" si="2"/>
        <v>6961997.9899999993</v>
      </c>
    </row>
    <row r="79" spans="2:7" x14ac:dyDescent="0.25">
      <c r="B79" s="23">
        <v>45190</v>
      </c>
      <c r="C79" s="3">
        <v>20172</v>
      </c>
      <c r="D79" s="1" t="s">
        <v>16</v>
      </c>
      <c r="E79" s="1"/>
      <c r="F79" s="2">
        <v>13000</v>
      </c>
      <c r="G79" s="19">
        <f t="shared" si="2"/>
        <v>6974997.9899999993</v>
      </c>
    </row>
    <row r="80" spans="2:7" x14ac:dyDescent="0.25">
      <c r="B80" s="23">
        <v>45190</v>
      </c>
      <c r="C80" s="3" t="s">
        <v>82</v>
      </c>
      <c r="D80" s="1" t="s">
        <v>17</v>
      </c>
      <c r="E80" s="1"/>
      <c r="F80" s="2">
        <v>10100</v>
      </c>
      <c r="G80" s="19">
        <f t="shared" si="2"/>
        <v>6985097.9899999993</v>
      </c>
    </row>
    <row r="81" spans="2:7" x14ac:dyDescent="0.25">
      <c r="B81" s="23">
        <v>45190</v>
      </c>
      <c r="C81" s="3">
        <v>80292</v>
      </c>
      <c r="D81" s="1" t="s">
        <v>15</v>
      </c>
      <c r="E81" s="2"/>
      <c r="F81" s="2">
        <v>5000</v>
      </c>
      <c r="G81" s="19">
        <f t="shared" si="2"/>
        <v>6990097.9899999993</v>
      </c>
    </row>
    <row r="82" spans="2:7" x14ac:dyDescent="0.25">
      <c r="B82" s="23">
        <v>45191</v>
      </c>
      <c r="C82" s="3">
        <v>90289</v>
      </c>
      <c r="D82" s="1" t="s">
        <v>16</v>
      </c>
      <c r="E82" s="2"/>
      <c r="F82" s="2">
        <v>9000</v>
      </c>
      <c r="G82" s="19">
        <f t="shared" si="2"/>
        <v>6999097.9899999993</v>
      </c>
    </row>
    <row r="83" spans="2:7" x14ac:dyDescent="0.25">
      <c r="B83" s="23">
        <v>45191</v>
      </c>
      <c r="C83" s="3">
        <v>30250</v>
      </c>
      <c r="D83" s="1" t="s">
        <v>15</v>
      </c>
      <c r="E83" s="2"/>
      <c r="F83" s="2">
        <v>6000</v>
      </c>
      <c r="G83" s="19">
        <f t="shared" si="2"/>
        <v>7005097.9899999993</v>
      </c>
    </row>
    <row r="84" spans="2:7" x14ac:dyDescent="0.25">
      <c r="B84" s="23">
        <v>45191</v>
      </c>
      <c r="C84" s="3" t="s">
        <v>18</v>
      </c>
      <c r="D84" s="1" t="s">
        <v>19</v>
      </c>
      <c r="E84" s="2">
        <v>275</v>
      </c>
      <c r="F84" s="2"/>
      <c r="G84" s="19">
        <f t="shared" si="2"/>
        <v>7004822.9899999993</v>
      </c>
    </row>
    <row r="85" spans="2:7" x14ac:dyDescent="0.25">
      <c r="B85" s="23">
        <v>45194</v>
      </c>
      <c r="C85" s="3">
        <v>30160</v>
      </c>
      <c r="D85" s="1" t="s">
        <v>16</v>
      </c>
      <c r="E85" s="1"/>
      <c r="F85" s="2">
        <v>10500</v>
      </c>
      <c r="G85" s="19">
        <f t="shared" si="2"/>
        <v>7015322.9899999993</v>
      </c>
    </row>
    <row r="86" spans="2:7" x14ac:dyDescent="0.25">
      <c r="B86" s="23">
        <v>45194</v>
      </c>
      <c r="C86" s="3" t="s">
        <v>83</v>
      </c>
      <c r="D86" s="1" t="s">
        <v>17</v>
      </c>
      <c r="E86" s="2"/>
      <c r="F86" s="2">
        <v>2000</v>
      </c>
      <c r="G86" s="19">
        <f t="shared" si="2"/>
        <v>7017322.9899999993</v>
      </c>
    </row>
    <row r="87" spans="2:7" x14ac:dyDescent="0.25">
      <c r="B87" s="23">
        <v>45194</v>
      </c>
      <c r="C87" s="3">
        <v>70744</v>
      </c>
      <c r="D87" s="1" t="s">
        <v>15</v>
      </c>
      <c r="E87" s="2"/>
      <c r="F87" s="2">
        <v>15500</v>
      </c>
      <c r="G87" s="19">
        <f t="shared" si="2"/>
        <v>7032822.9899999993</v>
      </c>
    </row>
    <row r="88" spans="2:7" x14ac:dyDescent="0.25">
      <c r="B88" s="23">
        <v>45194</v>
      </c>
      <c r="C88" s="3" t="s">
        <v>18</v>
      </c>
      <c r="D88" s="1" t="s">
        <v>19</v>
      </c>
      <c r="E88" s="1">
        <v>252.5</v>
      </c>
      <c r="F88" s="2"/>
      <c r="G88" s="19">
        <f t="shared" si="2"/>
        <v>7032570.4899999993</v>
      </c>
    </row>
    <row r="89" spans="2:7" x14ac:dyDescent="0.25">
      <c r="B89" s="23">
        <v>45195</v>
      </c>
      <c r="C89" s="3">
        <v>30058</v>
      </c>
      <c r="D89" s="1" t="s">
        <v>16</v>
      </c>
      <c r="E89" s="2"/>
      <c r="F89" s="2">
        <v>32500</v>
      </c>
      <c r="G89" s="19">
        <f t="shared" si="2"/>
        <v>7065070.4899999993</v>
      </c>
    </row>
    <row r="90" spans="2:7" x14ac:dyDescent="0.25">
      <c r="B90" s="23">
        <v>45195</v>
      </c>
      <c r="C90" s="3" t="s">
        <v>84</v>
      </c>
      <c r="D90" s="1" t="s">
        <v>17</v>
      </c>
      <c r="E90" s="2"/>
      <c r="F90" s="2">
        <v>7000</v>
      </c>
      <c r="G90" s="19">
        <f t="shared" si="2"/>
        <v>7072070.4899999993</v>
      </c>
    </row>
    <row r="91" spans="2:7" x14ac:dyDescent="0.25">
      <c r="B91" s="23">
        <v>45195</v>
      </c>
      <c r="C91" s="3" t="s">
        <v>85</v>
      </c>
      <c r="D91" s="1" t="s">
        <v>21</v>
      </c>
      <c r="E91" s="2">
        <v>230130.85</v>
      </c>
      <c r="F91" s="2"/>
      <c r="G91" s="19">
        <f t="shared" si="2"/>
        <v>6841939.6399999997</v>
      </c>
    </row>
    <row r="92" spans="2:7" x14ac:dyDescent="0.25">
      <c r="B92" s="47">
        <v>45196</v>
      </c>
      <c r="C92" s="46">
        <v>50110</v>
      </c>
      <c r="D92" s="1" t="s">
        <v>16</v>
      </c>
      <c r="E92" s="48"/>
      <c r="F92" s="48">
        <v>4000</v>
      </c>
      <c r="G92" s="19">
        <f t="shared" si="2"/>
        <v>6845939.6399999997</v>
      </c>
    </row>
    <row r="93" spans="2:7" x14ac:dyDescent="0.25">
      <c r="B93" s="23">
        <v>45196</v>
      </c>
      <c r="C93" s="3" t="s">
        <v>86</v>
      </c>
      <c r="D93" s="1" t="s">
        <v>17</v>
      </c>
      <c r="E93" s="48"/>
      <c r="F93" s="2">
        <v>6500</v>
      </c>
      <c r="G93" s="19">
        <f t="shared" si="2"/>
        <v>6852439.6399999997</v>
      </c>
    </row>
    <row r="94" spans="2:7" x14ac:dyDescent="0.25">
      <c r="B94" s="23">
        <v>45196</v>
      </c>
      <c r="C94" s="3" t="s">
        <v>87</v>
      </c>
      <c r="D94" s="1" t="s">
        <v>88</v>
      </c>
      <c r="E94" s="48">
        <v>234677.46</v>
      </c>
      <c r="F94" s="2"/>
      <c r="G94" s="19">
        <f t="shared" si="2"/>
        <v>6617762.1799999997</v>
      </c>
    </row>
    <row r="95" spans="2:7" x14ac:dyDescent="0.25">
      <c r="B95" s="23">
        <v>45196</v>
      </c>
      <c r="C95" s="3" t="s">
        <v>18</v>
      </c>
      <c r="D95" s="1" t="s">
        <v>19</v>
      </c>
      <c r="E95" s="48">
        <v>50</v>
      </c>
      <c r="F95" s="2"/>
      <c r="G95" s="19">
        <f t="shared" si="2"/>
        <v>6617712.1799999997</v>
      </c>
    </row>
    <row r="96" spans="2:7" x14ac:dyDescent="0.25">
      <c r="B96" s="23">
        <v>45197</v>
      </c>
      <c r="C96" s="3" t="s">
        <v>18</v>
      </c>
      <c r="D96" s="6" t="s">
        <v>28</v>
      </c>
      <c r="E96" s="2"/>
      <c r="F96" s="2">
        <v>3600</v>
      </c>
      <c r="G96" s="19">
        <f t="shared" si="2"/>
        <v>6621312.1799999997</v>
      </c>
    </row>
    <row r="97" spans="2:7" x14ac:dyDescent="0.25">
      <c r="B97" s="23">
        <v>45197</v>
      </c>
      <c r="C97" s="3">
        <v>30218</v>
      </c>
      <c r="D97" s="1" t="s">
        <v>16</v>
      </c>
      <c r="E97" s="2"/>
      <c r="F97" s="2">
        <v>15000</v>
      </c>
      <c r="G97" s="19">
        <f t="shared" si="2"/>
        <v>6636312.1799999997</v>
      </c>
    </row>
    <row r="98" spans="2:7" x14ac:dyDescent="0.25">
      <c r="B98" s="23">
        <v>45197</v>
      </c>
      <c r="C98" s="3" t="s">
        <v>89</v>
      </c>
      <c r="D98" s="1" t="s">
        <v>17</v>
      </c>
      <c r="E98" s="48"/>
      <c r="F98" s="2">
        <v>2000</v>
      </c>
      <c r="G98" s="19">
        <f t="shared" si="2"/>
        <v>6638312.1799999997</v>
      </c>
    </row>
    <row r="99" spans="2:7" x14ac:dyDescent="0.25">
      <c r="B99" s="23">
        <v>45197</v>
      </c>
      <c r="C99" s="3">
        <v>221</v>
      </c>
      <c r="D99" s="1" t="s">
        <v>15</v>
      </c>
      <c r="E99" s="2"/>
      <c r="F99" s="2">
        <v>1000</v>
      </c>
      <c r="G99" s="19">
        <f t="shared" si="2"/>
        <v>6639312.1799999997</v>
      </c>
    </row>
    <row r="100" spans="2:7" x14ac:dyDescent="0.25">
      <c r="B100" s="23">
        <v>45197</v>
      </c>
      <c r="C100" s="3" t="s">
        <v>90</v>
      </c>
      <c r="D100" s="1" t="s">
        <v>21</v>
      </c>
      <c r="E100" s="2">
        <v>89203</v>
      </c>
      <c r="F100" s="2"/>
      <c r="G100" s="19">
        <f t="shared" si="2"/>
        <v>6550109.1799999997</v>
      </c>
    </row>
    <row r="101" spans="2:7" x14ac:dyDescent="0.25">
      <c r="B101" s="23">
        <v>45197</v>
      </c>
      <c r="C101" s="3" t="s">
        <v>91</v>
      </c>
      <c r="D101" s="1" t="s">
        <v>46</v>
      </c>
      <c r="E101" s="2">
        <v>551113.1</v>
      </c>
      <c r="F101" s="2"/>
      <c r="G101" s="19">
        <f t="shared" si="2"/>
        <v>5998996.0800000001</v>
      </c>
    </row>
    <row r="102" spans="2:7" x14ac:dyDescent="0.25">
      <c r="B102" s="23">
        <v>45197</v>
      </c>
      <c r="C102" s="3" t="s">
        <v>92</v>
      </c>
      <c r="D102" s="1" t="s">
        <v>93</v>
      </c>
      <c r="E102" s="2">
        <v>103285</v>
      </c>
      <c r="F102" s="9"/>
      <c r="G102" s="19">
        <f t="shared" si="2"/>
        <v>5895711.0800000001</v>
      </c>
    </row>
    <row r="103" spans="2:7" x14ac:dyDescent="0.25">
      <c r="B103" s="23">
        <v>45197</v>
      </c>
      <c r="C103" s="3" t="s">
        <v>94</v>
      </c>
      <c r="D103" s="1" t="s">
        <v>95</v>
      </c>
      <c r="E103" s="2">
        <v>497272.65</v>
      </c>
      <c r="F103" s="9"/>
      <c r="G103" s="19">
        <f t="shared" si="2"/>
        <v>5398438.4299999997</v>
      </c>
    </row>
    <row r="104" spans="2:7" x14ac:dyDescent="0.25">
      <c r="B104" s="23">
        <v>45197</v>
      </c>
      <c r="C104" s="3" t="s">
        <v>96</v>
      </c>
      <c r="D104" s="1" t="s">
        <v>22</v>
      </c>
      <c r="E104" s="2">
        <v>390721.6</v>
      </c>
      <c r="F104" s="9"/>
      <c r="G104" s="19">
        <f t="shared" si="2"/>
        <v>5007716.83</v>
      </c>
    </row>
    <row r="105" spans="2:7" x14ac:dyDescent="0.25">
      <c r="B105" s="23">
        <v>45197</v>
      </c>
      <c r="C105" s="3" t="s">
        <v>18</v>
      </c>
      <c r="D105" s="1" t="s">
        <v>19</v>
      </c>
      <c r="E105" s="9">
        <v>175</v>
      </c>
      <c r="F105" s="9"/>
      <c r="G105" s="19">
        <f t="shared" si="2"/>
        <v>5007541.83</v>
      </c>
    </row>
    <row r="106" spans="2:7" x14ac:dyDescent="0.25">
      <c r="B106" s="23">
        <v>45198</v>
      </c>
      <c r="C106" s="3">
        <v>30114</v>
      </c>
      <c r="D106" s="1" t="s">
        <v>16</v>
      </c>
      <c r="E106" s="1"/>
      <c r="F106" s="9">
        <v>13000</v>
      </c>
      <c r="G106" s="19">
        <f t="shared" si="2"/>
        <v>5020541.83</v>
      </c>
    </row>
    <row r="107" spans="2:7" ht="15.75" thickBot="1" x14ac:dyDescent="0.3">
      <c r="B107" s="25">
        <v>45198</v>
      </c>
      <c r="C107" s="26">
        <v>5201363</v>
      </c>
      <c r="D107" s="1" t="s">
        <v>97</v>
      </c>
      <c r="E107" s="28"/>
      <c r="F107" s="27">
        <v>6000</v>
      </c>
      <c r="G107" s="19">
        <f t="shared" ref="G107:G112" si="3">G106+F107-E107</f>
        <v>5026541.83</v>
      </c>
    </row>
    <row r="108" spans="2:7" x14ac:dyDescent="0.25">
      <c r="B108" s="53"/>
      <c r="C108" s="35"/>
      <c r="D108" s="30"/>
      <c r="E108" s="21"/>
      <c r="F108" s="17"/>
      <c r="G108" s="19">
        <f t="shared" si="3"/>
        <v>5026541.83</v>
      </c>
    </row>
    <row r="109" spans="2:7" x14ac:dyDescent="0.25">
      <c r="B109" s="23">
        <v>45198</v>
      </c>
      <c r="C109" s="3">
        <v>5201332</v>
      </c>
      <c r="D109" s="1" t="s">
        <v>97</v>
      </c>
      <c r="E109" s="1"/>
      <c r="F109" s="9">
        <v>2400</v>
      </c>
      <c r="G109" s="19">
        <f t="shared" si="3"/>
        <v>5028941.83</v>
      </c>
    </row>
    <row r="110" spans="2:7" x14ac:dyDescent="0.25">
      <c r="B110" s="23">
        <v>45198</v>
      </c>
      <c r="C110" s="3" t="s">
        <v>98</v>
      </c>
      <c r="D110" s="1" t="s">
        <v>17</v>
      </c>
      <c r="E110" s="2"/>
      <c r="F110" s="9">
        <v>3000</v>
      </c>
      <c r="G110" s="19">
        <f t="shared" si="3"/>
        <v>5031941.83</v>
      </c>
    </row>
    <row r="111" spans="2:7" x14ac:dyDescent="0.25">
      <c r="B111" s="59">
        <v>45198</v>
      </c>
      <c r="C111" s="60">
        <v>80391</v>
      </c>
      <c r="D111" s="1" t="s">
        <v>15</v>
      </c>
      <c r="E111" s="61"/>
      <c r="F111" s="62">
        <v>11000</v>
      </c>
      <c r="G111" s="19">
        <f t="shared" si="3"/>
        <v>5042941.83</v>
      </c>
    </row>
    <row r="112" spans="2:7" x14ac:dyDescent="0.25">
      <c r="B112" s="59">
        <v>45198</v>
      </c>
      <c r="C112" s="60" t="s">
        <v>18</v>
      </c>
      <c r="D112" s="1" t="s">
        <v>19</v>
      </c>
      <c r="E112" s="61">
        <v>162.5</v>
      </c>
      <c r="F112" s="62"/>
      <c r="G112" s="65">
        <f t="shared" si="3"/>
        <v>5042779.33</v>
      </c>
    </row>
    <row r="113" spans="1:7" ht="15.75" thickBot="1" x14ac:dyDescent="0.3">
      <c r="B113" s="77" t="s">
        <v>27</v>
      </c>
      <c r="C113" s="78"/>
      <c r="D113" s="78"/>
      <c r="E113" s="78"/>
      <c r="F113" s="78"/>
      <c r="G113" s="66">
        <f>G112</f>
        <v>5042779.33</v>
      </c>
    </row>
    <row r="114" spans="1:7" x14ac:dyDescent="0.25">
      <c r="B114" s="22"/>
      <c r="C114" s="35"/>
      <c r="D114" s="21"/>
      <c r="E114" s="20"/>
      <c r="F114" s="17"/>
      <c r="G114" s="64"/>
    </row>
    <row r="117" spans="1:7" ht="15.75" thickBot="1" x14ac:dyDescent="0.3">
      <c r="B117" s="79"/>
      <c r="C117" s="79"/>
      <c r="F117" s="79"/>
      <c r="G117" s="79"/>
    </row>
    <row r="118" spans="1:7" x14ac:dyDescent="0.25">
      <c r="B118" s="80" t="s">
        <v>20</v>
      </c>
      <c r="C118" s="80"/>
      <c r="F118" s="80" t="s">
        <v>9</v>
      </c>
      <c r="G118" s="80"/>
    </row>
    <row r="119" spans="1:7" x14ac:dyDescent="0.25">
      <c r="B119" s="81" t="s">
        <v>23</v>
      </c>
      <c r="C119" s="81"/>
      <c r="F119" s="81" t="s">
        <v>10</v>
      </c>
      <c r="G119" s="81"/>
    </row>
    <row r="122" spans="1:7" x14ac:dyDescent="0.25">
      <c r="D122" t="s">
        <v>13</v>
      </c>
    </row>
    <row r="123" spans="1:7" x14ac:dyDescent="0.25">
      <c r="D123" s="80" t="s">
        <v>11</v>
      </c>
      <c r="E123" s="80"/>
    </row>
    <row r="124" spans="1:7" x14ac:dyDescent="0.25">
      <c r="D124" s="81" t="s">
        <v>12</v>
      </c>
      <c r="E124" s="81"/>
    </row>
    <row r="128" spans="1:7" x14ac:dyDescent="0.25">
      <c r="A128" s="21"/>
      <c r="B128" s="75"/>
      <c r="C128" s="75"/>
      <c r="D128" s="75"/>
      <c r="E128" s="75"/>
      <c r="F128" s="75"/>
      <c r="G128" s="75"/>
    </row>
    <row r="129" spans="1:7" x14ac:dyDescent="0.25">
      <c r="A129" s="21"/>
      <c r="B129" s="75"/>
      <c r="C129" s="75"/>
      <c r="D129" s="75"/>
      <c r="E129" s="75"/>
      <c r="F129" s="75"/>
      <c r="G129" s="75"/>
    </row>
    <row r="130" spans="1:7" x14ac:dyDescent="0.25">
      <c r="A130" s="21"/>
      <c r="B130" s="75"/>
      <c r="C130" s="75"/>
      <c r="D130" s="75"/>
      <c r="E130" s="75"/>
      <c r="F130" s="75"/>
      <c r="G130" s="75"/>
    </row>
    <row r="131" spans="1:7" x14ac:dyDescent="0.25">
      <c r="A131" s="21"/>
      <c r="B131" s="67"/>
      <c r="C131" s="67"/>
      <c r="D131" s="70"/>
      <c r="E131" s="67"/>
      <c r="F131" s="69"/>
      <c r="G131" s="69"/>
    </row>
    <row r="132" spans="1:7" x14ac:dyDescent="0.25">
      <c r="A132" s="21"/>
      <c r="B132" s="71"/>
      <c r="C132" s="72"/>
      <c r="D132" s="73"/>
      <c r="E132" s="74"/>
      <c r="F132" s="69"/>
      <c r="G132" s="69"/>
    </row>
    <row r="133" spans="1:7" x14ac:dyDescent="0.25">
      <c r="A133" s="21"/>
      <c r="B133" s="71"/>
      <c r="C133" s="72"/>
      <c r="D133" s="73"/>
      <c r="E133" s="74"/>
      <c r="F133" s="69"/>
      <c r="G133" s="69"/>
    </row>
    <row r="134" spans="1:7" x14ac:dyDescent="0.25">
      <c r="A134" s="21"/>
      <c r="B134" s="82"/>
      <c r="C134" s="82"/>
      <c r="D134" s="82"/>
      <c r="E134" s="68"/>
      <c r="F134" s="21"/>
      <c r="G134" s="21"/>
    </row>
    <row r="135" spans="1:7" x14ac:dyDescent="0.25">
      <c r="A135" s="21"/>
      <c r="B135" s="75"/>
      <c r="C135" s="75"/>
      <c r="D135" s="75"/>
      <c r="E135" s="75"/>
      <c r="F135" s="75"/>
      <c r="G135" s="75"/>
    </row>
    <row r="136" spans="1:7" x14ac:dyDescent="0.25">
      <c r="A136" s="21"/>
      <c r="B136" s="75"/>
      <c r="C136" s="75"/>
      <c r="D136" s="75"/>
      <c r="E136" s="75"/>
      <c r="F136" s="75"/>
      <c r="G136" s="75"/>
    </row>
    <row r="137" spans="1:7" x14ac:dyDescent="0.25">
      <c r="B137" s="83"/>
      <c r="C137" s="83"/>
      <c r="D137" s="83"/>
      <c r="E137" s="83"/>
      <c r="F137" s="83"/>
      <c r="G137" s="83"/>
    </row>
  </sheetData>
  <mergeCells count="18">
    <mergeCell ref="B130:G130"/>
    <mergeCell ref="B134:D134"/>
    <mergeCell ref="B135:G135"/>
    <mergeCell ref="B136:G136"/>
    <mergeCell ref="B137:G137"/>
    <mergeCell ref="B129:G129"/>
    <mergeCell ref="A6:G6"/>
    <mergeCell ref="A7:G7"/>
    <mergeCell ref="B113:F113"/>
    <mergeCell ref="B117:C117"/>
    <mergeCell ref="F117:G117"/>
    <mergeCell ref="B118:C118"/>
    <mergeCell ref="F118:G118"/>
    <mergeCell ref="B119:C119"/>
    <mergeCell ref="F119:G119"/>
    <mergeCell ref="D123:E123"/>
    <mergeCell ref="D124:E124"/>
    <mergeCell ref="B128:G128"/>
  </mergeCells>
  <pageMargins left="0.7" right="0.7" top="0.75" bottom="0.75" header="0.3" footer="0.3"/>
  <pageSetup scale="73" orientation="portrait" r:id="rId1"/>
  <rowBreaks count="1" manualBreakCount="1">
    <brk id="126" max="16383" man="1"/>
  </rowBreaks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137"/>
  <sheetViews>
    <sheetView showWhiteSpace="0" view="pageLayout" topLeftCell="A40" zoomScaleNormal="95" workbookViewId="0">
      <selection activeCell="J73" sqref="J73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76" t="s">
        <v>6</v>
      </c>
      <c r="B6" s="76"/>
      <c r="C6" s="76"/>
      <c r="D6" s="76"/>
      <c r="E6" s="76"/>
      <c r="F6" s="76"/>
      <c r="G6" s="76"/>
    </row>
    <row r="7" spans="1:9" ht="18.75" x14ac:dyDescent="0.3">
      <c r="A7" s="76" t="s">
        <v>25</v>
      </c>
      <c r="B7" s="76"/>
      <c r="C7" s="76"/>
      <c r="D7" s="76"/>
      <c r="E7" s="76"/>
      <c r="F7" s="76"/>
      <c r="G7" s="76"/>
    </row>
    <row r="8" spans="1:9" ht="15.75" thickBot="1" x14ac:dyDescent="0.3">
      <c r="G8" s="31" t="s">
        <v>14</v>
      </c>
    </row>
    <row r="9" spans="1:9" ht="15.75" x14ac:dyDescent="0.25">
      <c r="B9" s="11" t="s">
        <v>1</v>
      </c>
      <c r="C9" s="12" t="s">
        <v>2</v>
      </c>
      <c r="D9" s="12" t="s">
        <v>3</v>
      </c>
      <c r="E9" s="12" t="s">
        <v>4</v>
      </c>
      <c r="F9" s="12" t="s">
        <v>5</v>
      </c>
      <c r="G9" s="13" t="s">
        <v>7</v>
      </c>
    </row>
    <row r="10" spans="1:9" s="5" customFormat="1" ht="15.75" x14ac:dyDescent="0.25">
      <c r="B10" s="38"/>
      <c r="C10" s="18"/>
      <c r="D10" s="18" t="s">
        <v>100</v>
      </c>
      <c r="E10" s="18"/>
      <c r="F10" s="18"/>
      <c r="G10" s="37">
        <v>2934863.05</v>
      </c>
      <c r="I10" s="15"/>
    </row>
    <row r="11" spans="1:9" s="5" customFormat="1" ht="15.75" x14ac:dyDescent="0.25">
      <c r="B11" s="39">
        <v>45170</v>
      </c>
      <c r="C11" s="16" t="s">
        <v>18</v>
      </c>
      <c r="D11" s="6" t="s">
        <v>28</v>
      </c>
      <c r="E11" s="9"/>
      <c r="F11" s="9">
        <v>9500</v>
      </c>
      <c r="G11" s="37">
        <f>G10+F11-E11</f>
        <v>2944363.05</v>
      </c>
      <c r="I11" s="15"/>
    </row>
    <row r="12" spans="1:9" s="5" customFormat="1" ht="15.75" x14ac:dyDescent="0.25">
      <c r="B12" s="39">
        <v>45170</v>
      </c>
      <c r="C12" s="46">
        <v>57269</v>
      </c>
      <c r="D12" s="56" t="s">
        <v>29</v>
      </c>
      <c r="E12" s="48">
        <v>200123</v>
      </c>
      <c r="F12" s="55"/>
      <c r="G12" s="37">
        <f t="shared" ref="G12:G71" si="0">G11+F12-E12</f>
        <v>2744240.05</v>
      </c>
      <c r="I12" s="15"/>
    </row>
    <row r="13" spans="1:9" s="5" customFormat="1" ht="15.75" x14ac:dyDescent="0.25">
      <c r="B13" s="39">
        <v>45170</v>
      </c>
      <c r="C13" s="16">
        <v>57270</v>
      </c>
      <c r="D13" s="6" t="s">
        <v>30</v>
      </c>
      <c r="E13" s="9">
        <v>100000</v>
      </c>
      <c r="F13" s="1"/>
      <c r="G13" s="37">
        <f t="shared" si="0"/>
        <v>2644240.0499999998</v>
      </c>
      <c r="I13" s="15"/>
    </row>
    <row r="14" spans="1:9" s="5" customFormat="1" ht="15.75" x14ac:dyDescent="0.25">
      <c r="B14" s="39">
        <v>45170</v>
      </c>
      <c r="C14" s="16">
        <v>57271</v>
      </c>
      <c r="D14" s="6" t="s">
        <v>31</v>
      </c>
      <c r="E14" s="9">
        <v>25000</v>
      </c>
      <c r="F14" s="1"/>
      <c r="G14" s="37">
        <f t="shared" si="0"/>
        <v>2619240.0499999998</v>
      </c>
      <c r="I14" s="15"/>
    </row>
    <row r="15" spans="1:9" s="5" customFormat="1" x14ac:dyDescent="0.25">
      <c r="B15" s="57">
        <v>45170</v>
      </c>
      <c r="C15" s="46">
        <v>57272</v>
      </c>
      <c r="D15" s="6" t="s">
        <v>32</v>
      </c>
      <c r="E15" s="48">
        <v>100000</v>
      </c>
      <c r="F15" s="1"/>
      <c r="G15" s="37">
        <f t="shared" si="0"/>
        <v>2519240.0499999998</v>
      </c>
      <c r="I15" s="15"/>
    </row>
    <row r="16" spans="1:9" x14ac:dyDescent="0.25">
      <c r="B16" s="36">
        <v>45170</v>
      </c>
      <c r="C16" s="7">
        <v>57273</v>
      </c>
      <c r="D16" s="6" t="s">
        <v>33</v>
      </c>
      <c r="E16" s="9">
        <v>60000</v>
      </c>
      <c r="F16" s="1"/>
      <c r="G16" s="37">
        <f t="shared" si="0"/>
        <v>2459240.0499999998</v>
      </c>
      <c r="I16" s="17"/>
    </row>
    <row r="17" spans="2:9" x14ac:dyDescent="0.25">
      <c r="B17" s="57">
        <v>45170</v>
      </c>
      <c r="C17" s="58" t="s">
        <v>18</v>
      </c>
      <c r="D17" s="6" t="s">
        <v>24</v>
      </c>
      <c r="E17" s="9">
        <v>220.05</v>
      </c>
      <c r="F17" s="1"/>
      <c r="G17" s="37">
        <f t="shared" si="0"/>
        <v>2459020</v>
      </c>
    </row>
    <row r="18" spans="2:9" x14ac:dyDescent="0.25">
      <c r="B18" s="36">
        <v>45173</v>
      </c>
      <c r="C18" s="7" t="s">
        <v>18</v>
      </c>
      <c r="D18" s="6" t="s">
        <v>28</v>
      </c>
      <c r="E18" s="9"/>
      <c r="F18" s="9">
        <v>8500</v>
      </c>
      <c r="G18" s="37">
        <f t="shared" si="0"/>
        <v>2467520</v>
      </c>
    </row>
    <row r="19" spans="2:9" x14ac:dyDescent="0.25">
      <c r="B19" s="36">
        <v>45173</v>
      </c>
      <c r="C19" s="16" t="s">
        <v>18</v>
      </c>
      <c r="D19" s="6" t="s">
        <v>24</v>
      </c>
      <c r="E19" s="9">
        <v>550.5</v>
      </c>
      <c r="F19" s="1"/>
      <c r="G19" s="37">
        <f t="shared" si="0"/>
        <v>2466969.5</v>
      </c>
    </row>
    <row r="20" spans="2:9" x14ac:dyDescent="0.25">
      <c r="B20" s="36">
        <v>45174</v>
      </c>
      <c r="C20" s="16" t="s">
        <v>18</v>
      </c>
      <c r="D20" s="6" t="s">
        <v>28</v>
      </c>
      <c r="E20" s="9"/>
      <c r="F20" s="9">
        <v>8500</v>
      </c>
      <c r="G20" s="37">
        <f t="shared" si="0"/>
        <v>2475469.5</v>
      </c>
    </row>
    <row r="21" spans="2:9" x14ac:dyDescent="0.25">
      <c r="B21" s="36">
        <v>45174</v>
      </c>
      <c r="C21" s="16" t="s">
        <v>18</v>
      </c>
      <c r="D21" s="6" t="s">
        <v>24</v>
      </c>
      <c r="E21" s="9">
        <v>412.34</v>
      </c>
      <c r="F21" s="1"/>
      <c r="G21" s="37">
        <f t="shared" si="0"/>
        <v>2475057.16</v>
      </c>
      <c r="I21" s="41"/>
    </row>
    <row r="22" spans="2:9" x14ac:dyDescent="0.25">
      <c r="B22" s="36">
        <v>45175</v>
      </c>
      <c r="C22" s="7" t="s">
        <v>18</v>
      </c>
      <c r="D22" s="6" t="s">
        <v>28</v>
      </c>
      <c r="E22" s="1"/>
      <c r="F22" s="9">
        <v>10000</v>
      </c>
      <c r="G22" s="37">
        <f t="shared" si="0"/>
        <v>2485057.16</v>
      </c>
      <c r="I22" s="41">
        <f>G22-2630319.41</f>
        <v>-145262.25</v>
      </c>
    </row>
    <row r="23" spans="2:9" x14ac:dyDescent="0.25">
      <c r="B23" s="36">
        <v>45175</v>
      </c>
      <c r="C23" s="7" t="s">
        <v>18</v>
      </c>
      <c r="D23" s="6" t="s">
        <v>24</v>
      </c>
      <c r="E23" s="9">
        <v>120</v>
      </c>
      <c r="F23" s="9"/>
      <c r="G23" s="37">
        <f t="shared" si="0"/>
        <v>2484937.16</v>
      </c>
    </row>
    <row r="24" spans="2:9" x14ac:dyDescent="0.25">
      <c r="B24" s="36">
        <v>45176</v>
      </c>
      <c r="C24" s="7" t="s">
        <v>18</v>
      </c>
      <c r="D24" s="6" t="s">
        <v>28</v>
      </c>
      <c r="E24" s="9"/>
      <c r="F24" s="9">
        <v>6000</v>
      </c>
      <c r="G24" s="37">
        <f t="shared" si="0"/>
        <v>2490937.16</v>
      </c>
    </row>
    <row r="25" spans="2:9" x14ac:dyDescent="0.25">
      <c r="B25" s="36">
        <v>45176</v>
      </c>
      <c r="C25" s="7">
        <v>57245</v>
      </c>
      <c r="D25" s="6" t="s">
        <v>38</v>
      </c>
      <c r="E25" s="9"/>
      <c r="F25" s="9">
        <v>48416.69</v>
      </c>
      <c r="G25" s="37">
        <f t="shared" si="0"/>
        <v>2539353.85</v>
      </c>
    </row>
    <row r="26" spans="2:9" x14ac:dyDescent="0.25">
      <c r="B26" s="36">
        <v>45176</v>
      </c>
      <c r="C26" s="7" t="s">
        <v>18</v>
      </c>
      <c r="D26" s="6" t="s">
        <v>24</v>
      </c>
      <c r="E26" s="9">
        <v>161.31</v>
      </c>
      <c r="F26" s="1"/>
      <c r="G26" s="37">
        <f t="shared" si="0"/>
        <v>2539192.54</v>
      </c>
    </row>
    <row r="27" spans="2:9" x14ac:dyDescent="0.25">
      <c r="B27" s="36">
        <v>45177</v>
      </c>
      <c r="C27" s="3" t="s">
        <v>18</v>
      </c>
      <c r="D27" s="6" t="s">
        <v>28</v>
      </c>
      <c r="E27" s="9"/>
      <c r="F27" s="9">
        <v>6000</v>
      </c>
      <c r="G27" s="37">
        <f t="shared" si="0"/>
        <v>2545192.54</v>
      </c>
    </row>
    <row r="28" spans="2:9" x14ac:dyDescent="0.25">
      <c r="B28" s="36">
        <v>45177</v>
      </c>
      <c r="C28" s="3" t="s">
        <v>18</v>
      </c>
      <c r="D28" s="6" t="s">
        <v>24</v>
      </c>
      <c r="E28" s="9">
        <v>90</v>
      </c>
      <c r="F28" s="1"/>
      <c r="G28" s="37">
        <f t="shared" si="0"/>
        <v>2545102.54</v>
      </c>
    </row>
    <row r="29" spans="2:9" x14ac:dyDescent="0.25">
      <c r="B29" s="36">
        <v>45180</v>
      </c>
      <c r="C29" s="3" t="s">
        <v>18</v>
      </c>
      <c r="D29" s="6" t="s">
        <v>28</v>
      </c>
      <c r="E29" s="9"/>
      <c r="F29" s="9">
        <v>4500</v>
      </c>
      <c r="G29" s="37">
        <f t="shared" si="0"/>
        <v>2549602.54</v>
      </c>
    </row>
    <row r="30" spans="2:9" x14ac:dyDescent="0.25">
      <c r="B30" s="36">
        <v>45180</v>
      </c>
      <c r="C30" s="3" t="s">
        <v>18</v>
      </c>
      <c r="D30" s="6" t="s">
        <v>24</v>
      </c>
      <c r="E30" s="9">
        <v>179.71</v>
      </c>
      <c r="F30" s="1"/>
      <c r="G30" s="37">
        <f t="shared" si="0"/>
        <v>2549422.83</v>
      </c>
    </row>
    <row r="31" spans="2:9" x14ac:dyDescent="0.25">
      <c r="B31" s="36">
        <v>45181</v>
      </c>
      <c r="C31" s="3" t="s">
        <v>18</v>
      </c>
      <c r="D31" s="6" t="s">
        <v>28</v>
      </c>
      <c r="E31" s="9"/>
      <c r="F31" s="9">
        <v>8000</v>
      </c>
      <c r="G31" s="37">
        <f t="shared" si="0"/>
        <v>2557422.83</v>
      </c>
    </row>
    <row r="32" spans="2:9" x14ac:dyDescent="0.25">
      <c r="B32" s="36">
        <v>45181</v>
      </c>
      <c r="C32" s="3">
        <v>57274</v>
      </c>
      <c r="D32" s="6" t="s">
        <v>43</v>
      </c>
      <c r="E32" s="9">
        <v>3600</v>
      </c>
      <c r="F32" s="1"/>
      <c r="G32" s="37">
        <f t="shared" si="0"/>
        <v>2553822.83</v>
      </c>
    </row>
    <row r="33" spans="2:7" x14ac:dyDescent="0.25">
      <c r="B33" s="36">
        <v>45181</v>
      </c>
      <c r="C33" s="7" t="s">
        <v>18</v>
      </c>
      <c r="D33" s="6" t="s">
        <v>24</v>
      </c>
      <c r="E33" s="9">
        <v>150</v>
      </c>
      <c r="F33" s="1"/>
      <c r="G33" s="37">
        <f t="shared" si="0"/>
        <v>2553672.83</v>
      </c>
    </row>
    <row r="34" spans="2:7" x14ac:dyDescent="0.25">
      <c r="B34" s="36">
        <v>45182</v>
      </c>
      <c r="C34" s="7" t="s">
        <v>18</v>
      </c>
      <c r="D34" s="6" t="s">
        <v>28</v>
      </c>
      <c r="E34" s="9"/>
      <c r="F34" s="9">
        <v>4000</v>
      </c>
      <c r="G34" s="37">
        <f t="shared" si="0"/>
        <v>2557672.83</v>
      </c>
    </row>
    <row r="35" spans="2:7" x14ac:dyDescent="0.25">
      <c r="B35" s="36">
        <v>45182</v>
      </c>
      <c r="C35" s="7">
        <v>57275</v>
      </c>
      <c r="D35" s="8" t="s">
        <v>49</v>
      </c>
      <c r="E35" s="9">
        <v>1400</v>
      </c>
      <c r="F35" s="1"/>
      <c r="G35" s="37">
        <f t="shared" si="0"/>
        <v>2556272.83</v>
      </c>
    </row>
    <row r="36" spans="2:7" x14ac:dyDescent="0.25">
      <c r="B36" s="36">
        <v>45182</v>
      </c>
      <c r="C36" s="7">
        <v>57276</v>
      </c>
      <c r="D36" s="8" t="s">
        <v>49</v>
      </c>
      <c r="E36" s="9">
        <v>2376</v>
      </c>
      <c r="F36" s="1"/>
      <c r="G36" s="37">
        <f t="shared" si="0"/>
        <v>2553896.83</v>
      </c>
    </row>
    <row r="37" spans="2:7" x14ac:dyDescent="0.25">
      <c r="B37" s="36">
        <v>45182</v>
      </c>
      <c r="C37" s="7" t="s">
        <v>18</v>
      </c>
      <c r="D37" s="6" t="s">
        <v>24</v>
      </c>
      <c r="E37" s="9">
        <v>84.15</v>
      </c>
      <c r="F37" s="1"/>
      <c r="G37" s="37">
        <f t="shared" si="0"/>
        <v>2553812.6800000002</v>
      </c>
    </row>
    <row r="38" spans="2:7" x14ac:dyDescent="0.25">
      <c r="B38" s="36">
        <v>45182</v>
      </c>
      <c r="C38" s="7">
        <v>57269</v>
      </c>
      <c r="D38" s="6" t="s">
        <v>50</v>
      </c>
      <c r="E38" s="9"/>
      <c r="F38" s="9">
        <v>200123</v>
      </c>
      <c r="G38" s="37">
        <f t="shared" si="0"/>
        <v>2753935.68</v>
      </c>
    </row>
    <row r="39" spans="2:7" x14ac:dyDescent="0.25">
      <c r="B39" s="36">
        <v>45184</v>
      </c>
      <c r="C39" s="7" t="s">
        <v>18</v>
      </c>
      <c r="D39" s="6" t="s">
        <v>55</v>
      </c>
      <c r="E39" s="9"/>
      <c r="F39" s="9">
        <v>8000</v>
      </c>
      <c r="G39" s="37">
        <f t="shared" si="0"/>
        <v>2761935.68</v>
      </c>
    </row>
    <row r="40" spans="2:7" x14ac:dyDescent="0.25">
      <c r="B40" s="36">
        <v>45184</v>
      </c>
      <c r="C40" s="7">
        <v>57277</v>
      </c>
      <c r="D40" s="6" t="s">
        <v>56</v>
      </c>
      <c r="E40" s="9">
        <v>48416.69</v>
      </c>
      <c r="F40" s="1"/>
      <c r="G40" s="37">
        <f t="shared" si="0"/>
        <v>2713518.99</v>
      </c>
    </row>
    <row r="41" spans="2:7" x14ac:dyDescent="0.25">
      <c r="B41" s="36">
        <v>45187</v>
      </c>
      <c r="C41" s="7" t="s">
        <v>18</v>
      </c>
      <c r="D41" s="6" t="s">
        <v>28</v>
      </c>
      <c r="E41" s="9"/>
      <c r="F41" s="9">
        <v>4000</v>
      </c>
      <c r="G41" s="37">
        <f t="shared" si="0"/>
        <v>2717518.99</v>
      </c>
    </row>
    <row r="42" spans="2:7" x14ac:dyDescent="0.25">
      <c r="B42" s="36">
        <v>45187</v>
      </c>
      <c r="C42" s="7">
        <v>57278</v>
      </c>
      <c r="D42" s="6" t="s">
        <v>29</v>
      </c>
      <c r="E42" s="9">
        <v>154000</v>
      </c>
      <c r="F42" s="1"/>
      <c r="G42" s="37">
        <f t="shared" si="0"/>
        <v>2563518.9900000002</v>
      </c>
    </row>
    <row r="43" spans="2:7" x14ac:dyDescent="0.25">
      <c r="B43" s="36">
        <v>45187</v>
      </c>
      <c r="C43" s="7" t="s">
        <v>18</v>
      </c>
      <c r="D43" s="6" t="s">
        <v>24</v>
      </c>
      <c r="E43" s="9">
        <v>5.66</v>
      </c>
      <c r="F43" s="9"/>
      <c r="G43" s="37">
        <f t="shared" si="0"/>
        <v>2563513.33</v>
      </c>
    </row>
    <row r="44" spans="2:7" x14ac:dyDescent="0.25">
      <c r="B44" s="36">
        <v>45188</v>
      </c>
      <c r="C44" s="7" t="s">
        <v>18</v>
      </c>
      <c r="D44" s="6" t="s">
        <v>28</v>
      </c>
      <c r="E44" s="9"/>
      <c r="F44" s="9">
        <v>4000</v>
      </c>
      <c r="G44" s="37">
        <f t="shared" si="0"/>
        <v>2567513.33</v>
      </c>
    </row>
    <row r="45" spans="2:7" x14ac:dyDescent="0.25">
      <c r="B45" s="36">
        <v>45188</v>
      </c>
      <c r="C45" s="7">
        <v>57279</v>
      </c>
      <c r="D45" s="6" t="s">
        <v>56</v>
      </c>
      <c r="E45" s="9">
        <v>6916.67</v>
      </c>
      <c r="F45" s="9"/>
      <c r="G45" s="37">
        <f t="shared" si="0"/>
        <v>2560596.66</v>
      </c>
    </row>
    <row r="46" spans="2:7" x14ac:dyDescent="0.25">
      <c r="B46" s="36">
        <v>45189</v>
      </c>
      <c r="C46" s="7" t="s">
        <v>18</v>
      </c>
      <c r="D46" s="6" t="s">
        <v>28</v>
      </c>
      <c r="E46" s="1"/>
      <c r="F46" s="9">
        <v>4000</v>
      </c>
      <c r="G46" s="37">
        <f t="shared" si="0"/>
        <v>2564596.66</v>
      </c>
    </row>
    <row r="47" spans="2:7" x14ac:dyDescent="0.25">
      <c r="B47" s="36">
        <v>45189</v>
      </c>
      <c r="C47" s="7">
        <v>57280</v>
      </c>
      <c r="D47" s="6" t="s">
        <v>61</v>
      </c>
      <c r="E47" s="9">
        <v>70000</v>
      </c>
      <c r="F47" s="9"/>
      <c r="G47" s="37">
        <f t="shared" si="0"/>
        <v>2494596.66</v>
      </c>
    </row>
    <row r="48" spans="2:7" x14ac:dyDescent="0.25">
      <c r="B48" s="50">
        <v>45189</v>
      </c>
      <c r="C48" s="7">
        <v>57281</v>
      </c>
      <c r="D48" s="6" t="s">
        <v>62</v>
      </c>
      <c r="E48" s="9">
        <v>28000</v>
      </c>
      <c r="F48" s="9"/>
      <c r="G48" s="37">
        <f t="shared" si="0"/>
        <v>2466596.66</v>
      </c>
    </row>
    <row r="49" spans="2:7" x14ac:dyDescent="0.25">
      <c r="B49" s="50">
        <v>45189</v>
      </c>
      <c r="C49" s="7" t="s">
        <v>18</v>
      </c>
      <c r="D49" s="6" t="s">
        <v>24</v>
      </c>
      <c r="E49" s="9">
        <v>6.46</v>
      </c>
      <c r="F49" s="1"/>
      <c r="G49" s="37">
        <f t="shared" si="0"/>
        <v>2466590.2000000002</v>
      </c>
    </row>
    <row r="50" spans="2:7" x14ac:dyDescent="0.25">
      <c r="B50" s="50">
        <v>45190</v>
      </c>
      <c r="C50" s="7">
        <v>57282</v>
      </c>
      <c r="D50" s="6" t="s">
        <v>65</v>
      </c>
      <c r="E50" s="9">
        <v>150000</v>
      </c>
      <c r="F50" s="1"/>
      <c r="G50" s="37">
        <f t="shared" si="0"/>
        <v>2316590.2000000002</v>
      </c>
    </row>
    <row r="51" spans="2:7" x14ac:dyDescent="0.25">
      <c r="B51" s="50">
        <v>45190</v>
      </c>
      <c r="C51" s="7">
        <v>57283</v>
      </c>
      <c r="D51" s="6" t="s">
        <v>66</v>
      </c>
      <c r="E51" s="9">
        <v>80000</v>
      </c>
      <c r="F51" s="9"/>
      <c r="G51" s="37">
        <f t="shared" si="0"/>
        <v>2236590.2000000002</v>
      </c>
    </row>
    <row r="52" spans="2:7" x14ac:dyDescent="0.25">
      <c r="B52" s="50">
        <v>45190</v>
      </c>
      <c r="C52" s="7">
        <v>57284</v>
      </c>
      <c r="D52" s="6" t="s">
        <v>67</v>
      </c>
      <c r="E52" s="9">
        <v>66690</v>
      </c>
      <c r="F52" s="9"/>
      <c r="G52" s="37">
        <f t="shared" si="0"/>
        <v>2169900.2000000002</v>
      </c>
    </row>
    <row r="53" spans="2:7" x14ac:dyDescent="0.25">
      <c r="B53" s="50">
        <v>45190</v>
      </c>
      <c r="C53" s="7">
        <v>57285</v>
      </c>
      <c r="D53" s="6" t="s">
        <v>68</v>
      </c>
      <c r="E53" s="9">
        <v>56100</v>
      </c>
      <c r="F53" s="1"/>
      <c r="G53" s="37">
        <f t="shared" si="0"/>
        <v>2113800.2000000002</v>
      </c>
    </row>
    <row r="54" spans="2:7" x14ac:dyDescent="0.25">
      <c r="B54" s="50">
        <v>45190</v>
      </c>
      <c r="C54" s="7">
        <v>57286</v>
      </c>
      <c r="D54" s="6" t="s">
        <v>69</v>
      </c>
      <c r="E54" s="9">
        <v>56100</v>
      </c>
      <c r="F54" s="1"/>
      <c r="G54" s="37">
        <f t="shared" si="0"/>
        <v>2057700.2000000002</v>
      </c>
    </row>
    <row r="55" spans="2:7" x14ac:dyDescent="0.25">
      <c r="B55" s="50">
        <v>45190</v>
      </c>
      <c r="C55" s="7">
        <v>57287</v>
      </c>
      <c r="D55" s="6" t="s">
        <v>70</v>
      </c>
      <c r="E55" s="9">
        <v>56100</v>
      </c>
      <c r="F55" s="1"/>
      <c r="G55" s="37">
        <f t="shared" si="0"/>
        <v>2001600.2000000002</v>
      </c>
    </row>
    <row r="56" spans="2:7" x14ac:dyDescent="0.25">
      <c r="B56" s="50">
        <v>45190</v>
      </c>
      <c r="C56" s="7">
        <v>57288</v>
      </c>
      <c r="D56" s="6" t="s">
        <v>71</v>
      </c>
      <c r="E56" s="9">
        <v>56100</v>
      </c>
      <c r="F56" s="1"/>
      <c r="G56" s="37">
        <f t="shared" si="0"/>
        <v>1945500.2000000002</v>
      </c>
    </row>
    <row r="57" spans="2:7" x14ac:dyDescent="0.25">
      <c r="B57" s="50">
        <v>45190</v>
      </c>
      <c r="C57" s="7">
        <v>57289</v>
      </c>
      <c r="D57" s="6" t="s">
        <v>72</v>
      </c>
      <c r="E57" s="9">
        <v>56100</v>
      </c>
      <c r="F57" s="1"/>
      <c r="G57" s="37">
        <f t="shared" si="0"/>
        <v>1889400.2000000002</v>
      </c>
    </row>
    <row r="58" spans="2:7" x14ac:dyDescent="0.25">
      <c r="B58" s="50">
        <v>45190</v>
      </c>
      <c r="C58" s="7">
        <v>57290</v>
      </c>
      <c r="D58" s="6" t="s">
        <v>73</v>
      </c>
      <c r="E58" s="9">
        <v>56100</v>
      </c>
      <c r="F58" s="1"/>
      <c r="G58" s="37">
        <f t="shared" si="0"/>
        <v>1833300.2000000002</v>
      </c>
    </row>
    <row r="59" spans="2:7" x14ac:dyDescent="0.25">
      <c r="B59" s="50">
        <v>45190</v>
      </c>
      <c r="C59" s="7">
        <v>57291</v>
      </c>
      <c r="D59" s="6" t="s">
        <v>61</v>
      </c>
      <c r="E59" s="9">
        <v>56100</v>
      </c>
      <c r="F59" s="1"/>
      <c r="G59" s="37">
        <f t="shared" si="0"/>
        <v>1777200.2000000002</v>
      </c>
    </row>
    <row r="60" spans="2:7" x14ac:dyDescent="0.25">
      <c r="B60" s="50">
        <v>45190</v>
      </c>
      <c r="C60" s="7">
        <v>57292</v>
      </c>
      <c r="D60" s="6" t="s">
        <v>74</v>
      </c>
      <c r="E60" s="9">
        <v>56100</v>
      </c>
      <c r="F60" s="1"/>
      <c r="G60" s="37">
        <f t="shared" si="0"/>
        <v>1721100.2000000002</v>
      </c>
    </row>
    <row r="61" spans="2:7" x14ac:dyDescent="0.25">
      <c r="B61" s="50">
        <v>45190</v>
      </c>
      <c r="C61" s="7">
        <v>57293</v>
      </c>
      <c r="D61" s="6" t="s">
        <v>75</v>
      </c>
      <c r="E61" s="9">
        <v>48000</v>
      </c>
      <c r="F61" s="1"/>
      <c r="G61" s="37">
        <f t="shared" si="0"/>
        <v>1673100.2000000002</v>
      </c>
    </row>
    <row r="62" spans="2:7" x14ac:dyDescent="0.25">
      <c r="B62" s="50">
        <v>45190</v>
      </c>
      <c r="C62" s="7">
        <v>57294</v>
      </c>
      <c r="D62" s="6" t="s">
        <v>76</v>
      </c>
      <c r="E62" s="9">
        <v>48000</v>
      </c>
      <c r="F62" s="1"/>
      <c r="G62" s="37">
        <f t="shared" si="0"/>
        <v>1625100.2000000002</v>
      </c>
    </row>
    <row r="63" spans="2:7" x14ac:dyDescent="0.25">
      <c r="B63" s="50">
        <v>45190</v>
      </c>
      <c r="C63" s="7">
        <v>57295</v>
      </c>
      <c r="D63" s="6" t="s">
        <v>77</v>
      </c>
      <c r="E63" s="9">
        <v>48000</v>
      </c>
      <c r="F63" s="1"/>
      <c r="G63" s="37">
        <f t="shared" si="0"/>
        <v>1577100.2000000002</v>
      </c>
    </row>
    <row r="64" spans="2:7" x14ac:dyDescent="0.25">
      <c r="B64" s="50" t="s">
        <v>78</v>
      </c>
      <c r="C64" s="7">
        <v>57296</v>
      </c>
      <c r="D64" s="6" t="s">
        <v>79</v>
      </c>
      <c r="E64" s="9">
        <v>45000</v>
      </c>
      <c r="F64" s="1"/>
      <c r="G64" s="37">
        <f t="shared" si="0"/>
        <v>1532100.2000000002</v>
      </c>
    </row>
    <row r="65" spans="2:7" x14ac:dyDescent="0.25">
      <c r="B65" s="50">
        <v>45190</v>
      </c>
      <c r="C65" s="7">
        <v>57297</v>
      </c>
      <c r="D65" s="6" t="s">
        <v>80</v>
      </c>
      <c r="E65" s="9">
        <v>34500</v>
      </c>
      <c r="F65" s="1"/>
      <c r="G65" s="37">
        <f t="shared" si="0"/>
        <v>1497600.2000000002</v>
      </c>
    </row>
    <row r="66" spans="2:7" x14ac:dyDescent="0.25">
      <c r="B66" s="50">
        <v>45190</v>
      </c>
      <c r="C66" s="7">
        <v>57298</v>
      </c>
      <c r="D66" s="6" t="s">
        <v>81</v>
      </c>
      <c r="E66" s="9">
        <v>116326.29</v>
      </c>
      <c r="F66" s="1"/>
      <c r="G66" s="37">
        <f t="shared" si="0"/>
        <v>1381273.9100000001</v>
      </c>
    </row>
    <row r="67" spans="2:7" x14ac:dyDescent="0.25">
      <c r="B67" s="50">
        <v>45190</v>
      </c>
      <c r="C67" s="7" t="s">
        <v>18</v>
      </c>
      <c r="D67" s="6" t="s">
        <v>24</v>
      </c>
      <c r="E67" s="9">
        <v>78.03</v>
      </c>
      <c r="F67" s="1"/>
      <c r="G67" s="37">
        <f t="shared" si="0"/>
        <v>1381195.8800000001</v>
      </c>
    </row>
    <row r="68" spans="2:7" x14ac:dyDescent="0.25">
      <c r="B68" s="50">
        <v>45194</v>
      </c>
      <c r="C68" s="7" t="s">
        <v>18</v>
      </c>
      <c r="D68" s="6" t="s">
        <v>24</v>
      </c>
      <c r="E68" s="9">
        <v>150</v>
      </c>
      <c r="F68" s="1"/>
      <c r="G68" s="37">
        <f t="shared" si="0"/>
        <v>1381045.8800000001</v>
      </c>
    </row>
    <row r="69" spans="2:7" x14ac:dyDescent="0.25">
      <c r="B69" s="50">
        <v>45197</v>
      </c>
      <c r="C69" s="7" t="s">
        <v>18</v>
      </c>
      <c r="D69" s="6" t="s">
        <v>28</v>
      </c>
      <c r="E69" s="9"/>
      <c r="F69" s="9">
        <v>4000</v>
      </c>
      <c r="G69" s="37">
        <f t="shared" si="0"/>
        <v>1385045.8800000001</v>
      </c>
    </row>
    <row r="70" spans="2:7" x14ac:dyDescent="0.25">
      <c r="B70" s="50">
        <v>45197</v>
      </c>
      <c r="C70" s="7" t="s">
        <v>18</v>
      </c>
      <c r="D70" s="6" t="s">
        <v>24</v>
      </c>
      <c r="E70" s="9">
        <v>278.72000000000003</v>
      </c>
      <c r="F70" s="1"/>
      <c r="G70" s="37">
        <f t="shared" si="0"/>
        <v>1384767.1600000001</v>
      </c>
    </row>
    <row r="71" spans="2:7" x14ac:dyDescent="0.25">
      <c r="B71" s="50">
        <v>45198</v>
      </c>
      <c r="C71" s="7" t="s">
        <v>18</v>
      </c>
      <c r="D71" s="6" t="s">
        <v>24</v>
      </c>
      <c r="E71" s="9">
        <v>535.29999999999995</v>
      </c>
      <c r="F71" s="1"/>
      <c r="G71" s="37">
        <f t="shared" si="0"/>
        <v>1384231.86</v>
      </c>
    </row>
    <row r="72" spans="2:7" s="51" customFormat="1" ht="15.75" thickBot="1" x14ac:dyDescent="0.3">
      <c r="B72" s="85" t="s">
        <v>26</v>
      </c>
      <c r="C72" s="86"/>
      <c r="D72" s="86"/>
      <c r="E72" s="86"/>
      <c r="F72" s="87"/>
      <c r="G72" s="52">
        <f>G71</f>
        <v>1384231.86</v>
      </c>
    </row>
    <row r="73" spans="2:7" s="5" customFormat="1" x14ac:dyDescent="0.25">
      <c r="B73" s="44"/>
      <c r="C73" s="44"/>
      <c r="D73" s="44"/>
      <c r="E73" s="44"/>
      <c r="F73" s="44"/>
      <c r="G73" s="45"/>
    </row>
    <row r="74" spans="2:7" s="5" customFormat="1" x14ac:dyDescent="0.25">
      <c r="B74" s="44"/>
      <c r="C74" s="44"/>
      <c r="D74" s="44"/>
      <c r="E74" s="44"/>
      <c r="F74" s="44"/>
      <c r="G74" s="45"/>
    </row>
    <row r="75" spans="2:7" s="5" customFormat="1" x14ac:dyDescent="0.25">
      <c r="B75" s="44"/>
      <c r="C75" s="44"/>
      <c r="D75" s="44"/>
      <c r="E75" s="44"/>
      <c r="F75" s="44"/>
      <c r="G75" s="45"/>
    </row>
    <row r="76" spans="2:7" x14ac:dyDescent="0.25">
      <c r="B76" s="21"/>
      <c r="C76" s="21"/>
      <c r="E76" s="21"/>
      <c r="F76" s="21"/>
      <c r="G76" s="21"/>
    </row>
    <row r="77" spans="2:7" ht="15.75" thickBot="1" x14ac:dyDescent="0.3">
      <c r="B77" s="88"/>
      <c r="C77" s="88"/>
      <c r="D77" s="88"/>
      <c r="E77" s="43"/>
      <c r="F77" s="79"/>
      <c r="G77" s="79"/>
    </row>
    <row r="78" spans="2:7" x14ac:dyDescent="0.25">
      <c r="B78" s="84" t="s">
        <v>20</v>
      </c>
      <c r="C78" s="84"/>
      <c r="D78" s="63"/>
      <c r="E78" s="21"/>
      <c r="F78" s="80" t="s">
        <v>9</v>
      </c>
      <c r="G78" s="80"/>
    </row>
    <row r="79" spans="2:7" x14ac:dyDescent="0.25">
      <c r="B79" s="81" t="s">
        <v>23</v>
      </c>
      <c r="C79" s="81"/>
      <c r="F79" s="81" t="s">
        <v>10</v>
      </c>
      <c r="G79" s="81"/>
    </row>
    <row r="80" spans="2:7" x14ac:dyDescent="0.25">
      <c r="D80" s="21" t="s">
        <v>13</v>
      </c>
    </row>
    <row r="81" spans="4:5" x14ac:dyDescent="0.25">
      <c r="D81" s="80" t="s">
        <v>11</v>
      </c>
      <c r="E81" s="80"/>
    </row>
    <row r="82" spans="4:5" x14ac:dyDescent="0.25">
      <c r="D82" s="81" t="s">
        <v>12</v>
      </c>
      <c r="E82" s="81"/>
    </row>
    <row r="137" spans="4:4" x14ac:dyDescent="0.25">
      <c r="D137" s="42"/>
    </row>
  </sheetData>
  <sortState ref="B10:G48">
    <sortCondition ref="C16:C48"/>
  </sortState>
  <mergeCells count="11">
    <mergeCell ref="B72:F72"/>
    <mergeCell ref="A6:G6"/>
    <mergeCell ref="A7:G7"/>
    <mergeCell ref="B77:D77"/>
    <mergeCell ref="F77:G77"/>
    <mergeCell ref="D81:E81"/>
    <mergeCell ref="D82:E82"/>
    <mergeCell ref="B79:C79"/>
    <mergeCell ref="F79:G79"/>
    <mergeCell ref="B78:C78"/>
    <mergeCell ref="F78:G78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COLECTORA</vt:lpstr>
      <vt:lpstr>ESPECIAL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2023-10-12T13:59:52Z</cp:lastPrinted>
  <dcterms:created xsi:type="dcterms:W3CDTF">2023-03-31T14:42:22Z</dcterms:created>
  <dcterms:modified xsi:type="dcterms:W3CDTF">2023-10-16T18:05:07Z</dcterms:modified>
</cp:coreProperties>
</file>