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3117E610-95A9-4C48-A5B2-45ED6B62335E}" xr6:coauthVersionLast="36" xr6:coauthVersionMax="36" xr10:uidLastSave="{00000000-0000-0000-0000-000000000000}"/>
  <bookViews>
    <workbookView xWindow="0" yWindow="0" windowWidth="28800" windowHeight="12225" activeTab="2" xr2:uid="{1C212639-82A5-413C-8413-08ED81218F4B}"/>
  </bookViews>
  <sheets>
    <sheet name="ESPECIAL" sheetId="2" r:id="rId1"/>
    <sheet name="colectora" sheetId="7" r:id="rId2"/>
    <sheet name="Sub cta US$" sheetId="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G130" i="7"/>
  <c r="F13" i="9" l="1"/>
  <c r="F14" i="9" s="1"/>
  <c r="F15" i="9" s="1"/>
  <c r="F16" i="9" s="1"/>
  <c r="G11" i="2" l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11" i="7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E16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Valeria Valdez</author>
  </authors>
  <commentList>
    <comment ref="B154" authorId="0" shapeId="0" xr:uid="{8C782711-2EDD-4F77-84D7-56413C1B4C1A}">
      <text>
        <r>
          <rPr>
            <b/>
            <sz val="9"/>
            <color indexed="81"/>
            <rFont val="Tahoma"/>
            <family val="2"/>
          </rPr>
          <t>Valeria Valdez: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<sst xmlns="http://schemas.openxmlformats.org/spreadsheetml/2006/main" count="263" uniqueCount="94">
  <si>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</si>
  <si>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</si>
  <si>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</si>
  <si>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</si>
  <si>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</si>
  <si>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</si>
  <si>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</si>
  <si>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</si>
  <si>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</si>
  <si>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</si>
  <si>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</si>
  <si>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</si>
  <si>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</si>
  <si>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</si>
  <si>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</si>
  <si>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auxiliar</t>
  </si>
  <si>
    <t xml:space="preserve"> </t>
  </si>
  <si>
    <t>DEPOSITO</t>
  </si>
  <si>
    <t>DEPOSITO SANTIAGO</t>
  </si>
  <si>
    <t>RETENCION 2.5% DE COBRO TC</t>
  </si>
  <si>
    <t>TARJETA DE CREDITO</t>
  </si>
  <si>
    <t>I</t>
  </si>
  <si>
    <t xml:space="preserve">INGRESOS POR TRANSFERENCIA </t>
  </si>
  <si>
    <t>INGRESOS Y EGRESOS   MES DE MAYO 2024</t>
  </si>
  <si>
    <t>INGRESOS Y EGRESOS  MES DE MAYO 2024</t>
  </si>
  <si>
    <t>LOTE 385</t>
  </si>
  <si>
    <t>ADALGISA DE LOS SANTOS ABREU</t>
  </si>
  <si>
    <t>LOTE 386</t>
  </si>
  <si>
    <t>LOTE 387</t>
  </si>
  <si>
    <t>PAGO DE SERVICIO DE CARDNET</t>
  </si>
  <si>
    <t>REINGRESO DE LOS CHKS NO. 57386 Y 57388</t>
  </si>
  <si>
    <t>LOTE 388</t>
  </si>
  <si>
    <t>LOTE 389</t>
  </si>
  <si>
    <t>Balance al 30/04/2024</t>
  </si>
  <si>
    <t>BALANCE AL 31 DE MAYO 2024 CUENTA COLECTORA RECURSOS PROPIOS</t>
  </si>
  <si>
    <t>RENOVACION DE LICENCIAS (CHEQUES)</t>
  </si>
  <si>
    <t>l</t>
  </si>
  <si>
    <t>NALIS LIRANZO DE DILONEX</t>
  </si>
  <si>
    <t>BALANCE AL 31 DE MAYO 2024 CUENTA ESPECIAL</t>
  </si>
  <si>
    <t>CARGOS BANCARIOS 0.15%, CHEQUES PAGADOS</t>
  </si>
  <si>
    <t>LOTE 391</t>
  </si>
  <si>
    <t>AUTO REPUESTOS ASODECO, EIRL</t>
  </si>
  <si>
    <t>FERRETERIA AUTOPINTURA COLA COLOR N S A, SRL</t>
  </si>
  <si>
    <t>PATRICIA MERCEDES DE LA CRUZ MOREL</t>
  </si>
  <si>
    <t>RESOL. AJUSTADORES (CHEQUES)</t>
  </si>
  <si>
    <t>LIBR 803</t>
  </si>
  <si>
    <t>LIBR 878</t>
  </si>
  <si>
    <t>SUPERINTENDENCIA DE SEGUROS (PRIMA TRANPOR EN)</t>
  </si>
  <si>
    <t>SUPERINTENDENCIA DE SEGUROS (PRIMA TRANPOR FB)</t>
  </si>
  <si>
    <t>LIBR 880</t>
  </si>
  <si>
    <t>LIBR 882</t>
  </si>
  <si>
    <t>SUPERINTENDENCIA DE SEGUROS (PRIMA TRANPOR MZ)</t>
  </si>
  <si>
    <t>LOTE 390</t>
  </si>
  <si>
    <t>AGUA PLANETA AZUL C POR A</t>
  </si>
  <si>
    <t>LOTE 392</t>
  </si>
  <si>
    <t>LOTE 393</t>
  </si>
  <si>
    <t>FERRETERIA AUTO PINTURA (NULO CK NO. 57412)</t>
  </si>
  <si>
    <t>LOTE 394</t>
  </si>
  <si>
    <t>LOTE</t>
  </si>
  <si>
    <t>LIBR 822</t>
  </si>
  <si>
    <t xml:space="preserve">PA CATERING, SRL </t>
  </si>
  <si>
    <t>LOTE 396</t>
  </si>
  <si>
    <t>LOTE 397</t>
  </si>
  <si>
    <t>LIBR 843</t>
  </si>
  <si>
    <t>ITCOMM SOLUTIONS, SRL</t>
  </si>
  <si>
    <t>SUPERINNTENDENCIA DE SEGUROS ( RENOV DE LICENCIA)</t>
  </si>
  <si>
    <t>SUPERINTENDENCIA DE SEGUROS (RENOV AUTORIZACION )</t>
  </si>
  <si>
    <t>SUPERINTENDENCIA DE SEGUROS (  RENOV. AUT. REASEGURO)</t>
  </si>
  <si>
    <t>LOTE 398</t>
  </si>
  <si>
    <t>LIBR 856</t>
  </si>
  <si>
    <t>CK TRANS MOTORS, SRL</t>
  </si>
  <si>
    <t>LOTE 399</t>
  </si>
  <si>
    <t>SUPERINTENDENCIA DE SEGUROS( RENOV DE REGISTRO)</t>
  </si>
  <si>
    <t>LOTE 400</t>
  </si>
  <si>
    <t>PAGO RET. DE AJUSTADORES SUPERINTENDENCIA DE SEGUROS</t>
  </si>
  <si>
    <t>LOTE 401</t>
  </si>
  <si>
    <t xml:space="preserve">DEPOSITO </t>
  </si>
  <si>
    <t xml:space="preserve"> SUPERINTENDENCIA DE SEGUROS (RENOVACION DE LIC)</t>
  </si>
  <si>
    <t>LOTE 402</t>
  </si>
  <si>
    <t>FRINET ALTAGRACIA CRUZ LORA</t>
  </si>
  <si>
    <t>JOSE DANILO ALFARO PLA</t>
  </si>
  <si>
    <t>SUB CTA COLECTORA USD  NO 99-9800500-0</t>
  </si>
  <si>
    <t>PAGO DE REG DE REASEGUROS SUPERINTENDENCIA DE SEGUROS</t>
  </si>
  <si>
    <t>LOTE 403</t>
  </si>
  <si>
    <t>LOTE 404</t>
  </si>
  <si>
    <t>LIBR 899</t>
  </si>
  <si>
    <t>MULTISERVICIOS PAULA</t>
  </si>
  <si>
    <t>LIBR 964</t>
  </si>
  <si>
    <t>Licda. Celia Lugo</t>
  </si>
  <si>
    <t>LOTE 405</t>
  </si>
  <si>
    <t>PATRICIA MERCEDES DE LA CRUZ MOREL ( Nulo CK. 57113)</t>
  </si>
  <si>
    <t>INGRESO POR TRANSFERENCIA</t>
  </si>
  <si>
    <t xml:space="preserve">     _______________________________</t>
  </si>
  <si>
    <t xml:space="preserve">                                                                   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</si>
</sst>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43" fontId="0" fillId="0" borderId="1" xfId="0" applyNumberFormat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43" fontId="0" fillId="0" borderId="0" xfId="1" applyFont="1" applyFill="1" applyBorder="1"/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43" fontId="0" fillId="0" borderId="0" xfId="1" applyFont="1" applyBorder="1"/>
    <xf numFmtId="0" fontId="0" fillId="0" borderId="0" xfId="0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43" fontId="1" fillId="0" borderId="3" xfId="1" applyFont="1" applyBorder="1"/>
    <xf numFmtId="0" fontId="3" fillId="0" borderId="2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0" fillId="0" borderId="10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0" fontId="0" fillId="0" borderId="0" xfId="0" applyAlignment="1"/>
    <xf numFmtId="164" fontId="0" fillId="0" borderId="0" xfId="2" applyFont="1"/>
    <xf numFmtId="0" fontId="0" fillId="4" borderId="14" xfId="0" applyFill="1" applyBorder="1"/>
    <xf numFmtId="43" fontId="6" fillId="0" borderId="15" xfId="0" applyNumberFormat="1" applyFont="1" applyFill="1" applyBorder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43" fontId="0" fillId="4" borderId="3" xfId="0" applyNumberFormat="1" applyFill="1" applyBorder="1"/>
    <xf numFmtId="0" fontId="0" fillId="4" borderId="0" xfId="0" applyFill="1"/>
    <xf numFmtId="165" fontId="0" fillId="4" borderId="0" xfId="0" applyNumberFormat="1" applyFill="1"/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/>
    <xf numFmtId="43" fontId="6" fillId="4" borderId="0" xfId="0" applyNumberFormat="1" applyFont="1" applyFill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/>
    <xf numFmtId="43" fontId="0" fillId="0" borderId="0" xfId="1" applyFont="1" applyBorder="1" applyAlignment="1"/>
    <xf numFmtId="43" fontId="0" fillId="4" borderId="0" xfId="0" applyNumberFormat="1" applyFont="1" applyFill="1" applyBorder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43" fontId="0" fillId="4" borderId="0" xfId="1" applyFont="1" applyFill="1"/>
    <xf numFmtId="4" fontId="0" fillId="4" borderId="1" xfId="0" applyNumberFormat="1" applyFill="1" applyBorder="1"/>
    <xf numFmtId="43" fontId="0" fillId="4" borderId="17" xfId="1" applyFont="1" applyFill="1" applyBorder="1"/>
    <xf numFmtId="0" fontId="0" fillId="4" borderId="0" xfId="0" applyFill="1" applyBorder="1"/>
    <xf numFmtId="43" fontId="0" fillId="4" borderId="18" xfId="1" applyFont="1" applyFill="1" applyBorder="1"/>
    <xf numFmtId="0" fontId="0" fillId="4" borderId="18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0" fillId="4" borderId="0" xfId="1" applyFont="1" applyFill="1" applyBorder="1"/>
    <xf numFmtId="14" fontId="0" fillId="4" borderId="1" xfId="0" applyNumberFormat="1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0" xfId="0" applyFont="1" applyFill="1" applyBorder="1" applyAlignment="1">
      <alignment horizontal="center"/>
    </xf>
    <xf numFmtId="43" fontId="1" fillId="4" borderId="3" xfId="1" applyFont="1" applyFill="1" applyBorder="1"/>
    <xf numFmtId="14" fontId="0" fillId="4" borderId="19" xfId="0" applyNumberFormat="1" applyFill="1" applyBorder="1" applyAlignment="1">
      <alignment horizontal="center"/>
    </xf>
    <xf numFmtId="14" fontId="0" fillId="4" borderId="16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0" fillId="4" borderId="8" xfId="0" applyNumberFormat="1" applyFill="1" applyBorder="1" applyAlignment="1">
      <alignment horizontal="center"/>
    </xf>
    <xf numFmtId="14" fontId="0" fillId="4" borderId="2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6" fillId="3" borderId="12" xfId="2" applyFont="1" applyFill="1" applyBorder="1" applyAlignment="1">
      <alignment horizontal="center"/>
    </xf>
    <xf numFmtId="164" fontId="6" fillId="3" borderId="13" xfId="2" applyFont="1" applyFill="1" applyBorder="1" applyAlignment="1">
      <alignment horizontal="center"/>
    </xf>
    <xf numFmtId="164" fontId="6" fillId="3" borderId="1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6" fillId="4" borderId="0" xfId="0" applyFont="1" applyFill="1" applyBorder="1" applyAlignment="1">
      <alignment horizontal="center"/>
    </xf>
    <xf numFmtId="43" fontId="6" fillId="3" borderId="7" xfId="1" applyFont="1" applyFill="1" applyBorder="1" applyAlignment="1">
      <alignment horizontal="center"/>
    </xf>
    <xf numFmtId="43" fontId="6" fillId="3" borderId="8" xfId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38100</xdr:rowOff>
    </xdr:from>
    <xdr:to>
      <xdr:col>3</xdr:col>
      <xdr:colOff>2962275</xdr:colOff>
      <xdr:row>4</xdr:row>
      <xdr:rowOff>180975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0E2EDE23-C8B9-4DB2-A7FD-162B869F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2543175</xdr:colOff>
      <xdr:row>0</xdr:row>
      <xdr:rowOff>47625</xdr:rowOff>
    </xdr:from>
    <xdr:to>
      <xdr:col>4</xdr:col>
      <xdr:colOff>323850</xdr:colOff>
      <xdr:row>5</xdr:row>
      <xdr:rowOff>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762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0</xdr:colOff>
      <xdr:row>4</xdr:row>
      <xdr:rowOff>104775</xdr:rowOff>
    </xdr:to>
    <xdr:pic>
      <xdr:nvPicPr>
        <xdr:cNvPr id="2" name="Imagen 1" descr="Superintendencia de Seguros">
          <a:extLst>
            <a:ext uri="{FF2B5EF4-FFF2-40B4-BE49-F238E27FC236}">
              <a16:creationId xmlns:a16="http://schemas.microsoft.com/office/drawing/2014/main" id="{B27EE1CA-7E93-481D-AC87-BEDB7FA4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0"/>
          <a:ext cx="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676275</xdr:colOff>
      <xdr:row>0</xdr:row>
      <xdr:rowOff>0</xdr:rowOff>
    </xdr:from>
    <xdr:to>
      <xdr:col>4</xdr:col>
      <xdr:colOff>9525</xdr:colOff>
      <xdr:row>5</xdr:row>
      <xdr:rowOff>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3199BFAB-B744-4827-9023-AA8838E95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0"/>
          <a:ext cx="1828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6:I93"/>
  <sheetViews>
    <sheetView zoomScaleNormal="95" workbookViewId="0">
      <selection activeCell="I23" sqref="I23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6" spans="1:9" ht="18.75" x14ac:dyDescent="0.3">
      <c r="A6" s="80" t="s">
        <v>6</v>
      </c>
      <c r="B6" s="80"/>
      <c r="C6" s="80"/>
      <c r="D6" s="80"/>
      <c r="E6" s="80"/>
      <c r="F6" s="80"/>
      <c r="G6" s="80"/>
    </row>
    <row r="7" spans="1:9" ht="18.75" x14ac:dyDescent="0.3">
      <c r="A7" s="80" t="s">
        <v>24</v>
      </c>
      <c r="B7" s="80"/>
      <c r="C7" s="80"/>
      <c r="D7" s="80"/>
      <c r="E7" s="80"/>
      <c r="F7" s="80"/>
      <c r="G7" s="80"/>
    </row>
    <row r="8" spans="1:9" ht="15.75" thickBot="1" x14ac:dyDescent="0.3">
      <c r="G8" s="20" t="s">
        <v>14</v>
      </c>
    </row>
    <row r="9" spans="1:9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10" t="s">
        <v>7</v>
      </c>
    </row>
    <row r="10" spans="1:9" s="5" customFormat="1" ht="15.75" x14ac:dyDescent="0.25">
      <c r="B10" s="23"/>
      <c r="C10" s="14"/>
      <c r="D10" s="14" t="s">
        <v>33</v>
      </c>
      <c r="E10" s="14"/>
      <c r="F10" s="14"/>
      <c r="G10" s="22">
        <v>1260672.7</v>
      </c>
      <c r="I10" s="11"/>
    </row>
    <row r="11" spans="1:9" s="5" customFormat="1" ht="15.75" x14ac:dyDescent="0.25">
      <c r="B11" s="24">
        <v>45414</v>
      </c>
      <c r="C11" s="12">
        <v>57409</v>
      </c>
      <c r="D11" s="35" t="s">
        <v>26</v>
      </c>
      <c r="E11" s="29">
        <v>118541.91</v>
      </c>
      <c r="F11" s="6"/>
      <c r="G11" s="22">
        <f>G10+F11-E11</f>
        <v>1142130.79</v>
      </c>
      <c r="I11" s="11"/>
    </row>
    <row r="12" spans="1:9" s="5" customFormat="1" ht="15.75" x14ac:dyDescent="0.25">
      <c r="B12" s="24">
        <v>45418</v>
      </c>
      <c r="C12" s="12" t="s">
        <v>21</v>
      </c>
      <c r="D12" s="37" t="s">
        <v>30</v>
      </c>
      <c r="E12" s="6"/>
      <c r="F12" s="29">
        <v>164792.99</v>
      </c>
      <c r="G12" s="22">
        <f t="shared" ref="G12:G28" si="0">G11+F12-E12</f>
        <v>1306923.78</v>
      </c>
      <c r="I12" s="11"/>
    </row>
    <row r="13" spans="1:9" s="5" customFormat="1" ht="15.75" x14ac:dyDescent="0.25">
      <c r="B13" s="24">
        <v>45420</v>
      </c>
      <c r="C13" s="12">
        <v>57410</v>
      </c>
      <c r="D13" s="37" t="s">
        <v>37</v>
      </c>
      <c r="E13" s="6">
        <v>15000</v>
      </c>
      <c r="F13" s="6"/>
      <c r="G13" s="22">
        <f t="shared" si="0"/>
        <v>1291923.78</v>
      </c>
      <c r="I13" s="11"/>
    </row>
    <row r="14" spans="1:9" s="5" customFormat="1" ht="15.75" x14ac:dyDescent="0.25">
      <c r="B14" s="24">
        <v>45421</v>
      </c>
      <c r="C14" s="12" t="s">
        <v>36</v>
      </c>
      <c r="D14" s="37" t="s">
        <v>39</v>
      </c>
      <c r="E14" s="6">
        <v>62.1</v>
      </c>
      <c r="F14" s="6"/>
      <c r="G14" s="22">
        <f t="shared" si="0"/>
        <v>1291861.68</v>
      </c>
      <c r="I14" s="11"/>
    </row>
    <row r="15" spans="1:9" s="39" customFormat="1" ht="15.75" x14ac:dyDescent="0.25">
      <c r="B15" s="49">
        <v>45422</v>
      </c>
      <c r="C15" s="28">
        <v>57411</v>
      </c>
      <c r="D15" s="37" t="s">
        <v>41</v>
      </c>
      <c r="E15" s="29">
        <v>69000</v>
      </c>
      <c r="F15" s="29"/>
      <c r="G15" s="22">
        <f t="shared" si="0"/>
        <v>1222861.68</v>
      </c>
      <c r="I15" s="50"/>
    </row>
    <row r="16" spans="1:9" s="39" customFormat="1" x14ac:dyDescent="0.25">
      <c r="B16" s="36">
        <v>45422</v>
      </c>
      <c r="C16" s="56">
        <v>57412</v>
      </c>
      <c r="D16" s="37" t="s">
        <v>42</v>
      </c>
      <c r="E16" s="29">
        <v>30230</v>
      </c>
      <c r="F16" s="29"/>
      <c r="G16" s="22">
        <f t="shared" si="0"/>
        <v>1192631.68</v>
      </c>
      <c r="I16" s="57"/>
    </row>
    <row r="17" spans="2:7" s="39" customFormat="1" x14ac:dyDescent="0.25">
      <c r="B17" s="36">
        <v>45422</v>
      </c>
      <c r="C17" s="56">
        <v>57113</v>
      </c>
      <c r="D17" s="37" t="s">
        <v>43</v>
      </c>
      <c r="E17" s="29">
        <v>20000</v>
      </c>
      <c r="F17" s="29"/>
      <c r="G17" s="22">
        <f t="shared" si="0"/>
        <v>1172631.68</v>
      </c>
    </row>
    <row r="18" spans="2:7" s="39" customFormat="1" x14ac:dyDescent="0.25">
      <c r="B18" s="58">
        <v>45425</v>
      </c>
      <c r="C18" s="56" t="s">
        <v>21</v>
      </c>
      <c r="D18" s="37" t="s">
        <v>39</v>
      </c>
      <c r="E18" s="29">
        <v>177.81</v>
      </c>
      <c r="F18" s="29"/>
      <c r="G18" s="22">
        <f t="shared" si="0"/>
        <v>1172453.8699999999</v>
      </c>
    </row>
    <row r="19" spans="2:7" s="39" customFormat="1" x14ac:dyDescent="0.25">
      <c r="B19" s="58">
        <v>45426</v>
      </c>
      <c r="C19" s="56" t="s">
        <v>21</v>
      </c>
      <c r="D19" s="37" t="s">
        <v>56</v>
      </c>
      <c r="E19" s="29"/>
      <c r="F19" s="29">
        <v>30230</v>
      </c>
      <c r="G19" s="22">
        <f t="shared" si="0"/>
        <v>1202683.8699999999</v>
      </c>
    </row>
    <row r="20" spans="2:7" s="39" customFormat="1" x14ac:dyDescent="0.25">
      <c r="B20" s="58">
        <v>45429</v>
      </c>
      <c r="C20" s="56" t="s">
        <v>21</v>
      </c>
      <c r="D20" s="37" t="s">
        <v>39</v>
      </c>
      <c r="E20" s="29">
        <v>22.5</v>
      </c>
      <c r="F20" s="29"/>
      <c r="G20" s="22">
        <f t="shared" si="0"/>
        <v>1202661.3699999999</v>
      </c>
    </row>
    <row r="21" spans="2:7" s="39" customFormat="1" x14ac:dyDescent="0.25">
      <c r="B21" s="58">
        <v>45433</v>
      </c>
      <c r="C21" s="56" t="s">
        <v>21</v>
      </c>
      <c r="D21" s="37" t="s">
        <v>39</v>
      </c>
      <c r="E21" s="29">
        <v>105.28</v>
      </c>
      <c r="F21" s="29"/>
      <c r="G21" s="22">
        <f t="shared" si="0"/>
        <v>1202556.0899999999</v>
      </c>
    </row>
    <row r="22" spans="2:7" s="39" customFormat="1" x14ac:dyDescent="0.25">
      <c r="B22" s="58">
        <v>45440</v>
      </c>
      <c r="C22" s="56">
        <v>57414</v>
      </c>
      <c r="D22" s="37" t="s">
        <v>26</v>
      </c>
      <c r="E22" s="29">
        <v>105588.83</v>
      </c>
      <c r="F22" s="29"/>
      <c r="G22" s="22">
        <f t="shared" si="0"/>
        <v>1096967.2599999998</v>
      </c>
    </row>
    <row r="23" spans="2:7" s="39" customFormat="1" x14ac:dyDescent="0.25">
      <c r="B23" s="58">
        <v>45440</v>
      </c>
      <c r="C23" s="56">
        <v>57415</v>
      </c>
      <c r="D23" s="37" t="s">
        <v>79</v>
      </c>
      <c r="E23" s="29">
        <v>27688.05</v>
      </c>
      <c r="F23" s="29"/>
      <c r="G23" s="22">
        <f t="shared" si="0"/>
        <v>1069279.2099999997</v>
      </c>
    </row>
    <row r="24" spans="2:7" s="39" customFormat="1" x14ac:dyDescent="0.25">
      <c r="B24" s="58">
        <v>45440</v>
      </c>
      <c r="C24" s="56">
        <v>57416</v>
      </c>
      <c r="D24" s="37" t="s">
        <v>80</v>
      </c>
      <c r="E24" s="29">
        <v>21123.64</v>
      </c>
      <c r="F24" s="29"/>
      <c r="G24" s="22">
        <f t="shared" si="0"/>
        <v>1048155.5699999997</v>
      </c>
    </row>
    <row r="25" spans="2:7" s="39" customFormat="1" x14ac:dyDescent="0.25">
      <c r="B25" s="58">
        <v>45443</v>
      </c>
      <c r="C25" s="56" t="s">
        <v>21</v>
      </c>
      <c r="D25" s="37" t="s">
        <v>90</v>
      </c>
      <c r="E25" s="29"/>
      <c r="F25" s="29">
        <v>20000</v>
      </c>
      <c r="G25" s="65">
        <f t="shared" si="0"/>
        <v>1068155.5699999998</v>
      </c>
    </row>
    <row r="26" spans="2:7" s="39" customFormat="1" x14ac:dyDescent="0.25">
      <c r="B26" s="58">
        <v>45443</v>
      </c>
      <c r="C26" s="56" t="s">
        <v>21</v>
      </c>
      <c r="D26" s="37" t="s">
        <v>39</v>
      </c>
      <c r="E26" s="29">
        <v>175</v>
      </c>
      <c r="F26" s="29"/>
      <c r="G26" s="22">
        <f t="shared" si="0"/>
        <v>1067980.5699999998</v>
      </c>
    </row>
    <row r="27" spans="2:7" s="39" customFormat="1" x14ac:dyDescent="0.25">
      <c r="B27" s="58"/>
      <c r="C27" s="56"/>
      <c r="D27" s="37"/>
      <c r="E27" s="29"/>
      <c r="F27" s="29"/>
      <c r="G27" s="22">
        <f t="shared" si="0"/>
        <v>1067980.5699999998</v>
      </c>
    </row>
    <row r="28" spans="2:7" s="31" customFormat="1" x14ac:dyDescent="0.25">
      <c r="B28" s="77" t="s">
        <v>38</v>
      </c>
      <c r="C28" s="78"/>
      <c r="D28" s="78"/>
      <c r="E28" s="78"/>
      <c r="F28" s="79"/>
      <c r="G28" s="65">
        <f t="shared" si="0"/>
        <v>1067980.5699999998</v>
      </c>
    </row>
    <row r="29" spans="2:7" s="5" customFormat="1" x14ac:dyDescent="0.25">
      <c r="B29" s="26"/>
      <c r="C29" s="26"/>
      <c r="D29" s="26"/>
      <c r="E29" s="26"/>
      <c r="F29" s="26"/>
      <c r="G29" s="27"/>
    </row>
    <row r="30" spans="2:7" s="5" customFormat="1" x14ac:dyDescent="0.25">
      <c r="B30" s="26"/>
      <c r="C30" s="26"/>
      <c r="D30" s="26"/>
      <c r="E30" s="26"/>
      <c r="F30" s="26"/>
      <c r="G30" s="27"/>
    </row>
    <row r="31" spans="2:7" s="5" customFormat="1" x14ac:dyDescent="0.25">
      <c r="B31" s="26"/>
      <c r="C31" s="26"/>
      <c r="D31" s="26"/>
      <c r="E31" s="26"/>
      <c r="F31" s="26"/>
      <c r="G31" s="27"/>
    </row>
    <row r="32" spans="2:7" ht="15.75" thickBot="1" x14ac:dyDescent="0.3">
      <c r="B32" s="81"/>
      <c r="C32" s="81"/>
      <c r="F32" s="81"/>
      <c r="G32" s="81"/>
    </row>
    <row r="33" spans="2:7" x14ac:dyDescent="0.25">
      <c r="B33" s="75" t="s">
        <v>88</v>
      </c>
      <c r="C33" s="75"/>
      <c r="F33" s="75" t="s">
        <v>9</v>
      </c>
      <c r="G33" s="75"/>
    </row>
    <row r="34" spans="2:7" x14ac:dyDescent="0.25">
      <c r="B34" s="76" t="s">
        <v>15</v>
      </c>
      <c r="C34" s="76"/>
      <c r="F34" s="76" t="s">
        <v>10</v>
      </c>
      <c r="G34" s="76"/>
    </row>
    <row r="37" spans="2:7" x14ac:dyDescent="0.25">
      <c r="D37" t="s">
        <v>13</v>
      </c>
    </row>
    <row r="38" spans="2:7" x14ac:dyDescent="0.25">
      <c r="D38" s="75" t="s">
        <v>11</v>
      </c>
      <c r="E38" s="75"/>
    </row>
    <row r="39" spans="2:7" x14ac:dyDescent="0.25">
      <c r="D39" s="76" t="s">
        <v>12</v>
      </c>
      <c r="E39" s="76"/>
    </row>
    <row r="93" spans="4:4" x14ac:dyDescent="0.25">
      <c r="D93" s="25"/>
    </row>
  </sheetData>
  <sortState ref="B10:G18">
    <sortCondition ref="C16:C18"/>
  </sortState>
  <mergeCells count="11">
    <mergeCell ref="D38:E38"/>
    <mergeCell ref="D39:E39"/>
    <mergeCell ref="B34:C34"/>
    <mergeCell ref="B28:F28"/>
    <mergeCell ref="A6:G6"/>
    <mergeCell ref="A7:G7"/>
    <mergeCell ref="B32:C32"/>
    <mergeCell ref="F32:G32"/>
    <mergeCell ref="B33:C33"/>
    <mergeCell ref="F33:G33"/>
    <mergeCell ref="F34:G34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J164"/>
  <sheetViews>
    <sheetView topLeftCell="B1" zoomScaleNormal="100" workbookViewId="0">
      <selection activeCell="B133" sqref="A133:XFD133"/>
    </sheetView>
  </sheetViews>
  <sheetFormatPr baseColWidth="10" defaultRowHeight="15" x14ac:dyDescent="0.25"/>
  <cols>
    <col min="1" max="1" width="11.42578125" hidden="1" customWidth="1"/>
    <col min="2" max="2" width="13.42578125" style="63" customWidth="1"/>
    <col min="3" max="3" width="20.140625" customWidth="1"/>
    <col min="4" max="4" width="60.85546875" customWidth="1"/>
    <col min="5" max="5" width="29" customWidth="1"/>
    <col min="6" max="6" width="26.5703125" customWidth="1"/>
    <col min="7" max="7" width="30.5703125" customWidth="1"/>
  </cols>
  <sheetData>
    <row r="1" spans="1:7" x14ac:dyDescent="0.25">
      <c r="B1" s="63" t="s">
        <v>16</v>
      </c>
    </row>
    <row r="6" spans="1:7" ht="18.75" x14ac:dyDescent="0.3">
      <c r="A6" s="80" t="s">
        <v>0</v>
      </c>
      <c r="B6" s="80"/>
      <c r="C6" s="80"/>
      <c r="D6" s="80"/>
      <c r="E6" s="80"/>
      <c r="F6" s="80"/>
      <c r="G6" s="80"/>
    </row>
    <row r="7" spans="1:7" ht="18.75" x14ac:dyDescent="0.3">
      <c r="A7" s="80" t="s">
        <v>23</v>
      </c>
      <c r="B7" s="80"/>
      <c r="C7" s="80"/>
      <c r="D7" s="80"/>
      <c r="E7" s="80"/>
      <c r="F7" s="80"/>
      <c r="G7" s="80"/>
    </row>
    <row r="8" spans="1:7" ht="15.75" thickBot="1" x14ac:dyDescent="0.3">
      <c r="G8" s="20" t="s">
        <v>8</v>
      </c>
    </row>
    <row r="9" spans="1:7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10" t="s">
        <v>5</v>
      </c>
      <c r="G9" s="10" t="s">
        <v>7</v>
      </c>
    </row>
    <row r="10" spans="1:7" ht="15.75" x14ac:dyDescent="0.25">
      <c r="B10" s="4"/>
      <c r="C10" s="1"/>
      <c r="D10" s="14" t="s">
        <v>33</v>
      </c>
      <c r="E10" s="1"/>
      <c r="F10" s="18"/>
      <c r="G10" s="19">
        <v>20256446.600000001</v>
      </c>
    </row>
    <row r="11" spans="1:7" x14ac:dyDescent="0.25">
      <c r="B11" s="4">
        <v>45413</v>
      </c>
      <c r="C11" s="3">
        <v>50197</v>
      </c>
      <c r="D11" s="1" t="s">
        <v>17</v>
      </c>
      <c r="E11" s="2"/>
      <c r="F11" s="2">
        <v>19500</v>
      </c>
      <c r="G11" s="15">
        <f>G10+F11-E11</f>
        <v>20275946.600000001</v>
      </c>
    </row>
    <row r="12" spans="1:7" x14ac:dyDescent="0.25">
      <c r="B12" s="4">
        <v>45413</v>
      </c>
      <c r="C12" s="3" t="s">
        <v>25</v>
      </c>
      <c r="D12" s="1" t="s">
        <v>20</v>
      </c>
      <c r="E12" s="2"/>
      <c r="F12" s="2">
        <v>13000</v>
      </c>
      <c r="G12" s="15">
        <f t="shared" ref="G12:G75" si="0">G11+F12-E12</f>
        <v>20288946.600000001</v>
      </c>
    </row>
    <row r="13" spans="1:7" x14ac:dyDescent="0.25">
      <c r="B13" s="4">
        <v>45413</v>
      </c>
      <c r="C13" s="3">
        <v>30270</v>
      </c>
      <c r="D13" s="1" t="s">
        <v>18</v>
      </c>
      <c r="E13" s="2"/>
      <c r="F13" s="2">
        <v>4000</v>
      </c>
      <c r="G13" s="15">
        <f t="shared" si="0"/>
        <v>20292946.600000001</v>
      </c>
    </row>
    <row r="14" spans="1:7" x14ac:dyDescent="0.25">
      <c r="B14" s="4">
        <v>45413</v>
      </c>
      <c r="C14" s="3" t="s">
        <v>21</v>
      </c>
      <c r="D14" s="35" t="s">
        <v>19</v>
      </c>
      <c r="E14" s="2">
        <v>307.5</v>
      </c>
      <c r="F14" s="2"/>
      <c r="G14" s="15">
        <f t="shared" si="0"/>
        <v>20292639.100000001</v>
      </c>
    </row>
    <row r="15" spans="1:7" x14ac:dyDescent="0.25">
      <c r="B15" s="34">
        <v>45414</v>
      </c>
      <c r="C15" s="28" t="s">
        <v>21</v>
      </c>
      <c r="D15" s="1" t="s">
        <v>22</v>
      </c>
      <c r="E15" s="29"/>
      <c r="F15" s="29">
        <v>38951.43</v>
      </c>
      <c r="G15" s="15">
        <f t="shared" si="0"/>
        <v>20331590.530000001</v>
      </c>
    </row>
    <row r="16" spans="1:7" x14ac:dyDescent="0.25">
      <c r="B16" s="34">
        <v>45414</v>
      </c>
      <c r="C16" s="28">
        <v>90126</v>
      </c>
      <c r="D16" s="1" t="s">
        <v>17</v>
      </c>
      <c r="E16" s="29"/>
      <c r="F16" s="2">
        <v>7000</v>
      </c>
      <c r="G16" s="15">
        <f t="shared" si="0"/>
        <v>20338590.530000001</v>
      </c>
    </row>
    <row r="17" spans="2:7" x14ac:dyDescent="0.25">
      <c r="B17" s="34">
        <v>45414</v>
      </c>
      <c r="C17" s="3">
        <v>5328</v>
      </c>
      <c r="D17" s="1" t="s">
        <v>35</v>
      </c>
      <c r="E17" s="29"/>
      <c r="F17" s="2">
        <v>151800</v>
      </c>
      <c r="G17" s="15">
        <f t="shared" si="0"/>
        <v>20490390.530000001</v>
      </c>
    </row>
    <row r="18" spans="2:7" x14ac:dyDescent="0.25">
      <c r="B18" s="34">
        <v>45414</v>
      </c>
      <c r="C18" s="3" t="s">
        <v>27</v>
      </c>
      <c r="D18" s="1" t="s">
        <v>20</v>
      </c>
      <c r="E18" s="2"/>
      <c r="F18" s="2">
        <v>4000</v>
      </c>
      <c r="G18" s="15">
        <f t="shared" si="0"/>
        <v>20494390.530000001</v>
      </c>
    </row>
    <row r="19" spans="2:7" x14ac:dyDescent="0.25">
      <c r="B19" s="34">
        <v>45414</v>
      </c>
      <c r="C19" s="3">
        <v>10220</v>
      </c>
      <c r="D19" s="1" t="s">
        <v>18</v>
      </c>
      <c r="E19" s="2"/>
      <c r="F19" s="2">
        <v>3000</v>
      </c>
      <c r="G19" s="15">
        <f t="shared" si="0"/>
        <v>20497390.530000001</v>
      </c>
    </row>
    <row r="20" spans="2:7" x14ac:dyDescent="0.25">
      <c r="B20" s="34">
        <v>45414</v>
      </c>
      <c r="C20" s="48" t="s">
        <v>21</v>
      </c>
      <c r="D20" s="35" t="s">
        <v>19</v>
      </c>
      <c r="E20" s="2">
        <v>350</v>
      </c>
      <c r="F20" s="2"/>
      <c r="G20" s="15">
        <f t="shared" si="0"/>
        <v>20497040.530000001</v>
      </c>
    </row>
    <row r="21" spans="2:7" x14ac:dyDescent="0.25">
      <c r="B21" s="34">
        <v>45415</v>
      </c>
      <c r="C21" s="3">
        <v>30113</v>
      </c>
      <c r="D21" s="1" t="s">
        <v>17</v>
      </c>
      <c r="E21" s="2"/>
      <c r="F21" s="2">
        <v>7000</v>
      </c>
      <c r="G21" s="15">
        <f t="shared" si="0"/>
        <v>20504040.530000001</v>
      </c>
    </row>
    <row r="22" spans="2:7" x14ac:dyDescent="0.25">
      <c r="B22" s="34">
        <v>45415</v>
      </c>
      <c r="C22" s="3" t="s">
        <v>28</v>
      </c>
      <c r="D22" s="1" t="s">
        <v>20</v>
      </c>
      <c r="E22" s="2"/>
      <c r="F22" s="2">
        <v>28600</v>
      </c>
      <c r="G22" s="15">
        <f t="shared" si="0"/>
        <v>20532640.530000001</v>
      </c>
    </row>
    <row r="23" spans="2:7" x14ac:dyDescent="0.25">
      <c r="B23" s="34">
        <v>45415</v>
      </c>
      <c r="C23" s="3">
        <v>20139</v>
      </c>
      <c r="D23" s="1" t="s">
        <v>18</v>
      </c>
      <c r="E23" s="2"/>
      <c r="F23" s="2">
        <v>1000</v>
      </c>
      <c r="G23" s="15">
        <f t="shared" si="0"/>
        <v>20533640.530000001</v>
      </c>
    </row>
    <row r="24" spans="2:7" x14ac:dyDescent="0.25">
      <c r="B24" s="34">
        <v>45415</v>
      </c>
      <c r="C24" s="3" t="s">
        <v>21</v>
      </c>
      <c r="D24" s="35" t="s">
        <v>19</v>
      </c>
      <c r="E24" s="2">
        <v>325</v>
      </c>
      <c r="F24" s="2"/>
      <c r="G24" s="15">
        <f t="shared" si="0"/>
        <v>20533315.530000001</v>
      </c>
    </row>
    <row r="25" spans="2:7" x14ac:dyDescent="0.25">
      <c r="B25" s="34">
        <v>45415</v>
      </c>
      <c r="C25" s="3" t="s">
        <v>36</v>
      </c>
      <c r="D25" s="35" t="s">
        <v>29</v>
      </c>
      <c r="E25" s="2">
        <v>1300</v>
      </c>
      <c r="F25" s="2"/>
      <c r="G25" s="15">
        <f t="shared" si="0"/>
        <v>20532015.530000001</v>
      </c>
    </row>
    <row r="26" spans="2:7" x14ac:dyDescent="0.25">
      <c r="B26" s="4">
        <v>45418</v>
      </c>
      <c r="C26" s="3">
        <v>20103</v>
      </c>
      <c r="D26" s="1" t="s">
        <v>17</v>
      </c>
      <c r="E26" s="2"/>
      <c r="F26" s="2">
        <v>5000</v>
      </c>
      <c r="G26" s="15">
        <f t="shared" si="0"/>
        <v>20537015.530000001</v>
      </c>
    </row>
    <row r="27" spans="2:7" x14ac:dyDescent="0.25">
      <c r="B27" s="4">
        <v>45418</v>
      </c>
      <c r="C27" s="28" t="s">
        <v>31</v>
      </c>
      <c r="D27" s="1" t="s">
        <v>20</v>
      </c>
      <c r="E27" s="2"/>
      <c r="F27" s="2">
        <v>1000</v>
      </c>
      <c r="G27" s="15">
        <f t="shared" si="0"/>
        <v>20538015.530000001</v>
      </c>
    </row>
    <row r="28" spans="2:7" x14ac:dyDescent="0.25">
      <c r="B28" s="4">
        <v>45418</v>
      </c>
      <c r="C28" s="3">
        <v>30146</v>
      </c>
      <c r="D28" s="1" t="s">
        <v>18</v>
      </c>
      <c r="E28" s="2"/>
      <c r="F28" s="2">
        <v>5000</v>
      </c>
      <c r="G28" s="15">
        <f t="shared" si="0"/>
        <v>20543015.530000001</v>
      </c>
    </row>
    <row r="29" spans="2:7" x14ac:dyDescent="0.25">
      <c r="B29" s="4">
        <v>45418</v>
      </c>
      <c r="C29" s="3" t="s">
        <v>36</v>
      </c>
      <c r="D29" s="35" t="s">
        <v>19</v>
      </c>
      <c r="E29" s="2">
        <v>100</v>
      </c>
      <c r="F29" s="2"/>
      <c r="G29" s="15">
        <f t="shared" si="0"/>
        <v>20542915.530000001</v>
      </c>
    </row>
    <row r="30" spans="2:7" x14ac:dyDescent="0.25">
      <c r="B30" s="4">
        <v>45419</v>
      </c>
      <c r="C30" s="3">
        <v>30014</v>
      </c>
      <c r="D30" s="35" t="s">
        <v>17</v>
      </c>
      <c r="E30" s="2"/>
      <c r="F30" s="2">
        <v>41000</v>
      </c>
      <c r="G30" s="15">
        <f t="shared" si="0"/>
        <v>20583915.530000001</v>
      </c>
    </row>
    <row r="31" spans="2:7" x14ac:dyDescent="0.25">
      <c r="B31" s="4">
        <v>45419</v>
      </c>
      <c r="C31" s="3" t="s">
        <v>32</v>
      </c>
      <c r="D31" s="1" t="s">
        <v>20</v>
      </c>
      <c r="E31" s="2"/>
      <c r="F31" s="2">
        <v>8000</v>
      </c>
      <c r="G31" s="15">
        <f t="shared" si="0"/>
        <v>20591915.530000001</v>
      </c>
    </row>
    <row r="32" spans="2:7" x14ac:dyDescent="0.25">
      <c r="B32" s="4">
        <v>45419</v>
      </c>
      <c r="C32" s="3">
        <v>30138</v>
      </c>
      <c r="D32" s="1" t="s">
        <v>18</v>
      </c>
      <c r="E32" s="2"/>
      <c r="F32" s="2">
        <v>4000</v>
      </c>
      <c r="G32" s="15">
        <f t="shared" si="0"/>
        <v>20595915.530000001</v>
      </c>
    </row>
    <row r="33" spans="2:7" x14ac:dyDescent="0.25">
      <c r="B33" s="4">
        <v>45419</v>
      </c>
      <c r="C33" s="3" t="s">
        <v>36</v>
      </c>
      <c r="D33" s="35" t="s">
        <v>19</v>
      </c>
      <c r="E33" s="2">
        <v>715</v>
      </c>
      <c r="F33" s="2"/>
      <c r="G33" s="15">
        <f t="shared" si="0"/>
        <v>20595200.530000001</v>
      </c>
    </row>
    <row r="34" spans="2:7" s="39" customFormat="1" x14ac:dyDescent="0.25">
      <c r="B34" s="34">
        <v>45420</v>
      </c>
      <c r="C34" s="28">
        <v>10056</v>
      </c>
      <c r="D34" s="35" t="s">
        <v>17</v>
      </c>
      <c r="E34" s="29"/>
      <c r="F34" s="29">
        <v>12000</v>
      </c>
      <c r="G34" s="15">
        <f t="shared" si="0"/>
        <v>20607200.530000001</v>
      </c>
    </row>
    <row r="35" spans="2:7" s="39" customFormat="1" x14ac:dyDescent="0.25">
      <c r="B35" s="34">
        <v>45420</v>
      </c>
      <c r="C35" s="28" t="s">
        <v>52</v>
      </c>
      <c r="D35" s="1" t="s">
        <v>20</v>
      </c>
      <c r="E35" s="29"/>
      <c r="F35" s="29">
        <v>2000</v>
      </c>
      <c r="G35" s="15">
        <f t="shared" si="0"/>
        <v>20609200.530000001</v>
      </c>
    </row>
    <row r="36" spans="2:7" s="39" customFormat="1" x14ac:dyDescent="0.25">
      <c r="B36" s="34">
        <v>45420</v>
      </c>
      <c r="C36" s="28" t="s">
        <v>36</v>
      </c>
      <c r="D36" s="35" t="s">
        <v>19</v>
      </c>
      <c r="E36" s="29">
        <v>25</v>
      </c>
      <c r="F36" s="29"/>
      <c r="G36" s="15">
        <f t="shared" si="0"/>
        <v>20609175.530000001</v>
      </c>
    </row>
    <row r="37" spans="2:7" x14ac:dyDescent="0.25">
      <c r="B37" s="34">
        <v>45421</v>
      </c>
      <c r="C37" s="28" t="s">
        <v>36</v>
      </c>
      <c r="D37" s="1" t="s">
        <v>22</v>
      </c>
      <c r="E37" s="2"/>
      <c r="F37" s="2">
        <v>3000</v>
      </c>
      <c r="G37" s="15">
        <f t="shared" si="0"/>
        <v>20612175.530000001</v>
      </c>
    </row>
    <row r="38" spans="2:7" s="39" customFormat="1" x14ac:dyDescent="0.25">
      <c r="B38" s="34">
        <v>45421</v>
      </c>
      <c r="C38" s="28">
        <v>20063</v>
      </c>
      <c r="D38" s="35" t="s">
        <v>17</v>
      </c>
      <c r="E38" s="29"/>
      <c r="F38" s="29">
        <v>30000</v>
      </c>
      <c r="G38" s="15">
        <f t="shared" si="0"/>
        <v>20642175.530000001</v>
      </c>
    </row>
    <row r="39" spans="2:7" s="39" customFormat="1" x14ac:dyDescent="0.25">
      <c r="B39" s="34">
        <v>45421</v>
      </c>
      <c r="C39" s="28" t="s">
        <v>40</v>
      </c>
      <c r="D39" s="1" t="s">
        <v>20</v>
      </c>
      <c r="E39" s="29"/>
      <c r="F39" s="29">
        <v>13450</v>
      </c>
      <c r="G39" s="15">
        <f t="shared" si="0"/>
        <v>20655625.530000001</v>
      </c>
    </row>
    <row r="40" spans="2:7" s="39" customFormat="1" x14ac:dyDescent="0.25">
      <c r="B40" s="34">
        <v>45421</v>
      </c>
      <c r="C40" s="28">
        <v>30130</v>
      </c>
      <c r="D40" s="1" t="s">
        <v>18</v>
      </c>
      <c r="E40" s="29"/>
      <c r="F40" s="29">
        <v>13500</v>
      </c>
      <c r="G40" s="15">
        <f t="shared" si="0"/>
        <v>20669125.530000001</v>
      </c>
    </row>
    <row r="41" spans="2:7" s="39" customFormat="1" ht="15.75" customHeight="1" x14ac:dyDescent="0.25">
      <c r="B41" s="34">
        <v>45421</v>
      </c>
      <c r="C41" s="28" t="s">
        <v>36</v>
      </c>
      <c r="D41" s="35" t="s">
        <v>19</v>
      </c>
      <c r="E41" s="29">
        <v>200</v>
      </c>
      <c r="F41" s="29"/>
      <c r="G41" s="15">
        <f t="shared" si="0"/>
        <v>20668925.530000001</v>
      </c>
    </row>
    <row r="42" spans="2:7" s="39" customFormat="1" x14ac:dyDescent="0.25">
      <c r="B42" s="34">
        <v>45422</v>
      </c>
      <c r="C42" s="28">
        <v>20137</v>
      </c>
      <c r="D42" s="35" t="s">
        <v>17</v>
      </c>
      <c r="E42" s="29"/>
      <c r="F42" s="29">
        <v>24000</v>
      </c>
      <c r="G42" s="15">
        <f t="shared" si="0"/>
        <v>20692925.530000001</v>
      </c>
    </row>
    <row r="43" spans="2:7" s="39" customFormat="1" x14ac:dyDescent="0.25">
      <c r="B43" s="34">
        <v>45422</v>
      </c>
      <c r="C43" s="28">
        <v>256752</v>
      </c>
      <c r="D43" s="35" t="s">
        <v>44</v>
      </c>
      <c r="E43" s="29"/>
      <c r="F43" s="29">
        <v>64696.22</v>
      </c>
      <c r="G43" s="15">
        <f t="shared" si="0"/>
        <v>20757621.75</v>
      </c>
    </row>
    <row r="44" spans="2:7" s="39" customFormat="1" x14ac:dyDescent="0.25">
      <c r="B44" s="34">
        <v>45422</v>
      </c>
      <c r="C44" s="28">
        <v>453987</v>
      </c>
      <c r="D44" s="35" t="s">
        <v>44</v>
      </c>
      <c r="E44" s="29"/>
      <c r="F44" s="29">
        <v>5368.19</v>
      </c>
      <c r="G44" s="15">
        <f t="shared" si="0"/>
        <v>20762989.940000001</v>
      </c>
    </row>
    <row r="45" spans="2:7" s="39" customFormat="1" x14ac:dyDescent="0.25">
      <c r="B45" s="34">
        <v>45422</v>
      </c>
      <c r="C45" s="28">
        <v>453988</v>
      </c>
      <c r="D45" s="35" t="s">
        <v>44</v>
      </c>
      <c r="E45" s="29"/>
      <c r="F45" s="29">
        <v>4280</v>
      </c>
      <c r="G45" s="15">
        <f t="shared" si="0"/>
        <v>20767269.940000001</v>
      </c>
    </row>
    <row r="46" spans="2:7" s="39" customFormat="1" x14ac:dyDescent="0.25">
      <c r="B46" s="34">
        <v>45422</v>
      </c>
      <c r="C46" s="28">
        <v>20092</v>
      </c>
      <c r="D46" s="1" t="s">
        <v>18</v>
      </c>
      <c r="E46" s="29"/>
      <c r="F46" s="29">
        <v>9600</v>
      </c>
      <c r="G46" s="15">
        <f t="shared" si="0"/>
        <v>20776869.940000001</v>
      </c>
    </row>
    <row r="47" spans="2:7" s="39" customFormat="1" x14ac:dyDescent="0.25">
      <c r="B47" s="34">
        <v>45422</v>
      </c>
      <c r="C47" s="71" t="s">
        <v>45</v>
      </c>
      <c r="D47" s="35" t="s">
        <v>53</v>
      </c>
      <c r="E47" s="29">
        <v>12660</v>
      </c>
      <c r="F47" s="29"/>
      <c r="G47" s="15">
        <f t="shared" si="0"/>
        <v>20764209.940000001</v>
      </c>
    </row>
    <row r="48" spans="2:7" s="39" customFormat="1" x14ac:dyDescent="0.25">
      <c r="B48" s="34">
        <v>45422</v>
      </c>
      <c r="C48" s="71" t="s">
        <v>46</v>
      </c>
      <c r="D48" s="35" t="s">
        <v>47</v>
      </c>
      <c r="E48" s="29">
        <v>779500</v>
      </c>
      <c r="F48" s="29"/>
      <c r="G48" s="15">
        <f t="shared" si="0"/>
        <v>19984709.940000001</v>
      </c>
    </row>
    <row r="49" spans="1:8" s="39" customFormat="1" x14ac:dyDescent="0.25">
      <c r="B49" s="34">
        <v>45422</v>
      </c>
      <c r="C49" s="71" t="s">
        <v>49</v>
      </c>
      <c r="D49" s="35" t="s">
        <v>48</v>
      </c>
      <c r="E49" s="29">
        <v>779500</v>
      </c>
      <c r="F49" s="29"/>
      <c r="G49" s="15">
        <f t="shared" si="0"/>
        <v>19205209.940000001</v>
      </c>
    </row>
    <row r="50" spans="1:8" s="39" customFormat="1" x14ac:dyDescent="0.25">
      <c r="B50" s="34">
        <v>45422</v>
      </c>
      <c r="C50" s="28" t="s">
        <v>50</v>
      </c>
      <c r="D50" s="35" t="s">
        <v>51</v>
      </c>
      <c r="E50" s="29">
        <v>779500</v>
      </c>
      <c r="F50" s="29"/>
      <c r="G50" s="15">
        <f t="shared" si="0"/>
        <v>18425709.940000001</v>
      </c>
    </row>
    <row r="51" spans="1:8" s="39" customFormat="1" x14ac:dyDescent="0.25">
      <c r="B51" s="34">
        <v>45422</v>
      </c>
      <c r="C51" s="28" t="s">
        <v>36</v>
      </c>
      <c r="D51" s="35" t="s">
        <v>19</v>
      </c>
      <c r="E51" s="29">
        <v>50</v>
      </c>
      <c r="F51" s="29"/>
      <c r="G51" s="15">
        <f t="shared" si="0"/>
        <v>18425659.940000001</v>
      </c>
    </row>
    <row r="52" spans="1:8" s="39" customFormat="1" x14ac:dyDescent="0.25">
      <c r="B52" s="34">
        <v>45425</v>
      </c>
      <c r="C52" s="28" t="s">
        <v>21</v>
      </c>
      <c r="D52" s="1" t="s">
        <v>22</v>
      </c>
      <c r="E52" s="29"/>
      <c r="F52" s="29">
        <v>1000</v>
      </c>
      <c r="G52" s="15">
        <f t="shared" si="0"/>
        <v>18426659.940000001</v>
      </c>
    </row>
    <row r="53" spans="1:8" s="39" customFormat="1" x14ac:dyDescent="0.25">
      <c r="B53" s="34">
        <v>45425</v>
      </c>
      <c r="C53" s="28">
        <v>20146</v>
      </c>
      <c r="D53" s="1" t="s">
        <v>17</v>
      </c>
      <c r="E53" s="29"/>
      <c r="F53" s="29">
        <v>12000</v>
      </c>
      <c r="G53" s="15">
        <f t="shared" si="0"/>
        <v>18438659.940000001</v>
      </c>
    </row>
    <row r="54" spans="1:8" s="39" customFormat="1" x14ac:dyDescent="0.25">
      <c r="B54" s="34">
        <v>45425</v>
      </c>
      <c r="C54" s="28">
        <v>5459</v>
      </c>
      <c r="D54" s="35" t="s">
        <v>44</v>
      </c>
      <c r="E54" s="29"/>
      <c r="F54" s="29">
        <v>91500</v>
      </c>
      <c r="G54" s="15">
        <f t="shared" si="0"/>
        <v>18530159.940000001</v>
      </c>
    </row>
    <row r="55" spans="1:8" x14ac:dyDescent="0.25">
      <c r="B55" s="34">
        <v>45425</v>
      </c>
      <c r="C55" s="28">
        <v>478113</v>
      </c>
      <c r="D55" s="35" t="s">
        <v>44</v>
      </c>
      <c r="E55" s="2"/>
      <c r="F55" s="2">
        <v>12662.04</v>
      </c>
      <c r="G55" s="15">
        <f t="shared" si="0"/>
        <v>18542821.98</v>
      </c>
    </row>
    <row r="56" spans="1:8" x14ac:dyDescent="0.25">
      <c r="B56" s="34">
        <v>45425</v>
      </c>
      <c r="C56" s="28" t="s">
        <v>54</v>
      </c>
      <c r="D56" s="35" t="s">
        <v>20</v>
      </c>
      <c r="E56" s="2"/>
      <c r="F56" s="2">
        <v>6000</v>
      </c>
      <c r="G56" s="15">
        <f t="shared" si="0"/>
        <v>18548821.98</v>
      </c>
    </row>
    <row r="57" spans="1:8" x14ac:dyDescent="0.25">
      <c r="B57" s="34">
        <v>45425</v>
      </c>
      <c r="C57" s="28">
        <v>8021</v>
      </c>
      <c r="D57" s="1" t="s">
        <v>18</v>
      </c>
      <c r="E57" s="2"/>
      <c r="F57" s="2">
        <v>27000</v>
      </c>
      <c r="G57" s="15">
        <f t="shared" si="0"/>
        <v>18575821.98</v>
      </c>
    </row>
    <row r="58" spans="1:8" s="39" customFormat="1" x14ac:dyDescent="0.25">
      <c r="B58" s="34">
        <v>45425</v>
      </c>
      <c r="C58" s="28" t="s">
        <v>21</v>
      </c>
      <c r="D58" s="35" t="s">
        <v>19</v>
      </c>
      <c r="E58" s="51">
        <v>336.25</v>
      </c>
      <c r="F58" s="29"/>
      <c r="G58" s="15">
        <f t="shared" si="0"/>
        <v>18575485.73</v>
      </c>
    </row>
    <row r="59" spans="1:8" s="39" customFormat="1" x14ac:dyDescent="0.25">
      <c r="B59" s="34">
        <v>45426</v>
      </c>
      <c r="C59" s="28" t="s">
        <v>21</v>
      </c>
      <c r="D59" s="1" t="s">
        <v>22</v>
      </c>
      <c r="E59" s="51"/>
      <c r="F59" s="29">
        <v>100000</v>
      </c>
      <c r="G59" s="15">
        <f t="shared" si="0"/>
        <v>18675485.73</v>
      </c>
      <c r="H59" s="40"/>
    </row>
    <row r="60" spans="1:8" x14ac:dyDescent="0.25">
      <c r="B60" s="34">
        <v>45426</v>
      </c>
      <c r="C60" s="28">
        <v>11078</v>
      </c>
      <c r="D60" s="1" t="s">
        <v>17</v>
      </c>
      <c r="E60" s="2"/>
      <c r="F60" s="2">
        <v>10500</v>
      </c>
      <c r="G60" s="15">
        <f t="shared" si="0"/>
        <v>18685985.73</v>
      </c>
    </row>
    <row r="61" spans="1:8" s="39" customFormat="1" x14ac:dyDescent="0.25">
      <c r="B61" s="34">
        <v>45426</v>
      </c>
      <c r="C61" s="28" t="s">
        <v>55</v>
      </c>
      <c r="D61" s="1" t="s">
        <v>20</v>
      </c>
      <c r="E61" s="29"/>
      <c r="F61" s="29">
        <v>29000</v>
      </c>
      <c r="G61" s="15">
        <f t="shared" si="0"/>
        <v>18714985.73</v>
      </c>
    </row>
    <row r="62" spans="1:8" s="39" customFormat="1" x14ac:dyDescent="0.25">
      <c r="B62" s="34">
        <v>45426</v>
      </c>
      <c r="C62" s="28">
        <v>79004</v>
      </c>
      <c r="D62" s="35" t="s">
        <v>18</v>
      </c>
      <c r="E62" s="29"/>
      <c r="F62" s="29">
        <v>16000</v>
      </c>
      <c r="G62" s="15">
        <f t="shared" si="0"/>
        <v>18730985.73</v>
      </c>
    </row>
    <row r="63" spans="1:8" s="39" customFormat="1" x14ac:dyDescent="0.25">
      <c r="B63" s="34">
        <v>45427</v>
      </c>
      <c r="C63" s="59" t="s">
        <v>21</v>
      </c>
      <c r="D63" s="1" t="s">
        <v>22</v>
      </c>
      <c r="E63" s="52"/>
      <c r="F63" s="52">
        <v>6000</v>
      </c>
      <c r="G63" s="15">
        <f t="shared" si="0"/>
        <v>18736985.73</v>
      </c>
    </row>
    <row r="64" spans="1:8" s="39" customFormat="1" x14ac:dyDescent="0.25">
      <c r="A64" s="53"/>
      <c r="B64" s="34">
        <v>45427</v>
      </c>
      <c r="C64" s="60">
        <v>10183</v>
      </c>
      <c r="D64" s="35" t="s">
        <v>17</v>
      </c>
      <c r="E64" s="35"/>
      <c r="F64" s="29">
        <v>14000</v>
      </c>
      <c r="G64" s="15">
        <f t="shared" si="0"/>
        <v>18750985.73</v>
      </c>
    </row>
    <row r="65" spans="1:10" s="39" customFormat="1" x14ac:dyDescent="0.25">
      <c r="B65" s="66">
        <v>45427</v>
      </c>
      <c r="C65" s="55" t="s">
        <v>57</v>
      </c>
      <c r="D65" s="1" t="s">
        <v>20</v>
      </c>
      <c r="E65" s="54"/>
      <c r="F65" s="54">
        <v>40000</v>
      </c>
      <c r="G65" s="15">
        <f t="shared" si="0"/>
        <v>18790985.73</v>
      </c>
    </row>
    <row r="66" spans="1:10" s="39" customFormat="1" x14ac:dyDescent="0.25">
      <c r="B66" s="34">
        <v>45427</v>
      </c>
      <c r="C66" s="28">
        <v>9754</v>
      </c>
      <c r="D66" s="35" t="s">
        <v>18</v>
      </c>
      <c r="E66" s="29"/>
      <c r="F66" s="29">
        <v>6000</v>
      </c>
      <c r="G66" s="15">
        <f t="shared" si="0"/>
        <v>18796985.73</v>
      </c>
    </row>
    <row r="67" spans="1:10" s="39" customFormat="1" x14ac:dyDescent="0.25">
      <c r="B67" s="34">
        <v>45427</v>
      </c>
      <c r="C67" s="28" t="s">
        <v>21</v>
      </c>
      <c r="D67" s="35" t="s">
        <v>19</v>
      </c>
      <c r="E67" s="29">
        <v>150</v>
      </c>
      <c r="F67" s="29"/>
      <c r="G67" s="15">
        <f t="shared" si="0"/>
        <v>18796835.73</v>
      </c>
    </row>
    <row r="68" spans="1:10" s="39" customFormat="1" x14ac:dyDescent="0.25">
      <c r="B68" s="34">
        <v>45428</v>
      </c>
      <c r="C68" s="28">
        <v>51863</v>
      </c>
      <c r="D68" s="1" t="s">
        <v>17</v>
      </c>
      <c r="E68" s="29"/>
      <c r="F68" s="29">
        <v>22000</v>
      </c>
      <c r="G68" s="15">
        <f t="shared" si="0"/>
        <v>18818835.73</v>
      </c>
    </row>
    <row r="69" spans="1:10" s="39" customFormat="1" ht="15.75" customHeight="1" x14ac:dyDescent="0.25">
      <c r="B69" s="34">
        <v>45428</v>
      </c>
      <c r="C69" s="28" t="s">
        <v>58</v>
      </c>
      <c r="D69" s="1" t="s">
        <v>20</v>
      </c>
      <c r="E69" s="29"/>
      <c r="F69" s="29">
        <v>41000</v>
      </c>
      <c r="G69" s="15">
        <f t="shared" si="0"/>
        <v>18859835.73</v>
      </c>
    </row>
    <row r="70" spans="1:10" s="39" customFormat="1" x14ac:dyDescent="0.25">
      <c r="B70" s="34">
        <v>45428</v>
      </c>
      <c r="C70" s="28" t="s">
        <v>59</v>
      </c>
      <c r="D70" s="35" t="s">
        <v>60</v>
      </c>
      <c r="E70" s="29">
        <v>557058.59</v>
      </c>
      <c r="F70" s="29"/>
      <c r="G70" s="15">
        <f t="shared" si="0"/>
        <v>18302777.140000001</v>
      </c>
    </row>
    <row r="71" spans="1:10" s="39" customFormat="1" x14ac:dyDescent="0.25">
      <c r="B71" s="34">
        <v>45428</v>
      </c>
      <c r="C71" s="28" t="s">
        <v>21</v>
      </c>
      <c r="D71" s="35" t="s">
        <v>19</v>
      </c>
      <c r="E71" s="29">
        <v>725</v>
      </c>
      <c r="F71" s="29"/>
      <c r="G71" s="15">
        <f t="shared" si="0"/>
        <v>18302052.140000001</v>
      </c>
    </row>
    <row r="72" spans="1:10" s="39" customFormat="1" x14ac:dyDescent="0.25">
      <c r="B72" s="34">
        <v>45428</v>
      </c>
      <c r="C72" s="28">
        <v>89987</v>
      </c>
      <c r="D72" s="1" t="s">
        <v>18</v>
      </c>
      <c r="E72" s="29"/>
      <c r="F72" s="29">
        <v>2000</v>
      </c>
      <c r="G72" s="15">
        <f t="shared" si="0"/>
        <v>18304052.140000001</v>
      </c>
      <c r="J72" s="40"/>
    </row>
    <row r="73" spans="1:10" s="39" customFormat="1" x14ac:dyDescent="0.25">
      <c r="B73" s="67">
        <v>45429</v>
      </c>
      <c r="C73" s="28" t="s">
        <v>21</v>
      </c>
      <c r="D73" s="35" t="s">
        <v>22</v>
      </c>
      <c r="E73" s="52"/>
      <c r="F73" s="52">
        <v>10500</v>
      </c>
      <c r="G73" s="15">
        <f t="shared" si="0"/>
        <v>18314552.140000001</v>
      </c>
    </row>
    <row r="74" spans="1:10" s="39" customFormat="1" x14ac:dyDescent="0.25">
      <c r="A74" s="53"/>
      <c r="B74" s="67">
        <v>45429</v>
      </c>
      <c r="C74" s="60">
        <v>61615</v>
      </c>
      <c r="D74" s="35" t="s">
        <v>17</v>
      </c>
      <c r="E74" s="29"/>
      <c r="F74" s="29">
        <v>23000</v>
      </c>
      <c r="G74" s="15">
        <f t="shared" si="0"/>
        <v>18337552.140000001</v>
      </c>
      <c r="H74" s="53"/>
    </row>
    <row r="75" spans="1:10" s="39" customFormat="1" x14ac:dyDescent="0.25">
      <c r="B75" s="67">
        <v>45429</v>
      </c>
      <c r="C75" s="61" t="s">
        <v>61</v>
      </c>
      <c r="D75" s="35" t="s">
        <v>20</v>
      </c>
      <c r="E75" s="54"/>
      <c r="F75" s="54">
        <v>12000</v>
      </c>
      <c r="G75" s="15">
        <f t="shared" si="0"/>
        <v>18349552.140000001</v>
      </c>
    </row>
    <row r="76" spans="1:10" s="39" customFormat="1" x14ac:dyDescent="0.25">
      <c r="B76" s="67">
        <v>45429</v>
      </c>
      <c r="C76" s="61">
        <v>9466</v>
      </c>
      <c r="D76" s="1" t="s">
        <v>18</v>
      </c>
      <c r="E76" s="54"/>
      <c r="F76" s="54">
        <v>11000</v>
      </c>
      <c r="G76" s="15">
        <f t="shared" ref="G76:G130" si="1">G75+F76-E76</f>
        <v>18360552.140000001</v>
      </c>
    </row>
    <row r="77" spans="1:10" s="39" customFormat="1" x14ac:dyDescent="0.25">
      <c r="B77" s="67">
        <v>45429</v>
      </c>
      <c r="C77" s="61" t="s">
        <v>21</v>
      </c>
      <c r="D77" s="35" t="s">
        <v>19</v>
      </c>
      <c r="E77" s="54">
        <v>1000</v>
      </c>
      <c r="F77" s="54"/>
      <c r="G77" s="15">
        <f t="shared" si="1"/>
        <v>18359552.140000001</v>
      </c>
    </row>
    <row r="78" spans="1:10" s="39" customFormat="1" x14ac:dyDescent="0.25">
      <c r="B78" s="68">
        <v>45432</v>
      </c>
      <c r="C78" s="60">
        <v>97435</v>
      </c>
      <c r="D78" s="35" t="s">
        <v>17</v>
      </c>
      <c r="E78" s="29"/>
      <c r="F78" s="29">
        <v>3000</v>
      </c>
      <c r="G78" s="15">
        <f t="shared" si="1"/>
        <v>18362552.140000001</v>
      </c>
    </row>
    <row r="79" spans="1:10" s="39" customFormat="1" ht="15.75" thickBot="1" x14ac:dyDescent="0.3">
      <c r="B79" s="69">
        <v>45432</v>
      </c>
      <c r="C79" s="60" t="s">
        <v>62</v>
      </c>
      <c r="D79" s="1" t="s">
        <v>20</v>
      </c>
      <c r="E79" s="29"/>
      <c r="F79" s="29">
        <v>36000</v>
      </c>
      <c r="G79" s="15">
        <f t="shared" si="1"/>
        <v>18398552.140000001</v>
      </c>
    </row>
    <row r="80" spans="1:10" s="39" customFormat="1" ht="15.75" thickBot="1" x14ac:dyDescent="0.3">
      <c r="B80" s="70">
        <v>45432</v>
      </c>
      <c r="C80" s="60">
        <v>79436</v>
      </c>
      <c r="D80" s="35" t="s">
        <v>18</v>
      </c>
      <c r="E80" s="29"/>
      <c r="F80" s="29">
        <v>2000</v>
      </c>
      <c r="G80" s="15">
        <f t="shared" si="1"/>
        <v>18400552.140000001</v>
      </c>
    </row>
    <row r="81" spans="2:7" s="39" customFormat="1" ht="15.75" thickBot="1" x14ac:dyDescent="0.3">
      <c r="B81" s="70">
        <v>45432</v>
      </c>
      <c r="C81" s="28" t="s">
        <v>63</v>
      </c>
      <c r="D81" s="1" t="s">
        <v>64</v>
      </c>
      <c r="E81" s="29">
        <v>1681243</v>
      </c>
      <c r="F81" s="29">
        <v>0</v>
      </c>
      <c r="G81" s="15">
        <f t="shared" si="1"/>
        <v>16719309.140000001</v>
      </c>
    </row>
    <row r="82" spans="2:7" s="39" customFormat="1" ht="15.75" thickBot="1" x14ac:dyDescent="0.3">
      <c r="B82" s="70">
        <v>45432</v>
      </c>
      <c r="C82" s="28" t="s">
        <v>21</v>
      </c>
      <c r="D82" s="35" t="s">
        <v>19</v>
      </c>
      <c r="E82" s="29">
        <v>1025</v>
      </c>
      <c r="F82" s="29"/>
      <c r="G82" s="15">
        <f t="shared" si="1"/>
        <v>16718284.140000001</v>
      </c>
    </row>
    <row r="83" spans="2:7" ht="15.75" thickBot="1" x14ac:dyDescent="0.3">
      <c r="B83" s="70">
        <v>45433</v>
      </c>
      <c r="C83" s="3">
        <v>28443</v>
      </c>
      <c r="D83" s="35" t="s">
        <v>17</v>
      </c>
      <c r="E83" s="2"/>
      <c r="F83" s="2">
        <v>14500</v>
      </c>
      <c r="G83" s="15">
        <f t="shared" si="1"/>
        <v>16732784.140000001</v>
      </c>
    </row>
    <row r="84" spans="2:7" ht="15.75" thickBot="1" x14ac:dyDescent="0.3">
      <c r="B84" s="70">
        <v>45433</v>
      </c>
      <c r="C84" s="3">
        <v>38077</v>
      </c>
      <c r="D84" s="1" t="s">
        <v>66</v>
      </c>
      <c r="E84" s="1"/>
      <c r="F84" s="7">
        <v>100000</v>
      </c>
      <c r="G84" s="15">
        <f t="shared" si="1"/>
        <v>16832784.140000001</v>
      </c>
    </row>
    <row r="85" spans="2:7" ht="15.75" thickBot="1" x14ac:dyDescent="0.3">
      <c r="B85" s="70">
        <v>45433</v>
      </c>
      <c r="C85" s="3">
        <v>38075</v>
      </c>
      <c r="D85" s="35" t="s">
        <v>65</v>
      </c>
      <c r="E85" s="2"/>
      <c r="F85" s="7">
        <v>100000</v>
      </c>
      <c r="G85" s="15">
        <f t="shared" si="1"/>
        <v>16932784.140000001</v>
      </c>
    </row>
    <row r="86" spans="2:7" ht="15.75" thickBot="1" x14ac:dyDescent="0.3">
      <c r="B86" s="70">
        <v>45433</v>
      </c>
      <c r="C86" s="3">
        <v>38076</v>
      </c>
      <c r="D86" s="1" t="s">
        <v>67</v>
      </c>
      <c r="E86" s="2"/>
      <c r="F86" s="2">
        <v>100000</v>
      </c>
      <c r="G86" s="15">
        <f t="shared" si="1"/>
        <v>17032784.140000001</v>
      </c>
    </row>
    <row r="87" spans="2:7" ht="15.75" thickBot="1" x14ac:dyDescent="0.3">
      <c r="B87" s="70">
        <v>45433</v>
      </c>
      <c r="C87" s="3" t="s">
        <v>68</v>
      </c>
      <c r="D87" s="1" t="s">
        <v>20</v>
      </c>
      <c r="E87" s="2"/>
      <c r="F87" s="2">
        <v>8300</v>
      </c>
      <c r="G87" s="15">
        <f t="shared" si="1"/>
        <v>17041084.140000001</v>
      </c>
    </row>
    <row r="88" spans="2:7" x14ac:dyDescent="0.25">
      <c r="B88" s="4">
        <v>45433</v>
      </c>
      <c r="C88" s="3">
        <v>90952</v>
      </c>
      <c r="D88" s="1" t="s">
        <v>18</v>
      </c>
      <c r="E88" s="2"/>
      <c r="F88" s="2">
        <v>8000</v>
      </c>
      <c r="G88" s="15">
        <f t="shared" si="1"/>
        <v>17049084.140000001</v>
      </c>
    </row>
    <row r="89" spans="2:7" x14ac:dyDescent="0.25">
      <c r="B89" s="4">
        <v>45433</v>
      </c>
      <c r="C89" s="3" t="s">
        <v>69</v>
      </c>
      <c r="D89" s="1" t="s">
        <v>70</v>
      </c>
      <c r="E89" s="2">
        <v>629247.12</v>
      </c>
      <c r="F89" s="2"/>
      <c r="G89" s="15">
        <f t="shared" si="1"/>
        <v>16419837.020000001</v>
      </c>
    </row>
    <row r="90" spans="2:7" x14ac:dyDescent="0.25">
      <c r="B90" s="4">
        <v>45433</v>
      </c>
      <c r="C90" s="3" t="s">
        <v>21</v>
      </c>
      <c r="D90" s="35" t="s">
        <v>19</v>
      </c>
      <c r="E90" s="2">
        <v>300</v>
      </c>
      <c r="F90" s="2"/>
      <c r="G90" s="15">
        <f t="shared" si="1"/>
        <v>16419537.020000001</v>
      </c>
    </row>
    <row r="91" spans="2:7" s="39" customFormat="1" x14ac:dyDescent="0.25">
      <c r="B91" s="34">
        <v>45434</v>
      </c>
      <c r="C91" s="28">
        <v>84210</v>
      </c>
      <c r="D91" s="35" t="s">
        <v>17</v>
      </c>
      <c r="E91" s="29"/>
      <c r="F91" s="29">
        <v>21000</v>
      </c>
      <c r="G91" s="38">
        <f t="shared" si="1"/>
        <v>16440537.020000001</v>
      </c>
    </row>
    <row r="92" spans="2:7" s="39" customFormat="1" x14ac:dyDescent="0.25">
      <c r="B92" s="34">
        <v>45434</v>
      </c>
      <c r="C92" s="28" t="s">
        <v>71</v>
      </c>
      <c r="D92" s="35" t="s">
        <v>20</v>
      </c>
      <c r="E92" s="29"/>
      <c r="F92" s="29">
        <v>9000</v>
      </c>
      <c r="G92" s="38">
        <f t="shared" si="1"/>
        <v>16449537.020000001</v>
      </c>
    </row>
    <row r="93" spans="2:7" s="39" customFormat="1" x14ac:dyDescent="0.25">
      <c r="B93" s="34">
        <v>45434</v>
      </c>
      <c r="C93" s="28">
        <v>89234</v>
      </c>
      <c r="D93" s="35" t="s">
        <v>18</v>
      </c>
      <c r="E93" s="29"/>
      <c r="F93" s="29">
        <v>5500</v>
      </c>
      <c r="G93" s="38">
        <f t="shared" si="1"/>
        <v>16455037.020000001</v>
      </c>
    </row>
    <row r="94" spans="2:7" s="39" customFormat="1" ht="15.75" customHeight="1" x14ac:dyDescent="0.25">
      <c r="B94" s="34">
        <v>45434</v>
      </c>
      <c r="C94" s="28" t="s">
        <v>21</v>
      </c>
      <c r="D94" s="35" t="s">
        <v>19</v>
      </c>
      <c r="E94" s="29">
        <v>900</v>
      </c>
      <c r="F94" s="29"/>
      <c r="G94" s="38">
        <f t="shared" si="1"/>
        <v>16454137.020000001</v>
      </c>
    </row>
    <row r="95" spans="2:7" x14ac:dyDescent="0.25">
      <c r="B95" s="4">
        <v>45435</v>
      </c>
      <c r="C95" s="3" t="s">
        <v>21</v>
      </c>
      <c r="D95" s="1" t="s">
        <v>22</v>
      </c>
      <c r="E95" s="2"/>
      <c r="F95" s="2">
        <v>58660.800000000003</v>
      </c>
      <c r="G95" s="15">
        <f t="shared" si="1"/>
        <v>16512797.820000002</v>
      </c>
    </row>
    <row r="96" spans="2:7" x14ac:dyDescent="0.25">
      <c r="B96" s="4">
        <v>45435</v>
      </c>
      <c r="C96" s="3">
        <v>84175</v>
      </c>
      <c r="D96" s="35" t="s">
        <v>17</v>
      </c>
      <c r="E96" s="2"/>
      <c r="F96" s="2">
        <v>12000</v>
      </c>
      <c r="G96" s="15">
        <f t="shared" si="1"/>
        <v>16524797.820000002</v>
      </c>
    </row>
    <row r="97" spans="2:7" x14ac:dyDescent="0.25">
      <c r="B97" s="4">
        <v>45435</v>
      </c>
      <c r="C97" s="3">
        <v>88162</v>
      </c>
      <c r="D97" s="1" t="s">
        <v>72</v>
      </c>
      <c r="E97" s="2"/>
      <c r="F97" s="2">
        <v>100000</v>
      </c>
      <c r="G97" s="15">
        <f t="shared" si="1"/>
        <v>16624797.820000002</v>
      </c>
    </row>
    <row r="98" spans="2:7" x14ac:dyDescent="0.25">
      <c r="B98" s="4">
        <v>45435</v>
      </c>
      <c r="C98" s="3" t="s">
        <v>73</v>
      </c>
      <c r="D98" s="1" t="s">
        <v>20</v>
      </c>
      <c r="E98" s="2"/>
      <c r="F98" s="2">
        <v>1000</v>
      </c>
      <c r="G98" s="15">
        <f t="shared" si="1"/>
        <v>16625797.820000002</v>
      </c>
    </row>
    <row r="99" spans="2:7" x14ac:dyDescent="0.25">
      <c r="B99" s="4">
        <v>45435</v>
      </c>
      <c r="C99" s="3">
        <v>91009</v>
      </c>
      <c r="D99" s="1" t="s">
        <v>18</v>
      </c>
      <c r="E99" s="2"/>
      <c r="F99" s="2">
        <v>5000</v>
      </c>
      <c r="G99" s="15">
        <f t="shared" si="1"/>
        <v>16630797.820000002</v>
      </c>
    </row>
    <row r="100" spans="2:7" x14ac:dyDescent="0.25">
      <c r="B100" s="4">
        <v>45435</v>
      </c>
      <c r="C100" s="3" t="s">
        <v>21</v>
      </c>
      <c r="D100" s="35" t="s">
        <v>19</v>
      </c>
      <c r="E100" s="2">
        <v>207.5</v>
      </c>
      <c r="F100" s="2"/>
      <c r="G100" s="15">
        <f t="shared" si="1"/>
        <v>16630590.320000002</v>
      </c>
    </row>
    <row r="101" spans="2:7" x14ac:dyDescent="0.25">
      <c r="B101" s="4">
        <v>45436</v>
      </c>
      <c r="C101" s="3" t="s">
        <v>21</v>
      </c>
      <c r="D101" s="1" t="s">
        <v>22</v>
      </c>
      <c r="E101" s="2"/>
      <c r="F101" s="2">
        <v>3000</v>
      </c>
      <c r="G101" s="15">
        <f t="shared" si="1"/>
        <v>16633590.320000002</v>
      </c>
    </row>
    <row r="102" spans="2:7" x14ac:dyDescent="0.25">
      <c r="B102" s="4">
        <v>45436</v>
      </c>
      <c r="C102" s="3">
        <v>45814</v>
      </c>
      <c r="D102" s="1" t="s">
        <v>17</v>
      </c>
      <c r="E102" s="2"/>
      <c r="F102" s="2">
        <v>22000</v>
      </c>
      <c r="G102" s="15">
        <f t="shared" si="1"/>
        <v>16655590.320000002</v>
      </c>
    </row>
    <row r="103" spans="2:7" x14ac:dyDescent="0.25">
      <c r="B103" s="4">
        <v>45436</v>
      </c>
      <c r="C103" s="28">
        <v>24837</v>
      </c>
      <c r="D103" s="1" t="s">
        <v>74</v>
      </c>
      <c r="E103" s="2"/>
      <c r="F103" s="2">
        <v>30035.14</v>
      </c>
      <c r="G103" s="15">
        <f t="shared" si="1"/>
        <v>16685625.460000003</v>
      </c>
    </row>
    <row r="104" spans="2:7" x14ac:dyDescent="0.25">
      <c r="B104" s="4">
        <v>45436</v>
      </c>
      <c r="C104" s="3" t="s">
        <v>75</v>
      </c>
      <c r="D104" s="1" t="s">
        <v>20</v>
      </c>
      <c r="E104" s="29"/>
      <c r="F104" s="29">
        <v>72000</v>
      </c>
      <c r="G104" s="15">
        <f t="shared" si="1"/>
        <v>16757625.460000003</v>
      </c>
    </row>
    <row r="105" spans="2:7" x14ac:dyDescent="0.25">
      <c r="B105" s="4">
        <v>45436</v>
      </c>
      <c r="C105" s="3">
        <v>90555</v>
      </c>
      <c r="D105" s="35" t="s">
        <v>18</v>
      </c>
      <c r="E105" s="29"/>
      <c r="F105" s="29">
        <v>13000</v>
      </c>
      <c r="G105" s="15">
        <f t="shared" si="1"/>
        <v>16770625.460000003</v>
      </c>
    </row>
    <row r="106" spans="2:7" x14ac:dyDescent="0.25">
      <c r="B106" s="4">
        <v>45436</v>
      </c>
      <c r="C106" s="3" t="s">
        <v>21</v>
      </c>
      <c r="D106" s="35" t="s">
        <v>19</v>
      </c>
      <c r="E106" s="29">
        <v>225</v>
      </c>
      <c r="F106" s="29"/>
      <c r="G106" s="15">
        <f t="shared" si="1"/>
        <v>16770400.460000003</v>
      </c>
    </row>
    <row r="107" spans="2:7" x14ac:dyDescent="0.25">
      <c r="B107" s="4">
        <v>45439</v>
      </c>
      <c r="C107" s="3">
        <v>74922</v>
      </c>
      <c r="D107" s="1" t="s">
        <v>76</v>
      </c>
      <c r="E107" s="2"/>
      <c r="F107" s="2">
        <v>10000</v>
      </c>
      <c r="G107" s="15">
        <f t="shared" si="1"/>
        <v>16780400.460000001</v>
      </c>
    </row>
    <row r="108" spans="2:7" x14ac:dyDescent="0.25">
      <c r="B108" s="4">
        <v>45439</v>
      </c>
      <c r="C108" s="3">
        <v>16558</v>
      </c>
      <c r="D108" s="1" t="s">
        <v>77</v>
      </c>
      <c r="E108" s="2"/>
      <c r="F108" s="2">
        <v>6000</v>
      </c>
      <c r="G108" s="15">
        <f t="shared" si="1"/>
        <v>16786400.460000001</v>
      </c>
    </row>
    <row r="109" spans="2:7" x14ac:dyDescent="0.25">
      <c r="B109" s="4">
        <v>45439</v>
      </c>
      <c r="C109" s="3">
        <v>24839</v>
      </c>
      <c r="D109" s="1" t="s">
        <v>77</v>
      </c>
      <c r="E109" s="2"/>
      <c r="F109" s="2">
        <v>96300</v>
      </c>
      <c r="G109" s="15">
        <f t="shared" si="1"/>
        <v>16882700.460000001</v>
      </c>
    </row>
    <row r="110" spans="2:7" x14ac:dyDescent="0.25">
      <c r="B110" s="4">
        <v>45439</v>
      </c>
      <c r="C110" s="3" t="s">
        <v>78</v>
      </c>
      <c r="D110" s="1" t="s">
        <v>20</v>
      </c>
      <c r="E110" s="2"/>
      <c r="F110" s="2">
        <v>2000</v>
      </c>
      <c r="G110" s="15">
        <f t="shared" si="1"/>
        <v>16884700.460000001</v>
      </c>
    </row>
    <row r="111" spans="2:7" x14ac:dyDescent="0.25">
      <c r="B111" s="4">
        <v>45439</v>
      </c>
      <c r="C111" s="3">
        <v>91547</v>
      </c>
      <c r="D111" s="1" t="s">
        <v>18</v>
      </c>
      <c r="E111" s="2"/>
      <c r="F111" s="2">
        <v>6000</v>
      </c>
      <c r="G111" s="15">
        <f t="shared" si="1"/>
        <v>16890700.460000001</v>
      </c>
    </row>
    <row r="112" spans="2:7" x14ac:dyDescent="0.25">
      <c r="B112" s="4">
        <v>45439</v>
      </c>
      <c r="C112" s="3" t="s">
        <v>21</v>
      </c>
      <c r="D112" s="35" t="s">
        <v>19</v>
      </c>
      <c r="E112" s="2">
        <v>25</v>
      </c>
      <c r="F112" s="2"/>
      <c r="G112" s="15">
        <f t="shared" si="1"/>
        <v>16890675.460000001</v>
      </c>
    </row>
    <row r="113" spans="2:7" x14ac:dyDescent="0.25">
      <c r="B113" s="4">
        <v>46901</v>
      </c>
      <c r="C113" s="3" t="s">
        <v>21</v>
      </c>
      <c r="D113" s="35" t="s">
        <v>22</v>
      </c>
      <c r="E113" s="2"/>
      <c r="F113" s="6">
        <v>1500</v>
      </c>
      <c r="G113" s="15">
        <f t="shared" si="1"/>
        <v>16892175.460000001</v>
      </c>
    </row>
    <row r="114" spans="2:7" x14ac:dyDescent="0.25">
      <c r="B114" s="4">
        <v>45440</v>
      </c>
      <c r="C114" s="3">
        <v>75597</v>
      </c>
      <c r="D114" s="1" t="s">
        <v>17</v>
      </c>
      <c r="E114" s="2"/>
      <c r="F114" s="6">
        <v>8000</v>
      </c>
      <c r="G114" s="15">
        <f t="shared" si="1"/>
        <v>16900175.460000001</v>
      </c>
    </row>
    <row r="115" spans="2:7" x14ac:dyDescent="0.25">
      <c r="B115" s="4">
        <v>45440</v>
      </c>
      <c r="C115" s="3">
        <v>6122</v>
      </c>
      <c r="D115" s="1" t="s">
        <v>82</v>
      </c>
      <c r="E115" s="2"/>
      <c r="F115" s="6">
        <v>100000</v>
      </c>
      <c r="G115" s="15">
        <f t="shared" si="1"/>
        <v>17000175.460000001</v>
      </c>
    </row>
    <row r="116" spans="2:7" x14ac:dyDescent="0.25">
      <c r="B116" s="4">
        <v>45440</v>
      </c>
      <c r="C116" s="3">
        <v>6230</v>
      </c>
      <c r="D116" s="1" t="s">
        <v>82</v>
      </c>
      <c r="E116" s="6"/>
      <c r="F116" s="6">
        <v>13500</v>
      </c>
      <c r="G116" s="15">
        <f t="shared" si="1"/>
        <v>17013675.460000001</v>
      </c>
    </row>
    <row r="117" spans="2:7" x14ac:dyDescent="0.25">
      <c r="B117" s="4">
        <v>45440</v>
      </c>
      <c r="C117" s="3" t="s">
        <v>83</v>
      </c>
      <c r="D117" s="35" t="s">
        <v>20</v>
      </c>
      <c r="E117" s="6"/>
      <c r="F117" s="6">
        <v>28000</v>
      </c>
      <c r="G117" s="15">
        <f t="shared" si="1"/>
        <v>17041675.460000001</v>
      </c>
    </row>
    <row r="118" spans="2:7" x14ac:dyDescent="0.25">
      <c r="B118" s="4">
        <v>45440</v>
      </c>
      <c r="C118" s="3">
        <v>30158</v>
      </c>
      <c r="D118" s="35" t="s">
        <v>17</v>
      </c>
      <c r="E118" s="6"/>
      <c r="F118" s="6">
        <v>9000</v>
      </c>
      <c r="G118" s="15">
        <f t="shared" si="1"/>
        <v>17050675.460000001</v>
      </c>
    </row>
    <row r="119" spans="2:7" x14ac:dyDescent="0.25">
      <c r="B119" s="4">
        <v>45440</v>
      </c>
      <c r="C119" s="3" t="s">
        <v>21</v>
      </c>
      <c r="D119" s="35" t="s">
        <v>19</v>
      </c>
      <c r="E119" s="6">
        <v>1800</v>
      </c>
      <c r="F119" s="6"/>
      <c r="G119" s="15">
        <f t="shared" si="1"/>
        <v>17048875.460000001</v>
      </c>
    </row>
    <row r="120" spans="2:7" x14ac:dyDescent="0.25">
      <c r="B120" s="4">
        <v>45441</v>
      </c>
      <c r="C120" s="3">
        <v>5512</v>
      </c>
      <c r="D120" s="35" t="s">
        <v>17</v>
      </c>
      <c r="E120" s="6"/>
      <c r="F120" s="6">
        <v>16500</v>
      </c>
      <c r="G120" s="15">
        <f t="shared" si="1"/>
        <v>17065375.460000001</v>
      </c>
    </row>
    <row r="121" spans="2:7" x14ac:dyDescent="0.25">
      <c r="B121" s="4">
        <v>45441</v>
      </c>
      <c r="C121" s="3" t="s">
        <v>84</v>
      </c>
      <c r="D121" s="35" t="s">
        <v>20</v>
      </c>
      <c r="E121" s="6"/>
      <c r="F121" s="6">
        <v>8000</v>
      </c>
      <c r="G121" s="15">
        <f t="shared" si="1"/>
        <v>17073375.460000001</v>
      </c>
    </row>
    <row r="122" spans="2:7" x14ac:dyDescent="0.25">
      <c r="B122" s="4">
        <v>45441</v>
      </c>
      <c r="C122" s="3" t="s">
        <v>85</v>
      </c>
      <c r="D122" s="35" t="s">
        <v>86</v>
      </c>
      <c r="E122" s="6">
        <v>1385428.14</v>
      </c>
      <c r="F122" s="6"/>
      <c r="G122" s="15">
        <f t="shared" si="1"/>
        <v>15687947.32</v>
      </c>
    </row>
    <row r="123" spans="2:7" x14ac:dyDescent="0.25">
      <c r="B123" s="4">
        <v>45441</v>
      </c>
      <c r="C123" s="3" t="s">
        <v>87</v>
      </c>
      <c r="D123" s="35" t="s">
        <v>60</v>
      </c>
      <c r="E123" s="6">
        <v>594814.4</v>
      </c>
      <c r="F123" s="6"/>
      <c r="G123" s="15">
        <f t="shared" si="1"/>
        <v>15093132.92</v>
      </c>
    </row>
    <row r="124" spans="2:7" x14ac:dyDescent="0.25">
      <c r="B124" s="4">
        <v>45441</v>
      </c>
      <c r="C124" s="3" t="s">
        <v>21</v>
      </c>
      <c r="D124" s="35" t="s">
        <v>19</v>
      </c>
      <c r="E124" s="6">
        <v>50</v>
      </c>
      <c r="F124" s="6"/>
      <c r="G124" s="15">
        <f t="shared" si="1"/>
        <v>15093082.92</v>
      </c>
    </row>
    <row r="125" spans="2:7" x14ac:dyDescent="0.25">
      <c r="B125" s="4">
        <v>45443</v>
      </c>
      <c r="C125" s="3">
        <v>3832</v>
      </c>
      <c r="D125" s="35" t="s">
        <v>17</v>
      </c>
      <c r="E125" s="6"/>
      <c r="F125" s="6">
        <v>20000</v>
      </c>
      <c r="G125" s="15">
        <f t="shared" si="1"/>
        <v>15113082.92</v>
      </c>
    </row>
    <row r="126" spans="2:7" x14ac:dyDescent="0.25">
      <c r="B126" s="4">
        <v>45443</v>
      </c>
      <c r="C126" s="3" t="s">
        <v>89</v>
      </c>
      <c r="D126" s="35" t="s">
        <v>20</v>
      </c>
      <c r="E126" s="6"/>
      <c r="F126" s="6">
        <v>13000</v>
      </c>
      <c r="G126" s="15">
        <f t="shared" si="1"/>
        <v>15126082.92</v>
      </c>
    </row>
    <row r="127" spans="2:7" x14ac:dyDescent="0.25">
      <c r="B127" s="4">
        <v>45443</v>
      </c>
      <c r="C127" s="3">
        <v>2338</v>
      </c>
      <c r="D127" s="35" t="s">
        <v>18</v>
      </c>
      <c r="E127" s="6"/>
      <c r="F127" s="6">
        <v>5000</v>
      </c>
      <c r="G127" s="15">
        <f t="shared" si="1"/>
        <v>15131082.92</v>
      </c>
    </row>
    <row r="128" spans="2:7" x14ac:dyDescent="0.25">
      <c r="B128" s="4">
        <v>45443</v>
      </c>
      <c r="C128" s="3">
        <v>2338</v>
      </c>
      <c r="D128" s="35" t="s">
        <v>19</v>
      </c>
      <c r="E128" s="6">
        <v>700</v>
      </c>
      <c r="F128" s="6"/>
      <c r="G128" s="15">
        <f t="shared" si="1"/>
        <v>15130382.92</v>
      </c>
    </row>
    <row r="129" spans="2:7" ht="14.25" customHeight="1" x14ac:dyDescent="0.25">
      <c r="B129" s="4"/>
      <c r="C129" s="3"/>
      <c r="D129" s="35"/>
      <c r="E129" s="6"/>
      <c r="F129" s="6"/>
      <c r="G129" s="15">
        <f t="shared" si="1"/>
        <v>15130382.92</v>
      </c>
    </row>
    <row r="130" spans="2:7" ht="15" customHeight="1" thickBot="1" x14ac:dyDescent="0.3">
      <c r="B130" s="84" t="s">
        <v>34</v>
      </c>
      <c r="C130" s="85"/>
      <c r="D130" s="85"/>
      <c r="E130" s="85"/>
      <c r="F130" s="85"/>
      <c r="G130" s="15">
        <f t="shared" si="1"/>
        <v>15130382.92</v>
      </c>
    </row>
    <row r="131" spans="2:7" x14ac:dyDescent="0.25">
      <c r="B131" s="44"/>
      <c r="C131" s="21"/>
      <c r="D131" s="17"/>
      <c r="E131" s="16"/>
      <c r="F131" s="13"/>
      <c r="G131" s="33"/>
    </row>
    <row r="133" spans="2:7" x14ac:dyDescent="0.25">
      <c r="B133" s="72"/>
    </row>
    <row r="134" spans="2:7" x14ac:dyDescent="0.25">
      <c r="B134" s="72"/>
    </row>
    <row r="136" spans="2:7" ht="15.75" thickBot="1" x14ac:dyDescent="0.3">
      <c r="B136" s="81"/>
      <c r="C136" s="81"/>
      <c r="F136" s="81"/>
      <c r="G136" s="81"/>
    </row>
    <row r="137" spans="2:7" x14ac:dyDescent="0.25">
      <c r="B137" s="75" t="s">
        <v>88</v>
      </c>
      <c r="C137" s="75"/>
      <c r="F137" s="75" t="s">
        <v>9</v>
      </c>
      <c r="G137" s="75"/>
    </row>
    <row r="138" spans="2:7" x14ac:dyDescent="0.25">
      <c r="B138" s="76" t="s">
        <v>15</v>
      </c>
      <c r="C138" s="76"/>
      <c r="F138" s="76" t="s">
        <v>10</v>
      </c>
      <c r="G138" s="76"/>
    </row>
    <row r="141" spans="2:7" x14ac:dyDescent="0.25">
      <c r="D141" t="s">
        <v>93</v>
      </c>
    </row>
    <row r="142" spans="2:7" x14ac:dyDescent="0.25">
      <c r="D142" s="75" t="s">
        <v>11</v>
      </c>
      <c r="E142" s="75"/>
    </row>
    <row r="143" spans="2:7" x14ac:dyDescent="0.25">
      <c r="D143" s="76" t="s">
        <v>12</v>
      </c>
      <c r="E143" s="76"/>
    </row>
    <row r="147" spans="1:7" x14ac:dyDescent="0.25">
      <c r="B147" s="82"/>
      <c r="C147" s="82"/>
      <c r="D147" s="82"/>
      <c r="E147" s="82"/>
      <c r="F147" s="82"/>
      <c r="G147" s="82"/>
    </row>
    <row r="148" spans="1:7" x14ac:dyDescent="0.25">
      <c r="B148" s="82"/>
      <c r="C148" s="82"/>
      <c r="D148" s="82"/>
      <c r="E148" s="82"/>
      <c r="F148" s="82"/>
      <c r="G148" s="82"/>
    </row>
    <row r="149" spans="1:7" x14ac:dyDescent="0.25">
      <c r="B149" s="82"/>
      <c r="C149" s="82"/>
      <c r="D149" s="82"/>
      <c r="E149" s="82"/>
      <c r="F149" s="82"/>
      <c r="G149" s="82"/>
    </row>
    <row r="150" spans="1:7" x14ac:dyDescent="0.25">
      <c r="B150" s="64"/>
      <c r="C150" s="41"/>
      <c r="D150" s="42"/>
      <c r="E150" s="41"/>
      <c r="F150" s="30"/>
      <c r="G150" s="30"/>
    </row>
    <row r="151" spans="1:7" x14ac:dyDescent="0.25">
      <c r="B151" s="21"/>
      <c r="C151" s="44"/>
      <c r="D151" s="45"/>
      <c r="E151" s="46"/>
      <c r="F151" s="30"/>
      <c r="G151" s="30"/>
    </row>
    <row r="152" spans="1:7" x14ac:dyDescent="0.25">
      <c r="B152" s="21"/>
      <c r="C152" s="44"/>
      <c r="D152" s="45"/>
      <c r="E152" s="46"/>
      <c r="F152" s="30"/>
      <c r="G152" s="30"/>
    </row>
    <row r="153" spans="1:7" x14ac:dyDescent="0.25">
      <c r="A153" s="32"/>
      <c r="B153" s="21"/>
      <c r="C153" s="44"/>
      <c r="D153" s="45"/>
      <c r="E153" s="16"/>
    </row>
    <row r="154" spans="1:7" x14ac:dyDescent="0.25">
      <c r="B154" s="21"/>
      <c r="C154" s="44"/>
      <c r="D154" s="17"/>
      <c r="E154" s="47"/>
    </row>
    <row r="155" spans="1:7" x14ac:dyDescent="0.25">
      <c r="B155" s="21"/>
      <c r="C155" s="44"/>
      <c r="D155" s="17"/>
      <c r="E155" s="47"/>
    </row>
    <row r="156" spans="1:7" x14ac:dyDescent="0.25">
      <c r="B156" s="21"/>
      <c r="C156" s="44"/>
      <c r="D156" s="17"/>
      <c r="E156" s="47"/>
    </row>
    <row r="157" spans="1:7" x14ac:dyDescent="0.25">
      <c r="B157" s="21"/>
      <c r="C157" s="44"/>
      <c r="D157" s="17"/>
      <c r="E157" s="47"/>
    </row>
    <row r="158" spans="1:7" x14ac:dyDescent="0.25">
      <c r="B158" s="21"/>
      <c r="C158" s="44"/>
      <c r="D158" s="17"/>
      <c r="E158" s="47"/>
    </row>
    <row r="159" spans="1:7" x14ac:dyDescent="0.25">
      <c r="B159" s="21"/>
      <c r="C159" s="44"/>
      <c r="D159" s="17"/>
      <c r="E159" s="47"/>
    </row>
    <row r="160" spans="1:7" x14ac:dyDescent="0.25">
      <c r="B160" s="21"/>
      <c r="C160" s="44"/>
      <c r="D160" s="17"/>
      <c r="E160" s="47"/>
    </row>
    <row r="161" spans="2:7" x14ac:dyDescent="0.25">
      <c r="B161" s="83"/>
      <c r="C161" s="83"/>
      <c r="D161" s="83"/>
      <c r="E161" s="43">
        <f>SUM(E151:E160)</f>
        <v>0</v>
      </c>
    </row>
    <row r="162" spans="2:7" x14ac:dyDescent="0.25">
      <c r="B162" s="82"/>
      <c r="C162" s="82"/>
      <c r="D162" s="82"/>
      <c r="E162" s="82"/>
      <c r="F162" s="82"/>
      <c r="G162" s="82"/>
    </row>
    <row r="163" spans="2:7" x14ac:dyDescent="0.25">
      <c r="B163" s="82"/>
      <c r="C163" s="82"/>
      <c r="D163" s="82"/>
      <c r="E163" s="82"/>
      <c r="F163" s="82"/>
      <c r="G163" s="82"/>
    </row>
    <row r="164" spans="2:7" x14ac:dyDescent="0.25">
      <c r="B164" s="82"/>
      <c r="C164" s="82"/>
      <c r="D164" s="82"/>
      <c r="E164" s="82"/>
      <c r="F164" s="82"/>
      <c r="G164" s="82"/>
    </row>
  </sheetData>
  <mergeCells count="18">
    <mergeCell ref="B148:G148"/>
    <mergeCell ref="A6:G6"/>
    <mergeCell ref="A7:G7"/>
    <mergeCell ref="B130:F130"/>
    <mergeCell ref="B136:C136"/>
    <mergeCell ref="F136:G136"/>
    <mergeCell ref="B137:C137"/>
    <mergeCell ref="F137:G137"/>
    <mergeCell ref="B138:C138"/>
    <mergeCell ref="F138:G138"/>
    <mergeCell ref="D142:E142"/>
    <mergeCell ref="D143:E143"/>
    <mergeCell ref="B147:G147"/>
    <mergeCell ref="B149:G149"/>
    <mergeCell ref="B161:D161"/>
    <mergeCell ref="B162:G162"/>
    <mergeCell ref="B163:G163"/>
    <mergeCell ref="B164:G164"/>
  </mergeCells>
  <pageMargins left="0.23622047244094491" right="0.23622047244094491" top="0.74803149606299213" bottom="0.74803149606299213" header="0.31496062992125984" footer="0.31496062992125984"/>
  <pageSetup scale="55" orientation="portrait" r:id="rId1"/>
  <rowBreaks count="2" manualBreakCount="2">
    <brk id="144" max="16383" man="1"/>
    <brk id="145" max="16383" man="1"/>
  </rowBreaks>
  <colBreaks count="1" manualBreakCount="1">
    <brk id="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ABE1-AF60-460A-ACDD-D1E36819B981}">
  <dimension ref="A1:F27"/>
  <sheetViews>
    <sheetView tabSelected="1" workbookViewId="0">
      <selection activeCell="B3" sqref="B3"/>
    </sheetView>
  </sheetViews>
  <sheetFormatPr baseColWidth="10" defaultRowHeight="15" x14ac:dyDescent="0.25"/>
  <cols>
    <col min="2" max="2" width="14.140625" customWidth="1"/>
    <col min="3" max="3" width="28.42578125" customWidth="1"/>
    <col min="4" max="4" width="9" customWidth="1"/>
    <col min="5" max="6" width="13.140625" customWidth="1"/>
  </cols>
  <sheetData>
    <row r="1" spans="1:6" x14ac:dyDescent="0.25">
      <c r="C1" s="75"/>
    </row>
    <row r="2" spans="1:6" x14ac:dyDescent="0.25">
      <c r="C2" s="75"/>
    </row>
    <row r="3" spans="1:6" x14ac:dyDescent="0.25">
      <c r="C3" s="75"/>
    </row>
    <row r="4" spans="1:6" x14ac:dyDescent="0.25">
      <c r="C4" s="75"/>
    </row>
    <row r="5" spans="1:6" x14ac:dyDescent="0.25">
      <c r="C5" s="75"/>
    </row>
    <row r="6" spans="1:6" x14ac:dyDescent="0.25">
      <c r="C6" s="75"/>
    </row>
    <row r="7" spans="1:6" ht="15.75" x14ac:dyDescent="0.25">
      <c r="A7" s="86" t="s">
        <v>81</v>
      </c>
      <c r="B7" s="86"/>
      <c r="C7" s="86"/>
      <c r="D7" s="86"/>
      <c r="E7" s="86"/>
      <c r="F7" s="86"/>
    </row>
    <row r="8" spans="1:6" ht="15.75" x14ac:dyDescent="0.25">
      <c r="A8" s="86" t="s">
        <v>24</v>
      </c>
      <c r="B8" s="86"/>
      <c r="C8" s="86"/>
      <c r="D8" s="86"/>
      <c r="E8" s="86"/>
      <c r="F8" s="86"/>
    </row>
    <row r="9" spans="1:6" ht="18.75" x14ac:dyDescent="0.3">
      <c r="A9" s="73"/>
      <c r="B9" s="73"/>
      <c r="C9" s="73"/>
      <c r="D9" s="73"/>
      <c r="E9" s="73"/>
      <c r="F9" s="73"/>
    </row>
    <row r="10" spans="1:6" ht="15.75" thickBot="1" x14ac:dyDescent="0.3">
      <c r="F10" s="20" t="s">
        <v>14</v>
      </c>
    </row>
    <row r="11" spans="1:6" ht="15.75" x14ac:dyDescent="0.25">
      <c r="A11" s="8" t="s">
        <v>1</v>
      </c>
      <c r="B11" s="9" t="s">
        <v>2</v>
      </c>
      <c r="C11" s="9" t="s">
        <v>3</v>
      </c>
      <c r="D11" s="9" t="s">
        <v>4</v>
      </c>
      <c r="E11" s="9" t="s">
        <v>5</v>
      </c>
      <c r="F11" s="10" t="s">
        <v>7</v>
      </c>
    </row>
    <row r="12" spans="1:6" ht="15.75" x14ac:dyDescent="0.25">
      <c r="A12" s="62"/>
      <c r="B12" s="14"/>
      <c r="C12" s="14" t="s">
        <v>33</v>
      </c>
      <c r="D12" s="14"/>
      <c r="E12" s="14"/>
      <c r="F12" s="22">
        <v>0</v>
      </c>
    </row>
    <row r="13" spans="1:6" x14ac:dyDescent="0.25">
      <c r="A13" s="74">
        <v>45427</v>
      </c>
      <c r="B13" s="12" t="s">
        <v>21</v>
      </c>
      <c r="C13" s="37" t="s">
        <v>91</v>
      </c>
      <c r="D13" s="29"/>
      <c r="E13" s="6">
        <v>1322912.44</v>
      </c>
      <c r="F13" s="22">
        <f>F12+E13-D13</f>
        <v>1322912.44</v>
      </c>
    </row>
    <row r="14" spans="1:6" x14ac:dyDescent="0.25">
      <c r="A14" s="74">
        <v>45436</v>
      </c>
      <c r="B14" s="12" t="s">
        <v>21</v>
      </c>
      <c r="C14" s="37" t="s">
        <v>91</v>
      </c>
      <c r="D14" s="6"/>
      <c r="E14" s="29">
        <v>655289.51</v>
      </c>
      <c r="F14" s="22">
        <f t="shared" ref="F14:F15" si="0">F13+E14-D14</f>
        <v>1978201.95</v>
      </c>
    </row>
    <row r="15" spans="1:6" x14ac:dyDescent="0.25">
      <c r="A15" s="74">
        <v>45439</v>
      </c>
      <c r="B15" s="12" t="s">
        <v>21</v>
      </c>
      <c r="C15" s="37" t="s">
        <v>91</v>
      </c>
      <c r="D15" s="6"/>
      <c r="E15" s="6">
        <v>23828.57</v>
      </c>
      <c r="F15" s="22">
        <f t="shared" si="0"/>
        <v>2002030.52</v>
      </c>
    </row>
    <row r="16" spans="1:6" x14ac:dyDescent="0.25">
      <c r="A16" s="77" t="s">
        <v>38</v>
      </c>
      <c r="B16" s="78"/>
      <c r="C16" s="78"/>
      <c r="D16" s="78"/>
      <c r="E16" s="79"/>
      <c r="F16" s="22">
        <f>F15+E16-D16</f>
        <v>2002030.52</v>
      </c>
    </row>
    <row r="17" spans="1:6" x14ac:dyDescent="0.25">
      <c r="A17" s="26"/>
      <c r="B17" s="26"/>
      <c r="C17" s="26"/>
      <c r="D17" s="26"/>
      <c r="E17" s="26"/>
      <c r="F17" s="27"/>
    </row>
    <row r="18" spans="1:6" x14ac:dyDescent="0.25">
      <c r="A18" s="26"/>
      <c r="B18" s="26"/>
      <c r="C18" s="26"/>
      <c r="D18" s="26"/>
      <c r="E18" s="26"/>
      <c r="F18" s="27"/>
    </row>
    <row r="19" spans="1:6" x14ac:dyDescent="0.25">
      <c r="A19" s="26"/>
      <c r="B19" s="26"/>
      <c r="C19" s="26"/>
      <c r="D19" s="26"/>
      <c r="E19" s="26"/>
      <c r="F19" s="27"/>
    </row>
    <row r="20" spans="1:6" ht="15.75" thickBot="1" x14ac:dyDescent="0.3">
      <c r="A20" s="81"/>
      <c r="B20" s="81"/>
      <c r="E20" s="81"/>
      <c r="F20" s="81"/>
    </row>
    <row r="21" spans="1:6" x14ac:dyDescent="0.25">
      <c r="A21" s="75" t="s">
        <v>88</v>
      </c>
      <c r="B21" s="75"/>
      <c r="E21" s="75" t="s">
        <v>9</v>
      </c>
      <c r="F21" s="75"/>
    </row>
    <row r="22" spans="1:6" x14ac:dyDescent="0.25">
      <c r="A22" s="76" t="s">
        <v>15</v>
      </c>
      <c r="B22" s="76"/>
      <c r="E22" s="76" t="s">
        <v>10</v>
      </c>
      <c r="F22" s="76"/>
    </row>
    <row r="25" spans="1:6" x14ac:dyDescent="0.25">
      <c r="C25" t="s">
        <v>92</v>
      </c>
    </row>
    <row r="26" spans="1:6" x14ac:dyDescent="0.25">
      <c r="C26" s="75" t="s">
        <v>11</v>
      </c>
      <c r="D26" s="75"/>
    </row>
    <row r="27" spans="1:6" x14ac:dyDescent="0.25">
      <c r="C27" s="76" t="s">
        <v>12</v>
      </c>
      <c r="D27" s="76"/>
    </row>
  </sheetData>
  <mergeCells count="12">
    <mergeCell ref="C27:D27"/>
    <mergeCell ref="A21:B21"/>
    <mergeCell ref="E21:F21"/>
    <mergeCell ref="A22:B22"/>
    <mergeCell ref="E22:F22"/>
    <mergeCell ref="C26:D26"/>
    <mergeCell ref="C1:C6"/>
    <mergeCell ref="A7:F7"/>
    <mergeCell ref="A8:F8"/>
    <mergeCell ref="A16:E16"/>
    <mergeCell ref="A20:B20"/>
    <mergeCell ref="E20:F2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</vt:lpstr>
      <vt:lpstr>Sub cta US$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2024-06-13T16:24:36Z</cp:lastPrinted>
  <dcterms:created xsi:type="dcterms:W3CDTF">2023-03-31T14:42:22Z</dcterms:created>
  <dcterms:modified xsi:type="dcterms:W3CDTF">2024-06-18T14:09:40Z</dcterms:modified>
</cp:coreProperties>
</file>