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1EA9D8C-BE1A-406A-AAA5-4B72D63CFDCE}" xr6:coauthVersionLast="36" xr6:coauthVersionMax="36" xr10:uidLastSave="{00000000-0000-0000-0000-000000000000}"/>
  <bookViews>
    <workbookView xWindow="0" yWindow="0" windowWidth="21600" windowHeight="8925" activeTab="1" xr2:uid="{1C212639-82A5-413C-8413-08ED81218F4B}"/>
  </bookViews>
  <sheets>
    <sheet name="ESPECIAL" sheetId="2" r:id="rId1"/>
    <sheet name="colectora" sheetId="7" r:id="rId2"/>
  </sheets>
  <definedNames>
    <definedName name="_xlnm.Print_Area" localSheetId="1">colectora!$A$1:$G$121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3" i="2" s="1"/>
  <c r="G14" i="2" s="1"/>
  <c r="G15" i="2" s="1"/>
  <c r="G16" i="2" s="1"/>
  <c r="G17" i="2" s="1"/>
  <c r="G18" i="2" s="1"/>
  <c r="G19" i="2" s="1"/>
  <c r="G20" i="2" s="1"/>
  <c r="G11" i="2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E13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30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<sst xmlns="http://schemas.openxmlformats.org/spreadsheetml/2006/main" count="199" uniqueCount="70">
  <si>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</si>
  <si>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</si>
  <si>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</si>
  <si>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</si>
  <si>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</si>
  <si>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</si>
  <si>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</si>
  <si>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</si>
  <si>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</si>
  <si>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</si>
  <si>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</si>
  <si>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</si>
  <si>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</si>
  <si>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</si>
  <si>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</si>
  <si>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</si>
  <si>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</si>
  <si>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</si>
  <si>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INGRESOS Y EGRESOS   MES DE MARZO 2024</t>
  </si>
  <si>
    <t>BALANCE AL 31 DE MARZO 2024 CUENTA COLECTORA RECURSOS PROPIOS</t>
  </si>
  <si>
    <t>INGRESOS Y EGRESOS  MES DE MARZO 2024</t>
  </si>
  <si>
    <t>Balance al 29/ 02/2024</t>
  </si>
  <si>
    <t>BALANCE AL 31 DE MARZO 2024 CUENTA ESPECIAL</t>
  </si>
  <si>
    <t>l</t>
  </si>
  <si>
    <t xml:space="preserve">INGRESO POR TRANFERENCIA </t>
  </si>
  <si>
    <t>Balance al 29/02/2024</t>
  </si>
  <si>
    <t>DEPOSITO</t>
  </si>
  <si>
    <t>TARJETA DE CREDITO</t>
  </si>
  <si>
    <t>LOTE 348</t>
  </si>
  <si>
    <t>DEPOSITO SANTIAGO</t>
  </si>
  <si>
    <t>RETENCION 2.5% DE COBRO TC</t>
  </si>
  <si>
    <t>RENOVACION DE LICENCIAS (CHEQUES)</t>
  </si>
  <si>
    <t>LOTE 349</t>
  </si>
  <si>
    <t>LIBR 322</t>
  </si>
  <si>
    <t xml:space="preserve">AGUA PLANETA AZUL C POR A </t>
  </si>
  <si>
    <t>LOTE 350</t>
  </si>
  <si>
    <t>LIBR 333</t>
  </si>
  <si>
    <t>BAESA MULTI SERVICE, SRL</t>
  </si>
  <si>
    <t>ADALGISA DE LOS SANTOS DE ABREU</t>
  </si>
  <si>
    <t>LOTE 351</t>
  </si>
  <si>
    <t>LOTE 352</t>
  </si>
  <si>
    <t xml:space="preserve">COLECTOR DE IMPUESTO INTERNOS </t>
  </si>
  <si>
    <t>LOTE 353</t>
  </si>
  <si>
    <t>RESOL. AJUSTADORARES (CHEQUES)</t>
  </si>
  <si>
    <t>LOTE 354</t>
  </si>
  <si>
    <t>13/03/224</t>
  </si>
  <si>
    <t>LOTE 355</t>
  </si>
  <si>
    <t>LOTE 356</t>
  </si>
  <si>
    <t>LOTE 357</t>
  </si>
  <si>
    <t>CARGO POR COMISION DE TRANSFERENCIA DE FOND</t>
  </si>
  <si>
    <t>ACTUALIZACION REGISTRO REASEGURADOR(CHEQUES</t>
  </si>
  <si>
    <t>LOTE 358</t>
  </si>
  <si>
    <t xml:space="preserve">MARINEL MARTINEZ GARABITO </t>
  </si>
  <si>
    <t>LOTE 359</t>
  </si>
  <si>
    <t>CARGOS BANCARIOS 0.15%, CHEQUES PAGADOS</t>
  </si>
  <si>
    <t>LOTE 360</t>
  </si>
  <si>
    <t>LOTE 361</t>
  </si>
  <si>
    <t>LOTE 366</t>
  </si>
  <si>
    <t xml:space="preserve">ARTEKAL, SRL </t>
  </si>
  <si>
    <t>LIBR 470</t>
  </si>
  <si>
    <t>PA CATERING, SRL</t>
  </si>
  <si>
    <t>DEVO DE INCR POR SERV FECH 29/12/2023 Y 10/01/2024</t>
  </si>
  <si>
    <t>LOTE 362</t>
  </si>
  <si>
    <t>RENV. LICENCIAS (CHEUES)</t>
  </si>
  <si>
    <t>LOTE 363</t>
  </si>
  <si>
    <t>TONER DEPOT MULTISERVICIOS EORG, SRL</t>
  </si>
  <si>
    <t>LIBR 509</t>
  </si>
  <si>
    <t>CESI NNTERNACIONAL, SRL</t>
  </si>
  <si>
    <t>LIBR 525</t>
  </si>
  <si>
    <t>LOTE 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</si>
</sst>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43" fontId="5" fillId="0" borderId="5" xfId="1" applyFont="1" applyFill="1" applyBorder="1"/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0" fontId="0" fillId="0" borderId="0" xfId="0" applyAlignment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0" fontId="0" fillId="4" borderId="16" xfId="0" applyFill="1" applyBorder="1"/>
    <xf numFmtId="43" fontId="6" fillId="0" borderId="17" xfId="0" applyNumberFormat="1" applyFont="1" applyFill="1" applyBorder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0" fontId="0" fillId="4" borderId="4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43" fontId="0" fillId="4" borderId="20" xfId="1" applyFont="1" applyFill="1" applyBorder="1"/>
    <xf numFmtId="0" fontId="0" fillId="4" borderId="0" xfId="0" applyFill="1" applyBorder="1"/>
    <xf numFmtId="14" fontId="0" fillId="4" borderId="18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43" fontId="0" fillId="4" borderId="21" xfId="1" applyFont="1" applyFill="1" applyBorder="1"/>
    <xf numFmtId="14" fontId="0" fillId="4" borderId="19" xfId="0" applyNumberFormat="1" applyFill="1" applyBorder="1"/>
    <xf numFmtId="14" fontId="0" fillId="4" borderId="22" xfId="0" applyNumberFormat="1" applyFill="1" applyBorder="1"/>
    <xf numFmtId="14" fontId="0" fillId="4" borderId="1" xfId="0" applyNumberFormat="1" applyFill="1" applyBorder="1"/>
    <xf numFmtId="0" fontId="0" fillId="4" borderId="2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14" fontId="0" fillId="4" borderId="1" xfId="0" applyNumberFormat="1" applyFont="1" applyFill="1" applyBorder="1" applyAlignment="1">
      <alignment horizontal="center"/>
    </xf>
    <xf numFmtId="43" fontId="6" fillId="3" borderId="5" xfId="0" applyNumberFormat="1" applyFont="1" applyFill="1" applyBorder="1"/>
    <xf numFmtId="43" fontId="6" fillId="3" borderId="5" xfId="1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85"/>
  <sheetViews>
    <sheetView zoomScaleNormal="95" workbookViewId="0">
      <selection activeCell="D33" sqref="D33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8" t="s">
        <v>6</v>
      </c>
      <c r="B6" s="78"/>
      <c r="C6" s="78"/>
      <c r="D6" s="78"/>
      <c r="E6" s="78"/>
      <c r="F6" s="78"/>
      <c r="G6" s="78"/>
    </row>
    <row r="7" spans="1:9" ht="18.75" x14ac:dyDescent="0.3">
      <c r="A7" s="78" t="s">
        <v>20</v>
      </c>
      <c r="B7" s="78"/>
      <c r="C7" s="78"/>
      <c r="D7" s="78"/>
      <c r="E7" s="78"/>
      <c r="F7" s="78"/>
      <c r="G7" s="78"/>
    </row>
    <row r="8" spans="1:9" ht="15.75" thickBot="1" x14ac:dyDescent="0.3">
      <c r="G8" s="22" t="s">
        <v>14</v>
      </c>
    </row>
    <row r="9" spans="1:9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0" t="s">
        <v>7</v>
      </c>
    </row>
    <row r="10" spans="1:9" s="5" customFormat="1" ht="15.75" x14ac:dyDescent="0.25">
      <c r="B10" s="25"/>
      <c r="C10" s="14"/>
      <c r="D10" s="14" t="s">
        <v>21</v>
      </c>
      <c r="E10" s="14"/>
      <c r="F10" s="14"/>
      <c r="G10" s="24">
        <v>344164.85</v>
      </c>
      <c r="I10" s="11"/>
    </row>
    <row r="11" spans="1:9" s="5" customFormat="1" ht="15.75" x14ac:dyDescent="0.25">
      <c r="B11" s="26">
        <v>45357</v>
      </c>
      <c r="C11" s="12">
        <v>57403</v>
      </c>
      <c r="D11" s="1" t="s">
        <v>38</v>
      </c>
      <c r="E11" s="31">
        <v>116505.3</v>
      </c>
      <c r="F11" s="6"/>
      <c r="G11" s="24">
        <f>G10+F11-E11</f>
        <v>227659.55</v>
      </c>
      <c r="I11" s="11"/>
    </row>
    <row r="12" spans="1:9" s="5" customFormat="1" ht="15.75" x14ac:dyDescent="0.25">
      <c r="B12" s="26">
        <v>45362</v>
      </c>
      <c r="C12" s="12">
        <v>57404</v>
      </c>
      <c r="D12" s="40" t="s">
        <v>41</v>
      </c>
      <c r="E12" s="6">
        <v>400</v>
      </c>
      <c r="F12" s="31"/>
      <c r="G12" s="24">
        <f t="shared" ref="G12:G20" si="0">G11+F12-E12</f>
        <v>227259.55</v>
      </c>
      <c r="I12" s="11"/>
    </row>
    <row r="13" spans="1:9" s="5" customFormat="1" ht="15.75" x14ac:dyDescent="0.25">
      <c r="B13" s="26">
        <v>45362</v>
      </c>
      <c r="C13" s="12">
        <v>57405</v>
      </c>
      <c r="D13" s="40" t="s">
        <v>41</v>
      </c>
      <c r="E13" s="6">
        <v>720</v>
      </c>
      <c r="F13" s="6"/>
      <c r="G13" s="24">
        <f t="shared" si="0"/>
        <v>226539.55</v>
      </c>
      <c r="I13" s="11"/>
    </row>
    <row r="14" spans="1:9" s="5" customFormat="1" ht="15.75" x14ac:dyDescent="0.25">
      <c r="B14" s="26">
        <v>45366</v>
      </c>
      <c r="C14" s="12" t="s">
        <v>23</v>
      </c>
      <c r="D14" s="40" t="s">
        <v>54</v>
      </c>
      <c r="E14" s="6">
        <v>1.68</v>
      </c>
      <c r="F14" s="6"/>
      <c r="G14" s="24">
        <f t="shared" si="0"/>
        <v>226537.87</v>
      </c>
      <c r="I14" s="11"/>
    </row>
    <row r="15" spans="1:9" s="41" customFormat="1" ht="15.75" x14ac:dyDescent="0.25">
      <c r="B15" s="51">
        <v>45369</v>
      </c>
      <c r="C15" s="30" t="s">
        <v>23</v>
      </c>
      <c r="D15" s="40" t="s">
        <v>49</v>
      </c>
      <c r="E15" s="31">
        <v>4412</v>
      </c>
      <c r="F15" s="31"/>
      <c r="G15" s="24">
        <f t="shared" si="0"/>
        <v>222125.87</v>
      </c>
      <c r="I15" s="52"/>
    </row>
    <row r="16" spans="1:9" s="41" customFormat="1" x14ac:dyDescent="0.25">
      <c r="B16" s="39">
        <v>45370</v>
      </c>
      <c r="C16" s="68">
        <v>57406</v>
      </c>
      <c r="D16" s="40" t="s">
        <v>52</v>
      </c>
      <c r="E16" s="31">
        <v>10297.31</v>
      </c>
      <c r="F16" s="31"/>
      <c r="G16" s="24">
        <f t="shared" si="0"/>
        <v>211828.56</v>
      </c>
      <c r="I16" s="69"/>
    </row>
    <row r="17" spans="2:7" s="41" customFormat="1" x14ac:dyDescent="0.25">
      <c r="B17" s="39">
        <v>45372</v>
      </c>
      <c r="C17" s="68" t="s">
        <v>23</v>
      </c>
      <c r="D17" s="40" t="s">
        <v>54</v>
      </c>
      <c r="E17" s="31">
        <v>700</v>
      </c>
      <c r="F17" s="38"/>
      <c r="G17" s="24">
        <f t="shared" si="0"/>
        <v>211128.56</v>
      </c>
    </row>
    <row r="18" spans="2:7" s="41" customFormat="1" x14ac:dyDescent="0.25">
      <c r="B18" s="70">
        <v>45373</v>
      </c>
      <c r="C18" s="68" t="s">
        <v>23</v>
      </c>
      <c r="D18" s="40" t="s">
        <v>54</v>
      </c>
      <c r="E18" s="31">
        <v>247.19</v>
      </c>
      <c r="F18" s="31"/>
      <c r="G18" s="24">
        <f t="shared" si="0"/>
        <v>210881.37</v>
      </c>
    </row>
    <row r="19" spans="2:7" s="41" customFormat="1" x14ac:dyDescent="0.25">
      <c r="B19" s="70">
        <v>45379</v>
      </c>
      <c r="C19" s="68" t="s">
        <v>23</v>
      </c>
      <c r="D19" s="40" t="s">
        <v>54</v>
      </c>
      <c r="E19" s="31">
        <v>175</v>
      </c>
      <c r="F19" s="31"/>
      <c r="G19" s="24">
        <f t="shared" si="0"/>
        <v>210706.37</v>
      </c>
    </row>
    <row r="20" spans="2:7" s="34" customFormat="1" x14ac:dyDescent="0.25">
      <c r="B20" s="75" t="s">
        <v>22</v>
      </c>
      <c r="C20" s="76"/>
      <c r="D20" s="76"/>
      <c r="E20" s="76"/>
      <c r="F20" s="77"/>
      <c r="G20" s="72">
        <f t="shared" si="0"/>
        <v>210706.37</v>
      </c>
    </row>
    <row r="21" spans="2:7" s="5" customFormat="1" x14ac:dyDescent="0.25">
      <c r="B21" s="28"/>
      <c r="C21" s="28"/>
      <c r="D21" s="28"/>
      <c r="E21" s="28"/>
      <c r="F21" s="28"/>
      <c r="G21" s="29"/>
    </row>
    <row r="22" spans="2:7" s="5" customFormat="1" x14ac:dyDescent="0.25">
      <c r="B22" s="28"/>
      <c r="C22" s="28"/>
      <c r="D22" s="28"/>
      <c r="E22" s="28"/>
      <c r="F22" s="28"/>
      <c r="G22" s="29"/>
    </row>
    <row r="23" spans="2:7" s="5" customFormat="1" x14ac:dyDescent="0.25">
      <c r="B23" s="28"/>
      <c r="C23" s="28"/>
      <c r="D23" s="28"/>
      <c r="E23" s="28"/>
      <c r="F23" s="28"/>
      <c r="G23" s="29"/>
    </row>
    <row r="24" spans="2:7" ht="15.75" thickBot="1" x14ac:dyDescent="0.3">
      <c r="B24" s="79"/>
      <c r="C24" s="79"/>
      <c r="F24" s="79"/>
      <c r="G24" s="79"/>
    </row>
    <row r="25" spans="2:7" x14ac:dyDescent="0.25">
      <c r="B25" s="73" t="s">
        <v>15</v>
      </c>
      <c r="C25" s="73"/>
      <c r="F25" s="73" t="s">
        <v>9</v>
      </c>
      <c r="G25" s="73"/>
    </row>
    <row r="26" spans="2:7" x14ac:dyDescent="0.25">
      <c r="B26" s="74" t="s">
        <v>16</v>
      </c>
      <c r="C26" s="74"/>
      <c r="F26" s="74" t="s">
        <v>10</v>
      </c>
      <c r="G26" s="74"/>
    </row>
    <row r="29" spans="2:7" x14ac:dyDescent="0.25">
      <c r="D29" t="s">
        <v>13</v>
      </c>
    </row>
    <row r="30" spans="2:7" x14ac:dyDescent="0.25">
      <c r="D30" s="73" t="s">
        <v>11</v>
      </c>
      <c r="E30" s="73"/>
    </row>
    <row r="31" spans="2:7" x14ac:dyDescent="0.25">
      <c r="D31" s="74" t="s">
        <v>12</v>
      </c>
      <c r="E31" s="74"/>
    </row>
    <row r="85" spans="4:4" x14ac:dyDescent="0.25">
      <c r="D85" s="27"/>
    </row>
  </sheetData>
  <sortState ref="B10:G18">
    <sortCondition ref="C16:C18"/>
  </sortState>
  <mergeCells count="11">
    <mergeCell ref="D30:E30"/>
    <mergeCell ref="D31:E31"/>
    <mergeCell ref="B26:C26"/>
    <mergeCell ref="B20:F20"/>
    <mergeCell ref="A6:G6"/>
    <mergeCell ref="A7:G7"/>
    <mergeCell ref="B24:C24"/>
    <mergeCell ref="F24:G24"/>
    <mergeCell ref="B25:C25"/>
    <mergeCell ref="F25:G25"/>
    <mergeCell ref="F26:G26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40"/>
  <sheetViews>
    <sheetView tabSelected="1" zoomScaleNormal="100" workbookViewId="0">
      <selection activeCell="D88" sqref="D88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17</v>
      </c>
    </row>
    <row r="6" spans="1:7" ht="18.75" x14ac:dyDescent="0.3">
      <c r="A6" s="78" t="s">
        <v>0</v>
      </c>
      <c r="B6" s="78"/>
      <c r="C6" s="78"/>
      <c r="D6" s="78"/>
      <c r="E6" s="78"/>
      <c r="F6" s="78"/>
      <c r="G6" s="78"/>
    </row>
    <row r="7" spans="1:7" ht="18.75" x14ac:dyDescent="0.3">
      <c r="A7" s="78" t="s">
        <v>18</v>
      </c>
      <c r="B7" s="78"/>
      <c r="C7" s="78"/>
      <c r="D7" s="78"/>
      <c r="E7" s="78"/>
      <c r="F7" s="78"/>
      <c r="G7" s="78"/>
    </row>
    <row r="8" spans="1:7" ht="15.75" thickBot="1" x14ac:dyDescent="0.3">
      <c r="G8" s="22" t="s">
        <v>8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7</v>
      </c>
    </row>
    <row r="10" spans="1:7" ht="15.75" x14ac:dyDescent="0.25">
      <c r="B10" s="19"/>
      <c r="C10" s="1"/>
      <c r="D10" s="14" t="s">
        <v>25</v>
      </c>
      <c r="E10" s="1"/>
      <c r="F10" s="20"/>
      <c r="G10" s="21">
        <v>16199718.939999999</v>
      </c>
    </row>
    <row r="11" spans="1:7" x14ac:dyDescent="0.25">
      <c r="B11" s="4">
        <v>45352</v>
      </c>
      <c r="C11" s="3" t="s">
        <v>23</v>
      </c>
      <c r="D11" s="1" t="s">
        <v>24</v>
      </c>
      <c r="E11" s="2"/>
      <c r="F11" s="2">
        <v>200000</v>
      </c>
      <c r="G11" s="15">
        <f t="shared" ref="G11:G75" si="0">G10+F11-E11</f>
        <v>16399718.939999999</v>
      </c>
    </row>
    <row r="12" spans="1:7" x14ac:dyDescent="0.25">
      <c r="B12" s="4">
        <v>45352</v>
      </c>
      <c r="C12" s="3">
        <v>10212</v>
      </c>
      <c r="D12" s="1" t="s">
        <v>26</v>
      </c>
      <c r="E12" s="2"/>
      <c r="F12" s="2">
        <v>16000</v>
      </c>
      <c r="G12" s="15">
        <f t="shared" si="0"/>
        <v>16415718.939999999</v>
      </c>
    </row>
    <row r="13" spans="1:7" x14ac:dyDescent="0.25">
      <c r="B13" s="4">
        <v>45352</v>
      </c>
      <c r="C13" s="3" t="s">
        <v>28</v>
      </c>
      <c r="D13" s="1" t="s">
        <v>27</v>
      </c>
      <c r="E13" s="2"/>
      <c r="F13" s="2">
        <v>13300</v>
      </c>
      <c r="G13" s="15">
        <f t="shared" si="0"/>
        <v>16429018.939999999</v>
      </c>
    </row>
    <row r="14" spans="1:7" x14ac:dyDescent="0.25">
      <c r="B14" s="4">
        <v>45352</v>
      </c>
      <c r="C14" s="3">
        <v>30376</v>
      </c>
      <c r="D14" s="1" t="s">
        <v>29</v>
      </c>
      <c r="E14" s="2"/>
      <c r="F14" s="2">
        <v>16000</v>
      </c>
      <c r="G14" s="15">
        <f t="shared" si="0"/>
        <v>16445018.939999999</v>
      </c>
    </row>
    <row r="15" spans="1:7" x14ac:dyDescent="0.25">
      <c r="B15" s="37">
        <v>45352</v>
      </c>
      <c r="C15" s="30" t="s">
        <v>23</v>
      </c>
      <c r="D15" s="1" t="s">
        <v>30</v>
      </c>
      <c r="E15" s="31">
        <v>875</v>
      </c>
      <c r="F15" s="31"/>
      <c r="G15" s="15">
        <f t="shared" si="0"/>
        <v>16444143.939999999</v>
      </c>
    </row>
    <row r="16" spans="1:7" x14ac:dyDescent="0.25">
      <c r="B16" s="37">
        <v>45355</v>
      </c>
      <c r="C16" s="30" t="s">
        <v>23</v>
      </c>
      <c r="D16" s="1" t="s">
        <v>24</v>
      </c>
      <c r="E16" s="31"/>
      <c r="F16" s="2">
        <v>103000</v>
      </c>
      <c r="G16" s="15">
        <f t="shared" si="0"/>
        <v>16547143.939999999</v>
      </c>
    </row>
    <row r="17" spans="2:7" x14ac:dyDescent="0.25">
      <c r="B17" s="37">
        <v>45355</v>
      </c>
      <c r="C17" s="3">
        <v>10214</v>
      </c>
      <c r="D17" s="1" t="s">
        <v>26</v>
      </c>
      <c r="E17" s="31"/>
      <c r="F17" s="2">
        <v>12300</v>
      </c>
      <c r="G17" s="15">
        <f t="shared" si="0"/>
        <v>16559443.939999999</v>
      </c>
    </row>
    <row r="18" spans="2:7" x14ac:dyDescent="0.25">
      <c r="B18" s="4">
        <v>45355</v>
      </c>
      <c r="C18" s="3">
        <v>21470150</v>
      </c>
      <c r="D18" s="1" t="s">
        <v>31</v>
      </c>
      <c r="E18" s="2"/>
      <c r="F18" s="2">
        <v>30000</v>
      </c>
      <c r="G18" s="15">
        <f t="shared" si="0"/>
        <v>16589443.939999999</v>
      </c>
    </row>
    <row r="19" spans="2:7" x14ac:dyDescent="0.25">
      <c r="B19" s="4">
        <v>45355</v>
      </c>
      <c r="C19" s="3" t="s">
        <v>32</v>
      </c>
      <c r="D19" s="1" t="s">
        <v>27</v>
      </c>
      <c r="E19" s="2"/>
      <c r="F19" s="2">
        <v>8000</v>
      </c>
      <c r="G19" s="15">
        <f t="shared" si="0"/>
        <v>16597443.939999999</v>
      </c>
    </row>
    <row r="20" spans="2:7" x14ac:dyDescent="0.25">
      <c r="B20" s="39">
        <v>45355</v>
      </c>
      <c r="C20" s="50">
        <v>30265</v>
      </c>
      <c r="D20" s="1" t="s">
        <v>29</v>
      </c>
      <c r="E20" s="2"/>
      <c r="F20" s="2">
        <v>14000</v>
      </c>
      <c r="G20" s="15">
        <f t="shared" si="0"/>
        <v>16611443.939999999</v>
      </c>
    </row>
    <row r="21" spans="2:7" x14ac:dyDescent="0.25">
      <c r="B21" s="33">
        <v>45355</v>
      </c>
      <c r="C21" s="3" t="s">
        <v>33</v>
      </c>
      <c r="D21" s="1" t="s">
        <v>34</v>
      </c>
      <c r="E21" s="2">
        <v>17760</v>
      </c>
      <c r="F21" s="2"/>
      <c r="G21" s="15">
        <f t="shared" si="0"/>
        <v>16593683.939999999</v>
      </c>
    </row>
    <row r="22" spans="2:7" x14ac:dyDescent="0.25">
      <c r="B22" s="33">
        <v>45355</v>
      </c>
      <c r="C22" s="3" t="s">
        <v>23</v>
      </c>
      <c r="D22" s="1" t="s">
        <v>30</v>
      </c>
      <c r="E22" s="2">
        <v>300</v>
      </c>
      <c r="F22" s="2"/>
      <c r="G22" s="15">
        <f t="shared" si="0"/>
        <v>16593383.939999999</v>
      </c>
    </row>
    <row r="23" spans="2:7" x14ac:dyDescent="0.25">
      <c r="B23" s="4">
        <v>45356</v>
      </c>
      <c r="C23" s="3">
        <v>10217</v>
      </c>
      <c r="D23" s="1" t="s">
        <v>26</v>
      </c>
      <c r="E23" s="2"/>
      <c r="F23" s="2">
        <v>13000</v>
      </c>
      <c r="G23" s="15">
        <f t="shared" si="0"/>
        <v>16606383.939999999</v>
      </c>
    </row>
    <row r="24" spans="2:7" x14ac:dyDescent="0.25">
      <c r="B24" s="4">
        <v>45356</v>
      </c>
      <c r="C24" s="3" t="s">
        <v>35</v>
      </c>
      <c r="D24" s="1" t="s">
        <v>27</v>
      </c>
      <c r="E24" s="2"/>
      <c r="F24" s="2">
        <v>24000</v>
      </c>
      <c r="G24" s="15">
        <f t="shared" si="0"/>
        <v>16630383.939999999</v>
      </c>
    </row>
    <row r="25" spans="2:7" x14ac:dyDescent="0.25">
      <c r="B25" s="4">
        <v>45356</v>
      </c>
      <c r="C25" s="3">
        <v>30047</v>
      </c>
      <c r="D25" s="1" t="s">
        <v>29</v>
      </c>
      <c r="E25" s="2"/>
      <c r="F25" s="2">
        <v>12000</v>
      </c>
      <c r="G25" s="15">
        <f t="shared" si="0"/>
        <v>16642383.939999999</v>
      </c>
    </row>
    <row r="26" spans="2:7" x14ac:dyDescent="0.25">
      <c r="B26" s="4">
        <v>45356</v>
      </c>
      <c r="C26" s="3" t="s">
        <v>36</v>
      </c>
      <c r="D26" s="1" t="s">
        <v>37</v>
      </c>
      <c r="E26" s="2">
        <v>112277</v>
      </c>
      <c r="F26" s="2"/>
      <c r="G26" s="15">
        <f t="shared" si="0"/>
        <v>16530106.939999999</v>
      </c>
    </row>
    <row r="27" spans="2:7" x14ac:dyDescent="0.25">
      <c r="B27" s="37">
        <v>45356</v>
      </c>
      <c r="C27" s="30" t="s">
        <v>23</v>
      </c>
      <c r="D27" s="1" t="s">
        <v>30</v>
      </c>
      <c r="E27" s="2">
        <v>1632.5</v>
      </c>
      <c r="F27" s="2"/>
      <c r="G27" s="15">
        <f t="shared" si="0"/>
        <v>16528474.439999999</v>
      </c>
    </row>
    <row r="28" spans="2:7" x14ac:dyDescent="0.25">
      <c r="B28" s="4">
        <v>45357</v>
      </c>
      <c r="C28" s="3">
        <v>30057</v>
      </c>
      <c r="D28" s="1" t="s">
        <v>26</v>
      </c>
      <c r="E28" s="2"/>
      <c r="F28" s="2">
        <v>6000</v>
      </c>
      <c r="G28" s="15">
        <f t="shared" si="0"/>
        <v>16534474.439999999</v>
      </c>
    </row>
    <row r="29" spans="2:7" x14ac:dyDescent="0.25">
      <c r="B29" s="4">
        <v>45357</v>
      </c>
      <c r="C29" s="3" t="s">
        <v>39</v>
      </c>
      <c r="D29" s="1" t="s">
        <v>27</v>
      </c>
      <c r="E29" s="2"/>
      <c r="F29" s="2">
        <v>41000</v>
      </c>
      <c r="G29" s="15">
        <f t="shared" si="0"/>
        <v>16575474.439999999</v>
      </c>
    </row>
    <row r="30" spans="2:7" x14ac:dyDescent="0.25">
      <c r="B30" s="4">
        <v>45357</v>
      </c>
      <c r="C30" s="3">
        <v>30292</v>
      </c>
      <c r="D30" s="1" t="s">
        <v>29</v>
      </c>
      <c r="E30" s="2"/>
      <c r="F30" s="2">
        <v>2000</v>
      </c>
      <c r="G30" s="15">
        <f t="shared" si="0"/>
        <v>16577474.439999999</v>
      </c>
    </row>
    <row r="31" spans="2:7" x14ac:dyDescent="0.25">
      <c r="B31" s="4">
        <v>45357</v>
      </c>
      <c r="C31" s="3" t="s">
        <v>23</v>
      </c>
      <c r="D31" s="1" t="s">
        <v>30</v>
      </c>
      <c r="E31" s="2">
        <v>200</v>
      </c>
      <c r="F31" s="2"/>
      <c r="G31" s="15">
        <f t="shared" si="0"/>
        <v>16577274.439999999</v>
      </c>
    </row>
    <row r="32" spans="2:7" x14ac:dyDescent="0.25">
      <c r="B32" s="4">
        <v>45358</v>
      </c>
      <c r="C32" s="3" t="s">
        <v>23</v>
      </c>
      <c r="D32" s="1" t="s">
        <v>24</v>
      </c>
      <c r="E32" s="2"/>
      <c r="F32" s="2">
        <v>57497.24</v>
      </c>
      <c r="G32" s="15">
        <f t="shared" si="0"/>
        <v>16634771.68</v>
      </c>
    </row>
    <row r="33" spans="2:7" s="41" customFormat="1" x14ac:dyDescent="0.25">
      <c r="B33" s="37">
        <v>45358</v>
      </c>
      <c r="C33" s="30">
        <v>30144</v>
      </c>
      <c r="D33" s="1" t="s">
        <v>26</v>
      </c>
      <c r="E33" s="31"/>
      <c r="F33" s="31">
        <v>9000</v>
      </c>
      <c r="G33" s="15">
        <f t="shared" si="0"/>
        <v>16643771.68</v>
      </c>
    </row>
    <row r="34" spans="2:7" s="41" customFormat="1" x14ac:dyDescent="0.25">
      <c r="B34" s="37">
        <v>45358</v>
      </c>
      <c r="C34" s="30">
        <v>5216436</v>
      </c>
      <c r="D34" s="1" t="s">
        <v>31</v>
      </c>
      <c r="E34" s="31"/>
      <c r="F34" s="31">
        <v>7500</v>
      </c>
      <c r="G34" s="15">
        <f t="shared" si="0"/>
        <v>16651271.68</v>
      </c>
    </row>
    <row r="35" spans="2:7" s="41" customFormat="1" x14ac:dyDescent="0.25">
      <c r="B35" s="37">
        <v>45358</v>
      </c>
      <c r="C35" s="30" t="s">
        <v>40</v>
      </c>
      <c r="D35" s="1" t="s">
        <v>27</v>
      </c>
      <c r="E35" s="31"/>
      <c r="F35" s="31">
        <v>13000</v>
      </c>
      <c r="G35" s="15">
        <f t="shared" si="0"/>
        <v>16664271.68</v>
      </c>
    </row>
    <row r="36" spans="2:7" x14ac:dyDescent="0.25">
      <c r="B36" s="37">
        <v>45358</v>
      </c>
      <c r="C36" s="30">
        <v>20113</v>
      </c>
      <c r="D36" s="1" t="s">
        <v>29</v>
      </c>
      <c r="E36" s="2"/>
      <c r="F36" s="2">
        <v>2000</v>
      </c>
      <c r="G36" s="15">
        <f t="shared" si="0"/>
        <v>16666271.68</v>
      </c>
    </row>
    <row r="37" spans="2:7" s="41" customFormat="1" x14ac:dyDescent="0.25">
      <c r="B37" s="37">
        <v>45358</v>
      </c>
      <c r="C37" s="30" t="s">
        <v>23</v>
      </c>
      <c r="D37" s="1" t="s">
        <v>30</v>
      </c>
      <c r="E37" s="31">
        <v>600</v>
      </c>
      <c r="F37" s="31"/>
      <c r="G37" s="15">
        <f t="shared" si="0"/>
        <v>16665671.68</v>
      </c>
    </row>
    <row r="38" spans="2:7" s="41" customFormat="1" x14ac:dyDescent="0.25">
      <c r="B38" s="37">
        <v>45359</v>
      </c>
      <c r="C38" s="30" t="s">
        <v>23</v>
      </c>
      <c r="D38" s="1" t="s">
        <v>24</v>
      </c>
      <c r="E38" s="31"/>
      <c r="F38" s="31">
        <v>3000</v>
      </c>
      <c r="G38" s="15">
        <f t="shared" si="0"/>
        <v>16668671.68</v>
      </c>
    </row>
    <row r="39" spans="2:7" s="41" customFormat="1" x14ac:dyDescent="0.25">
      <c r="B39" s="37">
        <v>45359</v>
      </c>
      <c r="C39" s="30">
        <v>115</v>
      </c>
      <c r="D39" s="1" t="s">
        <v>26</v>
      </c>
      <c r="E39" s="31"/>
      <c r="F39" s="31">
        <v>7000</v>
      </c>
      <c r="G39" s="15">
        <f t="shared" si="0"/>
        <v>16675671.68</v>
      </c>
    </row>
    <row r="40" spans="2:7" s="41" customFormat="1" ht="15.75" customHeight="1" x14ac:dyDescent="0.25">
      <c r="B40" s="37">
        <v>45359</v>
      </c>
      <c r="C40" s="30">
        <v>10189</v>
      </c>
      <c r="D40" s="1" t="s">
        <v>29</v>
      </c>
      <c r="E40" s="31"/>
      <c r="F40" s="31">
        <v>4000</v>
      </c>
      <c r="G40" s="15">
        <f t="shared" si="0"/>
        <v>16679671.68</v>
      </c>
    </row>
    <row r="41" spans="2:7" s="41" customFormat="1" x14ac:dyDescent="0.25">
      <c r="B41" s="37">
        <v>45359</v>
      </c>
      <c r="C41" s="30" t="s">
        <v>23</v>
      </c>
      <c r="D41" s="1" t="s">
        <v>30</v>
      </c>
      <c r="E41" s="31">
        <v>1025</v>
      </c>
      <c r="F41" s="31"/>
      <c r="G41" s="15">
        <f t="shared" si="0"/>
        <v>16678646.68</v>
      </c>
    </row>
    <row r="42" spans="2:7" s="41" customFormat="1" x14ac:dyDescent="0.25">
      <c r="B42" s="37">
        <v>45362</v>
      </c>
      <c r="C42" s="30" t="s">
        <v>23</v>
      </c>
      <c r="D42" s="1" t="s">
        <v>24</v>
      </c>
      <c r="E42" s="31"/>
      <c r="F42" s="31">
        <v>110000</v>
      </c>
      <c r="G42" s="15">
        <f t="shared" si="0"/>
        <v>16788646.68</v>
      </c>
    </row>
    <row r="43" spans="2:7" s="41" customFormat="1" x14ac:dyDescent="0.25">
      <c r="B43" s="37">
        <v>45362</v>
      </c>
      <c r="C43" s="30">
        <v>10139</v>
      </c>
      <c r="D43" s="1" t="s">
        <v>26</v>
      </c>
      <c r="E43" s="31"/>
      <c r="F43" s="31">
        <v>4300</v>
      </c>
      <c r="G43" s="15">
        <f t="shared" si="0"/>
        <v>16792946.68</v>
      </c>
    </row>
    <row r="44" spans="2:7" s="41" customFormat="1" x14ac:dyDescent="0.25">
      <c r="B44" s="37">
        <v>45362</v>
      </c>
      <c r="C44" s="30" t="s">
        <v>42</v>
      </c>
      <c r="D44" s="1" t="s">
        <v>27</v>
      </c>
      <c r="E44" s="31"/>
      <c r="F44" s="31">
        <v>5000</v>
      </c>
      <c r="G44" s="15">
        <f t="shared" si="0"/>
        <v>16797946.68</v>
      </c>
    </row>
    <row r="45" spans="2:7" s="41" customFormat="1" x14ac:dyDescent="0.25">
      <c r="B45" s="37">
        <v>45362</v>
      </c>
      <c r="C45" s="30">
        <v>30167</v>
      </c>
      <c r="D45" s="1" t="s">
        <v>29</v>
      </c>
      <c r="E45" s="31"/>
      <c r="F45" s="31">
        <v>9000</v>
      </c>
      <c r="G45" s="15">
        <f t="shared" si="0"/>
        <v>16806946.68</v>
      </c>
    </row>
    <row r="46" spans="2:7" s="41" customFormat="1" x14ac:dyDescent="0.25">
      <c r="B46" s="37">
        <v>45362</v>
      </c>
      <c r="C46" s="30" t="s">
        <v>23</v>
      </c>
      <c r="D46" s="1" t="s">
        <v>30</v>
      </c>
      <c r="E46" s="31">
        <v>325</v>
      </c>
      <c r="F46" s="31"/>
      <c r="G46" s="15">
        <f t="shared" si="0"/>
        <v>16806621.68</v>
      </c>
    </row>
    <row r="47" spans="2:7" x14ac:dyDescent="0.25">
      <c r="B47" s="37">
        <v>45363</v>
      </c>
      <c r="C47" s="30">
        <v>20188</v>
      </c>
      <c r="D47" s="1" t="s">
        <v>26</v>
      </c>
      <c r="E47" s="2"/>
      <c r="F47" s="2">
        <v>27000</v>
      </c>
      <c r="G47" s="15">
        <f t="shared" si="0"/>
        <v>16833621.68</v>
      </c>
    </row>
    <row r="48" spans="2:7" s="41" customFormat="1" x14ac:dyDescent="0.25">
      <c r="B48" s="37">
        <v>45363</v>
      </c>
      <c r="C48" s="30">
        <v>20621947</v>
      </c>
      <c r="D48" s="38" t="s">
        <v>43</v>
      </c>
      <c r="E48" s="53"/>
      <c r="F48" s="31">
        <v>81765.47</v>
      </c>
      <c r="G48" s="15">
        <f t="shared" si="0"/>
        <v>16915387.149999999</v>
      </c>
    </row>
    <row r="49" spans="1:8" s="41" customFormat="1" x14ac:dyDescent="0.25">
      <c r="B49" s="37">
        <v>45363</v>
      </c>
      <c r="C49" s="30" t="s">
        <v>44</v>
      </c>
      <c r="D49" s="1" t="s">
        <v>27</v>
      </c>
      <c r="E49" s="53"/>
      <c r="F49" s="31">
        <v>1450</v>
      </c>
      <c r="G49" s="15">
        <f t="shared" si="0"/>
        <v>16916837.149999999</v>
      </c>
      <c r="H49" s="42"/>
    </row>
    <row r="50" spans="1:8" x14ac:dyDescent="0.25">
      <c r="B50" s="54" t="s">
        <v>45</v>
      </c>
      <c r="C50" s="30" t="s">
        <v>23</v>
      </c>
      <c r="D50" s="1" t="s">
        <v>24</v>
      </c>
      <c r="E50" s="2"/>
      <c r="F50" s="2">
        <v>15000</v>
      </c>
      <c r="G50" s="15">
        <f t="shared" si="0"/>
        <v>16931837.149999999</v>
      </c>
    </row>
    <row r="51" spans="1:8" s="41" customFormat="1" x14ac:dyDescent="0.25">
      <c r="B51" s="54">
        <v>45364</v>
      </c>
      <c r="C51" s="30">
        <v>40196</v>
      </c>
      <c r="D51" s="1" t="s">
        <v>26</v>
      </c>
      <c r="E51" s="31"/>
      <c r="F51" s="31">
        <v>12450</v>
      </c>
      <c r="G51" s="15">
        <f t="shared" si="0"/>
        <v>16944287.149999999</v>
      </c>
    </row>
    <row r="52" spans="1:8" s="41" customFormat="1" x14ac:dyDescent="0.25">
      <c r="B52" s="54">
        <v>45364</v>
      </c>
      <c r="C52" s="30">
        <v>464215</v>
      </c>
      <c r="D52" s="38" t="s">
        <v>43</v>
      </c>
      <c r="E52" s="31"/>
      <c r="F52" s="31">
        <v>5775.27</v>
      </c>
      <c r="G52" s="15">
        <f t="shared" si="0"/>
        <v>16950062.419999998</v>
      </c>
    </row>
    <row r="53" spans="1:8" s="41" customFormat="1" ht="15.75" thickBot="1" x14ac:dyDescent="0.3">
      <c r="B53" s="55">
        <v>45364</v>
      </c>
      <c r="C53" s="56" t="s">
        <v>46</v>
      </c>
      <c r="D53" s="1" t="s">
        <v>27</v>
      </c>
      <c r="E53" s="57"/>
      <c r="F53" s="57">
        <v>2000</v>
      </c>
      <c r="G53" s="15">
        <f t="shared" si="0"/>
        <v>16952062.419999998</v>
      </c>
    </row>
    <row r="54" spans="1:8" s="41" customFormat="1" ht="15.75" thickBot="1" x14ac:dyDescent="0.3">
      <c r="A54" s="58"/>
      <c r="B54" s="59"/>
      <c r="C54" s="60"/>
      <c r="D54" s="38"/>
      <c r="E54" s="38"/>
      <c r="F54" s="31"/>
      <c r="G54" s="15">
        <f t="shared" si="0"/>
        <v>16952062.419999998</v>
      </c>
    </row>
    <row r="55" spans="1:8" s="41" customFormat="1" x14ac:dyDescent="0.25">
      <c r="B55" s="61">
        <v>45364</v>
      </c>
      <c r="C55" s="62">
        <v>30122</v>
      </c>
      <c r="D55" s="1" t="s">
        <v>29</v>
      </c>
      <c r="E55" s="63"/>
      <c r="F55" s="63">
        <v>6000</v>
      </c>
      <c r="G55" s="15">
        <f t="shared" si="0"/>
        <v>16958062.419999998</v>
      </c>
    </row>
    <row r="56" spans="1:8" s="41" customFormat="1" x14ac:dyDescent="0.25">
      <c r="B56" s="54">
        <v>45364</v>
      </c>
      <c r="C56" s="30" t="s">
        <v>23</v>
      </c>
      <c r="D56" s="1" t="s">
        <v>30</v>
      </c>
      <c r="E56" s="31">
        <v>125</v>
      </c>
      <c r="F56" s="31"/>
      <c r="G56" s="15">
        <f t="shared" si="0"/>
        <v>16957937.419999998</v>
      </c>
    </row>
    <row r="57" spans="1:8" s="41" customFormat="1" x14ac:dyDescent="0.25">
      <c r="B57" s="54">
        <v>45365</v>
      </c>
      <c r="C57" s="30">
        <v>10163</v>
      </c>
      <c r="D57" s="1" t="s">
        <v>26</v>
      </c>
      <c r="E57" s="31"/>
      <c r="F57" s="31">
        <v>24000</v>
      </c>
      <c r="G57" s="15">
        <f t="shared" si="0"/>
        <v>16981937.419999998</v>
      </c>
    </row>
    <row r="58" spans="1:8" s="41" customFormat="1" x14ac:dyDescent="0.25">
      <c r="B58" s="54">
        <v>45365</v>
      </c>
      <c r="C58" s="30" t="s">
        <v>47</v>
      </c>
      <c r="D58" s="1" t="s">
        <v>27</v>
      </c>
      <c r="E58" s="31"/>
      <c r="F58" s="31">
        <v>53000</v>
      </c>
      <c r="G58" s="15">
        <f t="shared" si="0"/>
        <v>17034937.419999998</v>
      </c>
    </row>
    <row r="59" spans="1:8" s="41" customFormat="1" ht="15.75" customHeight="1" x14ac:dyDescent="0.25">
      <c r="B59" s="54">
        <v>45365</v>
      </c>
      <c r="C59" s="30">
        <v>10155</v>
      </c>
      <c r="D59" s="1" t="s">
        <v>29</v>
      </c>
      <c r="E59" s="31"/>
      <c r="F59" s="31">
        <v>1000</v>
      </c>
      <c r="G59" s="15">
        <f t="shared" si="0"/>
        <v>17035937.419999998</v>
      </c>
    </row>
    <row r="60" spans="1:8" s="41" customFormat="1" x14ac:dyDescent="0.25">
      <c r="B60" s="54">
        <v>45365</v>
      </c>
      <c r="C60" s="30" t="s">
        <v>23</v>
      </c>
      <c r="D60" s="38" t="s">
        <v>30</v>
      </c>
      <c r="E60" s="31">
        <v>36.25</v>
      </c>
      <c r="F60" s="31"/>
      <c r="G60" s="15">
        <f t="shared" si="0"/>
        <v>17035901.169999998</v>
      </c>
    </row>
    <row r="61" spans="1:8" s="41" customFormat="1" x14ac:dyDescent="0.25">
      <c r="B61" s="54">
        <v>45366</v>
      </c>
      <c r="C61" s="30" t="s">
        <v>23</v>
      </c>
      <c r="D61" s="1" t="s">
        <v>24</v>
      </c>
      <c r="E61" s="31"/>
      <c r="F61" s="31">
        <v>55924.58</v>
      </c>
      <c r="G61" s="15">
        <f t="shared" si="0"/>
        <v>17091825.749999996</v>
      </c>
    </row>
    <row r="62" spans="1:8" s="41" customFormat="1" x14ac:dyDescent="0.25">
      <c r="B62" s="54">
        <v>45366</v>
      </c>
      <c r="C62" s="30">
        <v>30218</v>
      </c>
      <c r="D62" s="1" t="s">
        <v>26</v>
      </c>
      <c r="E62" s="31"/>
      <c r="F62" s="31">
        <v>6000</v>
      </c>
      <c r="G62" s="15">
        <f t="shared" si="0"/>
        <v>17097825.749999996</v>
      </c>
    </row>
    <row r="63" spans="1:8" s="41" customFormat="1" x14ac:dyDescent="0.25">
      <c r="B63" s="64">
        <v>45366</v>
      </c>
      <c r="C63" s="30" t="s">
        <v>48</v>
      </c>
      <c r="D63" s="1" t="s">
        <v>27</v>
      </c>
      <c r="E63" s="57"/>
      <c r="F63" s="57">
        <v>43000</v>
      </c>
      <c r="G63" s="15">
        <f t="shared" si="0"/>
        <v>17140825.749999996</v>
      </c>
    </row>
    <row r="64" spans="1:8" s="41" customFormat="1" x14ac:dyDescent="0.25">
      <c r="A64" s="58"/>
      <c r="B64" s="66">
        <v>45366</v>
      </c>
      <c r="C64" s="30">
        <v>10144</v>
      </c>
      <c r="D64" s="1" t="s">
        <v>29</v>
      </c>
      <c r="E64" s="31"/>
      <c r="F64" s="31">
        <v>4000</v>
      </c>
      <c r="G64" s="15">
        <f t="shared" si="0"/>
        <v>17144825.749999996</v>
      </c>
      <c r="H64" s="58"/>
    </row>
    <row r="65" spans="2:7" s="41" customFormat="1" x14ac:dyDescent="0.25">
      <c r="B65" s="65">
        <v>45366</v>
      </c>
      <c r="C65" s="67" t="s">
        <v>23</v>
      </c>
      <c r="D65" s="38" t="s">
        <v>30</v>
      </c>
      <c r="E65" s="63">
        <v>50</v>
      </c>
      <c r="F65" s="63"/>
      <c r="G65" s="15">
        <f t="shared" si="0"/>
        <v>17144775.749999996</v>
      </c>
    </row>
    <row r="66" spans="2:7" s="41" customFormat="1" x14ac:dyDescent="0.25">
      <c r="B66" s="65">
        <v>45369</v>
      </c>
      <c r="C66" s="67" t="s">
        <v>23</v>
      </c>
      <c r="D66" s="1" t="s">
        <v>24</v>
      </c>
      <c r="E66" s="63"/>
      <c r="F66" s="63">
        <v>223.88</v>
      </c>
      <c r="G66" s="15">
        <f t="shared" si="0"/>
        <v>17144999.629999995</v>
      </c>
    </row>
    <row r="67" spans="2:7" s="41" customFormat="1" x14ac:dyDescent="0.25">
      <c r="B67" s="54">
        <v>45369</v>
      </c>
      <c r="C67" s="30">
        <v>20024</v>
      </c>
      <c r="D67" s="1" t="s">
        <v>26</v>
      </c>
      <c r="E67" s="31"/>
      <c r="F67" s="31">
        <v>10000</v>
      </c>
      <c r="G67" s="15">
        <f t="shared" si="0"/>
        <v>17154999.629999995</v>
      </c>
    </row>
    <row r="68" spans="2:7" s="41" customFormat="1" x14ac:dyDescent="0.25">
      <c r="B68" s="54">
        <v>45369</v>
      </c>
      <c r="C68" s="30">
        <v>44585</v>
      </c>
      <c r="D68" s="38" t="s">
        <v>50</v>
      </c>
      <c r="E68" s="31"/>
      <c r="F68" s="31">
        <v>100000</v>
      </c>
      <c r="G68" s="15">
        <f t="shared" si="0"/>
        <v>17254999.629999995</v>
      </c>
    </row>
    <row r="69" spans="2:7" s="41" customFormat="1" x14ac:dyDescent="0.25">
      <c r="B69" s="54">
        <v>45369</v>
      </c>
      <c r="C69" s="30" t="s">
        <v>51</v>
      </c>
      <c r="D69" s="1" t="s">
        <v>27</v>
      </c>
      <c r="E69" s="31"/>
      <c r="F69" s="31">
        <v>38000</v>
      </c>
      <c r="G69" s="15">
        <f t="shared" si="0"/>
        <v>17292999.629999995</v>
      </c>
    </row>
    <row r="70" spans="2:7" s="41" customFormat="1" x14ac:dyDescent="0.25">
      <c r="B70" s="54">
        <v>45369</v>
      </c>
      <c r="C70" s="30">
        <v>10136</v>
      </c>
      <c r="D70" s="1" t="s">
        <v>29</v>
      </c>
      <c r="E70" s="31"/>
      <c r="F70" s="31">
        <v>21300</v>
      </c>
      <c r="G70" s="15">
        <f t="shared" si="0"/>
        <v>17314299.629999995</v>
      </c>
    </row>
    <row r="71" spans="2:7" s="41" customFormat="1" x14ac:dyDescent="0.25">
      <c r="B71" s="54">
        <v>45369</v>
      </c>
      <c r="C71" s="30" t="s">
        <v>23</v>
      </c>
      <c r="D71" s="38" t="s">
        <v>30</v>
      </c>
      <c r="E71" s="31">
        <v>1325</v>
      </c>
      <c r="F71" s="31"/>
      <c r="G71" s="15">
        <f t="shared" si="0"/>
        <v>17312974.629999995</v>
      </c>
    </row>
    <row r="72" spans="2:7" s="41" customFormat="1" x14ac:dyDescent="0.25">
      <c r="B72" s="54">
        <v>45370</v>
      </c>
      <c r="C72" s="30">
        <v>30139</v>
      </c>
      <c r="D72" s="1" t="s">
        <v>26</v>
      </c>
      <c r="E72" s="31"/>
      <c r="F72" s="31">
        <v>32800</v>
      </c>
      <c r="G72" s="15">
        <f t="shared" si="0"/>
        <v>17345774.629999995</v>
      </c>
    </row>
    <row r="73" spans="2:7" s="41" customFormat="1" x14ac:dyDescent="0.25">
      <c r="B73" s="54">
        <v>45370</v>
      </c>
      <c r="C73" s="30">
        <v>14032024</v>
      </c>
      <c r="D73" s="38" t="s">
        <v>43</v>
      </c>
      <c r="E73" s="31"/>
      <c r="F73" s="31">
        <v>24666.27</v>
      </c>
      <c r="G73" s="15">
        <f t="shared" si="0"/>
        <v>17370440.899999995</v>
      </c>
    </row>
    <row r="74" spans="2:7" x14ac:dyDescent="0.25">
      <c r="B74" s="19">
        <v>45370</v>
      </c>
      <c r="C74" s="3">
        <v>453418</v>
      </c>
      <c r="D74" s="38" t="s">
        <v>43</v>
      </c>
      <c r="E74" s="2"/>
      <c r="F74" s="2">
        <v>10861.89</v>
      </c>
      <c r="G74" s="15">
        <f t="shared" si="0"/>
        <v>17381302.789999995</v>
      </c>
    </row>
    <row r="75" spans="2:7" x14ac:dyDescent="0.25">
      <c r="B75" s="19">
        <v>45370</v>
      </c>
      <c r="C75" s="3" t="s">
        <v>53</v>
      </c>
      <c r="D75" s="1" t="s">
        <v>27</v>
      </c>
      <c r="E75" s="2"/>
      <c r="F75" s="2">
        <v>31000</v>
      </c>
      <c r="G75" s="15">
        <f t="shared" si="0"/>
        <v>17412302.789999995</v>
      </c>
    </row>
    <row r="76" spans="2:7" x14ac:dyDescent="0.25">
      <c r="B76" s="19">
        <v>45370</v>
      </c>
      <c r="C76" s="3">
        <v>30206</v>
      </c>
      <c r="D76" s="1" t="s">
        <v>29</v>
      </c>
      <c r="E76" s="1"/>
      <c r="F76" s="7">
        <v>13000</v>
      </c>
      <c r="G76" s="15">
        <f t="shared" ref="G76:G107" si="1">G75+F76-E76</f>
        <v>17425302.789999995</v>
      </c>
    </row>
    <row r="77" spans="2:7" x14ac:dyDescent="0.25">
      <c r="B77" s="19">
        <v>45370</v>
      </c>
      <c r="C77" s="3" t="s">
        <v>23</v>
      </c>
      <c r="D77" s="38" t="s">
        <v>30</v>
      </c>
      <c r="E77" s="2">
        <v>1075</v>
      </c>
      <c r="F77" s="7"/>
      <c r="G77" s="15">
        <f t="shared" si="1"/>
        <v>17424227.789999995</v>
      </c>
    </row>
    <row r="78" spans="2:7" x14ac:dyDescent="0.25">
      <c r="B78" s="19">
        <v>45371</v>
      </c>
      <c r="C78" s="3" t="s">
        <v>23</v>
      </c>
      <c r="D78" s="1" t="s">
        <v>24</v>
      </c>
      <c r="E78" s="2"/>
      <c r="F78" s="2">
        <v>1000</v>
      </c>
      <c r="G78" s="15">
        <f t="shared" si="1"/>
        <v>17425227.789999995</v>
      </c>
    </row>
    <row r="79" spans="2:7" x14ac:dyDescent="0.25">
      <c r="B79" s="19">
        <v>45371</v>
      </c>
      <c r="C79" s="3">
        <v>10118</v>
      </c>
      <c r="D79" s="1" t="s">
        <v>26</v>
      </c>
      <c r="E79" s="2"/>
      <c r="F79" s="2">
        <v>5000</v>
      </c>
      <c r="G79" s="15">
        <f t="shared" si="1"/>
        <v>17430227.789999995</v>
      </c>
    </row>
    <row r="80" spans="2:7" x14ac:dyDescent="0.25">
      <c r="B80" s="19">
        <v>45371</v>
      </c>
      <c r="C80" s="3" t="s">
        <v>55</v>
      </c>
      <c r="D80" s="1" t="s">
        <v>27</v>
      </c>
      <c r="E80" s="2"/>
      <c r="F80" s="2">
        <v>16000</v>
      </c>
      <c r="G80" s="15">
        <f t="shared" si="1"/>
        <v>17446227.789999995</v>
      </c>
    </row>
    <row r="81" spans="2:7" x14ac:dyDescent="0.25">
      <c r="B81" s="19">
        <v>45371</v>
      </c>
      <c r="C81" s="3">
        <v>30145</v>
      </c>
      <c r="D81" s="1" t="s">
        <v>29</v>
      </c>
      <c r="E81" s="2"/>
      <c r="F81" s="2">
        <v>2000</v>
      </c>
      <c r="G81" s="15">
        <f t="shared" si="1"/>
        <v>17448227.789999995</v>
      </c>
    </row>
    <row r="82" spans="2:7" x14ac:dyDescent="0.25">
      <c r="B82" s="19">
        <v>45371</v>
      </c>
      <c r="C82" s="3" t="s">
        <v>23</v>
      </c>
      <c r="D82" s="38" t="s">
        <v>30</v>
      </c>
      <c r="E82" s="2">
        <v>950</v>
      </c>
      <c r="F82" s="2"/>
      <c r="G82" s="15">
        <f t="shared" si="1"/>
        <v>17447277.789999995</v>
      </c>
    </row>
    <row r="83" spans="2:7" x14ac:dyDescent="0.25">
      <c r="B83" s="19">
        <v>45372</v>
      </c>
      <c r="C83" s="3" t="s">
        <v>23</v>
      </c>
      <c r="D83" s="1" t="s">
        <v>24</v>
      </c>
      <c r="E83" s="2"/>
      <c r="F83" s="2">
        <v>46747</v>
      </c>
      <c r="G83" s="15">
        <f t="shared" si="1"/>
        <v>17494024.789999995</v>
      </c>
    </row>
    <row r="84" spans="2:7" ht="15.75" customHeight="1" x14ac:dyDescent="0.25">
      <c r="B84" s="19">
        <v>45372</v>
      </c>
      <c r="C84" s="3">
        <v>20230</v>
      </c>
      <c r="D84" s="1" t="s">
        <v>26</v>
      </c>
      <c r="E84" s="2"/>
      <c r="F84" s="2">
        <v>54500</v>
      </c>
      <c r="G84" s="15">
        <f t="shared" si="1"/>
        <v>17548524.789999995</v>
      </c>
    </row>
    <row r="85" spans="2:7" x14ac:dyDescent="0.25">
      <c r="B85" s="19">
        <v>45372</v>
      </c>
      <c r="C85" s="3">
        <v>10143</v>
      </c>
      <c r="D85" s="1" t="s">
        <v>29</v>
      </c>
      <c r="E85" s="2"/>
      <c r="F85" s="2">
        <v>18000</v>
      </c>
      <c r="G85" s="15">
        <f t="shared" si="1"/>
        <v>17566524.789999995</v>
      </c>
    </row>
    <row r="86" spans="2:7" x14ac:dyDescent="0.25">
      <c r="B86" s="19">
        <v>45372</v>
      </c>
      <c r="C86" s="3" t="s">
        <v>23</v>
      </c>
      <c r="D86" s="38" t="s">
        <v>30</v>
      </c>
      <c r="E86" s="2">
        <v>775</v>
      </c>
      <c r="F86" s="2"/>
      <c r="G86" s="15">
        <f t="shared" si="1"/>
        <v>17565749.789999995</v>
      </c>
    </row>
    <row r="87" spans="2:7" x14ac:dyDescent="0.25">
      <c r="B87" s="19">
        <v>45373</v>
      </c>
      <c r="C87" s="3">
        <v>34668</v>
      </c>
      <c r="D87" s="1" t="s">
        <v>26</v>
      </c>
      <c r="E87" s="2"/>
      <c r="F87" s="2">
        <v>16500</v>
      </c>
      <c r="G87" s="15">
        <f>G86+F87-E87</f>
        <v>17582249.789999995</v>
      </c>
    </row>
    <row r="88" spans="2:7" x14ac:dyDescent="0.25">
      <c r="B88" s="19">
        <v>45373</v>
      </c>
      <c r="C88" s="3" t="s">
        <v>56</v>
      </c>
      <c r="D88" s="1" t="s">
        <v>27</v>
      </c>
      <c r="E88" s="2"/>
      <c r="F88" s="2">
        <v>19000</v>
      </c>
      <c r="G88" s="15">
        <f t="shared" si="1"/>
        <v>17601249.789999995</v>
      </c>
    </row>
    <row r="89" spans="2:7" x14ac:dyDescent="0.25">
      <c r="B89" s="19">
        <v>45373</v>
      </c>
      <c r="C89" s="3" t="s">
        <v>57</v>
      </c>
      <c r="D89" s="1" t="s">
        <v>58</v>
      </c>
      <c r="E89" s="2">
        <v>445756.8</v>
      </c>
      <c r="F89" s="2"/>
      <c r="G89" s="15">
        <f t="shared" si="1"/>
        <v>17155492.989999995</v>
      </c>
    </row>
    <row r="90" spans="2:7" x14ac:dyDescent="0.25">
      <c r="B90" s="19">
        <v>45373</v>
      </c>
      <c r="C90" s="3" t="s">
        <v>59</v>
      </c>
      <c r="D90" s="1" t="s">
        <v>60</v>
      </c>
      <c r="E90" s="2">
        <v>409169.25</v>
      </c>
      <c r="F90" s="2"/>
      <c r="G90" s="15">
        <f t="shared" si="1"/>
        <v>16746323.739999995</v>
      </c>
    </row>
    <row r="91" spans="2:7" x14ac:dyDescent="0.25">
      <c r="B91" s="19">
        <v>45373</v>
      </c>
      <c r="C91" s="3" t="s">
        <v>23</v>
      </c>
      <c r="D91" s="1" t="s">
        <v>61</v>
      </c>
      <c r="E91" s="2">
        <v>16000</v>
      </c>
      <c r="F91" s="2"/>
      <c r="G91" s="15">
        <f t="shared" si="1"/>
        <v>16730323.739999995</v>
      </c>
    </row>
    <row r="92" spans="2:7" x14ac:dyDescent="0.25">
      <c r="B92" s="19">
        <v>45376</v>
      </c>
      <c r="C92" s="3" t="s">
        <v>23</v>
      </c>
      <c r="D92" s="1" t="s">
        <v>24</v>
      </c>
      <c r="E92" s="2"/>
      <c r="F92" s="2">
        <v>34554.160000000003</v>
      </c>
      <c r="G92" s="15">
        <f t="shared" si="1"/>
        <v>16764877.899999995</v>
      </c>
    </row>
    <row r="93" spans="2:7" x14ac:dyDescent="0.25">
      <c r="B93" s="19">
        <v>45376</v>
      </c>
      <c r="C93" s="30">
        <v>20490</v>
      </c>
      <c r="D93" s="1" t="s">
        <v>26</v>
      </c>
      <c r="E93" s="2"/>
      <c r="F93" s="2">
        <v>27000</v>
      </c>
      <c r="G93" s="15">
        <f t="shared" si="1"/>
        <v>16791877.899999995</v>
      </c>
    </row>
    <row r="94" spans="2:7" x14ac:dyDescent="0.25">
      <c r="B94" s="19">
        <v>45376</v>
      </c>
      <c r="C94" s="3" t="s">
        <v>62</v>
      </c>
      <c r="D94" s="1" t="s">
        <v>27</v>
      </c>
      <c r="E94" s="31"/>
      <c r="F94" s="2">
        <v>2000</v>
      </c>
      <c r="G94" s="15">
        <f t="shared" si="1"/>
        <v>16793877.899999995</v>
      </c>
    </row>
    <row r="95" spans="2:7" x14ac:dyDescent="0.25">
      <c r="B95" s="19">
        <v>45376</v>
      </c>
      <c r="C95" s="3">
        <v>30215</v>
      </c>
      <c r="D95" s="1" t="s">
        <v>29</v>
      </c>
      <c r="E95" s="31"/>
      <c r="F95" s="31">
        <v>18000</v>
      </c>
      <c r="G95" s="15">
        <f t="shared" si="1"/>
        <v>16811877.899999995</v>
      </c>
    </row>
    <row r="96" spans="2:7" x14ac:dyDescent="0.25">
      <c r="B96" s="19">
        <v>45377</v>
      </c>
      <c r="C96" s="3">
        <v>20200</v>
      </c>
      <c r="D96" s="1" t="s">
        <v>26</v>
      </c>
      <c r="E96" s="31"/>
      <c r="F96" s="31">
        <v>21000</v>
      </c>
      <c r="G96" s="15">
        <f t="shared" si="1"/>
        <v>16832877.899999995</v>
      </c>
    </row>
    <row r="97" spans="2:7" x14ac:dyDescent="0.25">
      <c r="B97" s="19">
        <v>45377</v>
      </c>
      <c r="C97" s="3">
        <v>20621945</v>
      </c>
      <c r="D97" s="1" t="s">
        <v>63</v>
      </c>
      <c r="E97" s="2"/>
      <c r="F97" s="2">
        <v>25500</v>
      </c>
      <c r="G97" s="15">
        <f t="shared" si="1"/>
        <v>16858377.899999995</v>
      </c>
    </row>
    <row r="98" spans="2:7" x14ac:dyDescent="0.25">
      <c r="B98" s="19">
        <v>45377</v>
      </c>
      <c r="C98" s="3" t="s">
        <v>64</v>
      </c>
      <c r="D98" s="1" t="s">
        <v>27</v>
      </c>
      <c r="E98" s="2"/>
      <c r="F98" s="2">
        <v>5000</v>
      </c>
      <c r="G98" s="15">
        <f t="shared" si="1"/>
        <v>16863377.899999995</v>
      </c>
    </row>
    <row r="99" spans="2:7" x14ac:dyDescent="0.25">
      <c r="B99" s="19">
        <v>45377</v>
      </c>
      <c r="C99" s="3">
        <v>30309</v>
      </c>
      <c r="D99" s="1" t="s">
        <v>29</v>
      </c>
      <c r="E99" s="2"/>
      <c r="F99" s="2">
        <v>5000</v>
      </c>
      <c r="G99" s="15">
        <f t="shared" si="1"/>
        <v>16868377.899999995</v>
      </c>
    </row>
    <row r="100" spans="2:7" x14ac:dyDescent="0.25">
      <c r="B100" s="19">
        <v>45377</v>
      </c>
      <c r="C100" s="3">
        <v>15</v>
      </c>
      <c r="D100" s="1" t="s">
        <v>65</v>
      </c>
      <c r="E100" s="2">
        <v>508533.11</v>
      </c>
      <c r="F100" s="2"/>
      <c r="G100" s="15">
        <f t="shared" si="1"/>
        <v>16359844.789999995</v>
      </c>
    </row>
    <row r="101" spans="2:7" x14ac:dyDescent="0.25">
      <c r="B101" s="19">
        <v>45377</v>
      </c>
      <c r="C101" s="3" t="s">
        <v>66</v>
      </c>
      <c r="D101" s="1" t="s">
        <v>67</v>
      </c>
      <c r="E101" s="2">
        <v>396120</v>
      </c>
      <c r="F101" s="2"/>
      <c r="G101" s="15">
        <f t="shared" si="1"/>
        <v>15963724.789999995</v>
      </c>
    </row>
    <row r="102" spans="2:7" x14ac:dyDescent="0.25">
      <c r="B102" s="19">
        <v>45377</v>
      </c>
      <c r="C102" s="3" t="s">
        <v>68</v>
      </c>
      <c r="D102" s="1" t="s">
        <v>34</v>
      </c>
      <c r="E102" s="2">
        <v>34380</v>
      </c>
      <c r="F102" s="2"/>
      <c r="G102" s="15">
        <f t="shared" si="1"/>
        <v>15929344.789999995</v>
      </c>
    </row>
    <row r="103" spans="2:7" x14ac:dyDescent="0.25">
      <c r="B103" s="19">
        <v>45377</v>
      </c>
      <c r="C103" s="3" t="s">
        <v>23</v>
      </c>
      <c r="D103" s="38" t="s">
        <v>30</v>
      </c>
      <c r="E103" s="2">
        <v>475</v>
      </c>
      <c r="F103" s="6"/>
      <c r="G103" s="15">
        <f t="shared" si="1"/>
        <v>15928869.789999995</v>
      </c>
    </row>
    <row r="104" spans="2:7" x14ac:dyDescent="0.25">
      <c r="B104" s="19">
        <v>45378</v>
      </c>
      <c r="C104" s="3">
        <v>10106</v>
      </c>
      <c r="D104" s="1" t="s">
        <v>26</v>
      </c>
      <c r="E104" s="2"/>
      <c r="F104" s="6">
        <v>20000</v>
      </c>
      <c r="G104" s="15">
        <f t="shared" si="1"/>
        <v>15948869.789999995</v>
      </c>
    </row>
    <row r="105" spans="2:7" x14ac:dyDescent="0.25">
      <c r="B105" s="19">
        <v>45378</v>
      </c>
      <c r="C105" s="3" t="s">
        <v>69</v>
      </c>
      <c r="D105" s="1" t="s">
        <v>27</v>
      </c>
      <c r="E105" s="2"/>
      <c r="F105" s="6">
        <v>25000</v>
      </c>
      <c r="G105" s="15">
        <f t="shared" si="1"/>
        <v>15973869.789999995</v>
      </c>
    </row>
    <row r="106" spans="2:7" x14ac:dyDescent="0.25">
      <c r="B106" s="19">
        <v>45378</v>
      </c>
      <c r="C106" s="3">
        <v>10144</v>
      </c>
      <c r="D106" s="1" t="s">
        <v>29</v>
      </c>
      <c r="E106" s="6"/>
      <c r="F106" s="6">
        <v>2000</v>
      </c>
      <c r="G106" s="15">
        <f t="shared" si="1"/>
        <v>15975869.789999995</v>
      </c>
    </row>
    <row r="107" spans="2:7" x14ac:dyDescent="0.25">
      <c r="B107" s="19">
        <v>45378</v>
      </c>
      <c r="C107" s="3" t="s">
        <v>23</v>
      </c>
      <c r="D107" s="38" t="s">
        <v>30</v>
      </c>
      <c r="E107" s="6">
        <v>50</v>
      </c>
      <c r="F107" s="6"/>
      <c r="G107" s="15">
        <f t="shared" si="1"/>
        <v>15975819.789999995</v>
      </c>
    </row>
    <row r="108" spans="2:7" ht="15" customHeight="1" thickBot="1" x14ac:dyDescent="0.3">
      <c r="B108" s="81" t="s">
        <v>19</v>
      </c>
      <c r="C108" s="82"/>
      <c r="D108" s="82"/>
      <c r="E108" s="82"/>
      <c r="F108" s="82"/>
      <c r="G108" s="71">
        <v>15975819.789999999</v>
      </c>
    </row>
    <row r="109" spans="2:7" x14ac:dyDescent="0.25">
      <c r="B109" s="18"/>
      <c r="C109" s="23"/>
      <c r="D109" s="17"/>
      <c r="E109" s="16"/>
      <c r="F109" s="13"/>
      <c r="G109" s="36"/>
    </row>
    <row r="112" spans="2:7" ht="15.75" thickBot="1" x14ac:dyDescent="0.3">
      <c r="B112" s="79"/>
      <c r="C112" s="79"/>
      <c r="F112" s="79"/>
      <c r="G112" s="79"/>
    </row>
    <row r="113" spans="2:7" x14ac:dyDescent="0.25">
      <c r="B113" s="73" t="s">
        <v>15</v>
      </c>
      <c r="C113" s="73"/>
      <c r="F113" s="73" t="s">
        <v>9</v>
      </c>
      <c r="G113" s="73"/>
    </row>
    <row r="114" spans="2:7" x14ac:dyDescent="0.25">
      <c r="B114" s="74" t="s">
        <v>16</v>
      </c>
      <c r="C114" s="74"/>
      <c r="F114" s="74" t="s">
        <v>10</v>
      </c>
      <c r="G114" s="74"/>
    </row>
    <row r="117" spans="2:7" x14ac:dyDescent="0.25">
      <c r="D117" t="s">
        <v>13</v>
      </c>
    </row>
    <row r="118" spans="2:7" x14ac:dyDescent="0.25">
      <c r="D118" s="73" t="s">
        <v>11</v>
      </c>
      <c r="E118" s="73"/>
    </row>
    <row r="119" spans="2:7" x14ac:dyDescent="0.25">
      <c r="D119" s="74" t="s">
        <v>12</v>
      </c>
      <c r="E119" s="74"/>
    </row>
    <row r="123" spans="2:7" x14ac:dyDescent="0.25">
      <c r="B123" s="80"/>
      <c r="C123" s="80"/>
      <c r="D123" s="80"/>
      <c r="E123" s="80"/>
      <c r="F123" s="80"/>
      <c r="G123" s="80"/>
    </row>
    <row r="124" spans="2:7" x14ac:dyDescent="0.25">
      <c r="B124" s="80"/>
      <c r="C124" s="80"/>
      <c r="D124" s="80"/>
      <c r="E124" s="80"/>
      <c r="F124" s="80"/>
      <c r="G124" s="80"/>
    </row>
    <row r="125" spans="2:7" x14ac:dyDescent="0.25">
      <c r="B125" s="80"/>
      <c r="C125" s="80"/>
      <c r="D125" s="80"/>
      <c r="E125" s="80"/>
      <c r="F125" s="80"/>
      <c r="G125" s="80"/>
    </row>
    <row r="126" spans="2:7" x14ac:dyDescent="0.25">
      <c r="B126" s="43"/>
      <c r="C126" s="43"/>
      <c r="D126" s="44"/>
      <c r="E126" s="43"/>
      <c r="F126" s="32"/>
      <c r="G126" s="32"/>
    </row>
    <row r="127" spans="2:7" x14ac:dyDescent="0.25">
      <c r="B127" s="23"/>
      <c r="C127" s="46"/>
      <c r="D127" s="47"/>
      <c r="E127" s="48"/>
      <c r="F127" s="32"/>
      <c r="G127" s="32"/>
    </row>
    <row r="128" spans="2:7" x14ac:dyDescent="0.25">
      <c r="B128" s="23"/>
      <c r="C128" s="46"/>
      <c r="D128" s="47"/>
      <c r="E128" s="48"/>
      <c r="F128" s="32"/>
      <c r="G128" s="32"/>
    </row>
    <row r="129" spans="1:7" x14ac:dyDescent="0.25">
      <c r="A129" s="35"/>
      <c r="B129" s="23"/>
      <c r="C129" s="46"/>
      <c r="D129" s="47"/>
      <c r="E129" s="16"/>
    </row>
    <row r="130" spans="1:7" x14ac:dyDescent="0.25">
      <c r="B130" s="23"/>
      <c r="C130" s="46"/>
      <c r="D130" s="17"/>
      <c r="E130" s="49"/>
    </row>
    <row r="131" spans="1:7" x14ac:dyDescent="0.25">
      <c r="B131" s="23"/>
      <c r="C131" s="46"/>
      <c r="D131" s="17"/>
      <c r="E131" s="49"/>
    </row>
    <row r="132" spans="1:7" x14ac:dyDescent="0.25">
      <c r="B132" s="23"/>
      <c r="C132" s="46"/>
      <c r="D132" s="17"/>
      <c r="E132" s="49"/>
    </row>
    <row r="133" spans="1:7" x14ac:dyDescent="0.25">
      <c r="B133" s="23"/>
      <c r="C133" s="46"/>
      <c r="D133" s="17"/>
      <c r="E133" s="49"/>
    </row>
    <row r="134" spans="1:7" x14ac:dyDescent="0.25">
      <c r="B134" s="23"/>
      <c r="C134" s="46"/>
      <c r="D134" s="17"/>
      <c r="E134" s="49"/>
    </row>
    <row r="135" spans="1:7" x14ac:dyDescent="0.25">
      <c r="B135" s="23"/>
      <c r="C135" s="46"/>
      <c r="D135" s="17"/>
      <c r="E135" s="49"/>
    </row>
    <row r="136" spans="1:7" x14ac:dyDescent="0.25">
      <c r="B136" s="23"/>
      <c r="C136" s="46"/>
      <c r="D136" s="17"/>
      <c r="E136" s="49"/>
    </row>
    <row r="137" spans="1:7" x14ac:dyDescent="0.25">
      <c r="B137" s="83"/>
      <c r="C137" s="83"/>
      <c r="D137" s="83"/>
      <c r="E137" s="45">
        <f>SUM(E127:E136)</f>
        <v>0</v>
      </c>
    </row>
    <row r="138" spans="1:7" x14ac:dyDescent="0.25">
      <c r="B138" s="80"/>
      <c r="C138" s="80"/>
      <c r="D138" s="80"/>
      <c r="E138" s="80"/>
      <c r="F138" s="80"/>
      <c r="G138" s="80"/>
    </row>
    <row r="139" spans="1:7" x14ac:dyDescent="0.25">
      <c r="B139" s="80"/>
      <c r="C139" s="80"/>
      <c r="D139" s="80"/>
      <c r="E139" s="80"/>
      <c r="F139" s="80"/>
      <c r="G139" s="80"/>
    </row>
    <row r="140" spans="1:7" x14ac:dyDescent="0.25">
      <c r="B140" s="80"/>
      <c r="C140" s="80"/>
      <c r="D140" s="80"/>
      <c r="E140" s="80"/>
      <c r="F140" s="80"/>
      <c r="G140" s="80"/>
    </row>
  </sheetData>
  <mergeCells count="18">
    <mergeCell ref="B125:G125"/>
    <mergeCell ref="B137:D137"/>
    <mergeCell ref="B138:G138"/>
    <mergeCell ref="B139:G139"/>
    <mergeCell ref="B140:G140"/>
    <mergeCell ref="B124:G124"/>
    <mergeCell ref="A6:G6"/>
    <mergeCell ref="A7:G7"/>
    <mergeCell ref="B108:F108"/>
    <mergeCell ref="B112:C112"/>
    <mergeCell ref="F112:G112"/>
    <mergeCell ref="B113:C113"/>
    <mergeCell ref="F113:G113"/>
    <mergeCell ref="B114:C114"/>
    <mergeCell ref="F114:G114"/>
    <mergeCell ref="D118:E118"/>
    <mergeCell ref="D119:E119"/>
    <mergeCell ref="B123:G123"/>
  </mergeCells>
  <pageMargins left="0.7" right="0.7" top="0.75" bottom="0.75" header="0.3" footer="0.3"/>
  <pageSetup scale="73" orientation="portrait" r:id="rId1"/>
  <rowBreaks count="1" manualBreakCount="1">
    <brk id="121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ESPECIAL</vt:lpstr>
      <vt:lpstr>colectora</vt:lpstr>
      <vt:lpstr>colectora!Área_de_impresión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2024-04-08T14:58:59Z</cp:lastPrinted>
  <dcterms:created xsi:type="dcterms:W3CDTF">2023-03-31T14:42:22Z</dcterms:created>
  <dcterms:modified xsi:type="dcterms:W3CDTF">2024-04-11T18:14:27Z</dcterms:modified>
</cp:coreProperties>
</file>