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796BF04E-3526-4DEF-9660-C48F03BC9049}" xr6:coauthVersionLast="36" xr6:coauthVersionMax="36" xr10:uidLastSave="{00000000-0000-0000-0000-000000000000}"/>
  <bookViews>
    <workbookView xWindow="0" yWindow="0" windowWidth="16170" windowHeight="5955" xr2:uid="{1C212639-82A5-413C-8413-08ED81218F4B}"/>
  </bookViews>
  <sheets>
    <sheet name="COLECTORA" sheetId="1" r:id="rId1"/>
    <sheet name="ESPECIAL" sheetId="2" r:id="rId2"/>
    <sheet name="FONDO 100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4" l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12" i="2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11" i="2"/>
  <c r="G11" i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73" i="4" l="1"/>
  <c r="G72" i="2" l="1"/>
  <c r="G125" i="1" l="1"/>
</calcChain>
</file>

<file path=xl/sharedStrings.xml><?xml version="1.0" encoding="utf-8"?>
<sst xmlns="http://schemas.openxmlformats.org/spreadsheetml/2006/main" count="435" uniqueCount="309">
  <si>
    <t>CUENTA COLECTORA DE RECURSOS PROPIOS CTA No 010-252470-0</t>
  </si>
  <si>
    <t xml:space="preserve">INGRESOS Y EGRESOS </t>
  </si>
  <si>
    <t>Fecha</t>
  </si>
  <si>
    <t>Ck No/ Tranf</t>
  </si>
  <si>
    <t>Descripcion</t>
  </si>
  <si>
    <t xml:space="preserve">Debito </t>
  </si>
  <si>
    <t>Credito</t>
  </si>
  <si>
    <t>CUENTA ESPECIAL  CTA No 010-500117-1</t>
  </si>
  <si>
    <t>Balance al 28/02/2023</t>
  </si>
  <si>
    <t>Deposito Certificaciones</t>
  </si>
  <si>
    <t>lote 113</t>
  </si>
  <si>
    <t>Deposito Certicaciones Cadnet</t>
  </si>
  <si>
    <t>Nota de debito  Cardnet</t>
  </si>
  <si>
    <t>Nulo</t>
  </si>
  <si>
    <r>
      <t xml:space="preserve">Deposito Stgo, </t>
    </r>
    <r>
      <rPr>
        <sz val="9"/>
        <color theme="1"/>
        <rFont val="Calibri"/>
        <family val="2"/>
        <scheme val="minor"/>
      </rPr>
      <t xml:space="preserve">Certif, Renov Lic y Matles Didacticos </t>
    </r>
  </si>
  <si>
    <t>Deposito Cadnet Tarjeta de Credito certif</t>
  </si>
  <si>
    <t xml:space="preserve">Deposito </t>
  </si>
  <si>
    <t>Ingreso transferencia No 297963918</t>
  </si>
  <si>
    <t>Lib No 248</t>
  </si>
  <si>
    <t>Oficina Gubernamental de Tecnologia de la Inf</t>
  </si>
  <si>
    <t>Balance</t>
  </si>
  <si>
    <t>Cargos Bancarios 0.15%</t>
  </si>
  <si>
    <t>Deposito Renovacion de Licencia</t>
  </si>
  <si>
    <t>Deposito Certificaciones Santiago</t>
  </si>
  <si>
    <t>lote 115</t>
  </si>
  <si>
    <t>lote 114</t>
  </si>
  <si>
    <t>Ingreso transferencia No 298164287</t>
  </si>
  <si>
    <t>Retencion 2.5% Cargos por t/c</t>
  </si>
  <si>
    <t>Deposito renovacion de Licencia y Certific</t>
  </si>
  <si>
    <t>Deposito Tarjeta  de Credito</t>
  </si>
  <si>
    <t>lote 116</t>
  </si>
  <si>
    <t>Deposito Stgo, Certificaciones</t>
  </si>
  <si>
    <t>Lib No 323</t>
  </si>
  <si>
    <t>I</t>
  </si>
  <si>
    <t>i</t>
  </si>
  <si>
    <t>Deposito Renov Licencia y Certificacione</t>
  </si>
  <si>
    <t>Deposito Tarjeta  de Credito, Certif y Renovac</t>
  </si>
  <si>
    <t>Lote 117</t>
  </si>
  <si>
    <t>Deposito Santiago Certificaciones y material did</t>
  </si>
  <si>
    <t>Ingreso por tranf No 2985204860/298543760</t>
  </si>
  <si>
    <t>4860/3760</t>
  </si>
  <si>
    <t>Cargos bancarios 0.15% por cheques pagados</t>
  </si>
  <si>
    <t xml:space="preserve">Deposito Santiago Certificaciones </t>
  </si>
  <si>
    <t>Dep Ck 451254  Retencion Ajustadore s</t>
  </si>
  <si>
    <t>Dep Tarjetas de Credito</t>
  </si>
  <si>
    <t>Lote 118</t>
  </si>
  <si>
    <t>Dep Ck 5172847 Lic agentes de seguros renovac</t>
  </si>
  <si>
    <t>Deposito certificaciones</t>
  </si>
  <si>
    <t>Deposito certificaciones y Renov de Lic</t>
  </si>
  <si>
    <t>Deposito Tarjeta de credito</t>
  </si>
  <si>
    <t>lote 119</t>
  </si>
  <si>
    <t>Deposito Santiago certif, renovacion y dupl licen</t>
  </si>
  <si>
    <t>cargos bancarios 0.15 cheques pagados</t>
  </si>
  <si>
    <t>Deposito santiago, certificacioes</t>
  </si>
  <si>
    <t>Ingreso por tranf No 2988903580</t>
  </si>
  <si>
    <t>Dep ck #5169428, renov lic Raul Perdomo</t>
  </si>
  <si>
    <t>Deposito Santiago Certificaciones</t>
  </si>
  <si>
    <t xml:space="preserve">Dep ck#237200, Ajustadores </t>
  </si>
  <si>
    <t>Dep ck# 11291185, Renovacion de Licencias</t>
  </si>
  <si>
    <t>Deposito t/c Renovacion de licencia</t>
  </si>
  <si>
    <t>lote 120</t>
  </si>
  <si>
    <t>Deposito santiago certificaciones</t>
  </si>
  <si>
    <t>Ingreso por transferencia de Esteban Zambrano</t>
  </si>
  <si>
    <t>Deposito pago suplidor Atlantica de seguros</t>
  </si>
  <si>
    <t>CUENTA FONDO 100</t>
  </si>
  <si>
    <t>LIB No 262</t>
  </si>
  <si>
    <t>ALTICE DOMINICANA</t>
  </si>
  <si>
    <t>LIB No 265</t>
  </si>
  <si>
    <t>LUIS MANUEL RAINIERO TORIBIO</t>
  </si>
  <si>
    <t>LIB No 267</t>
  </si>
  <si>
    <t>HUMANOS SEGUROS</t>
  </si>
  <si>
    <t>LIB No 288</t>
  </si>
  <si>
    <t>PECONSTRU, SGE</t>
  </si>
  <si>
    <t>LIB No 290</t>
  </si>
  <si>
    <t>TROPIGAS DOMINICANA</t>
  </si>
  <si>
    <t>LIB No, 304</t>
  </si>
  <si>
    <t>AGUA PLANETA AZUL</t>
  </si>
  <si>
    <t xml:space="preserve">Transf No </t>
  </si>
  <si>
    <t>TRANSFERENCIAS RECIBIDA</t>
  </si>
  <si>
    <t>LIBR No 250</t>
  </si>
  <si>
    <t xml:space="preserve">LIBR No 281 </t>
  </si>
  <si>
    <t>MANDELA AUTO  PARTS LIB DE FECHA 7/2/2023</t>
  </si>
  <si>
    <t>ALTEVA MERCANTIL LIB DE FECHA 13/2/2023</t>
  </si>
  <si>
    <t xml:space="preserve">LIBR No 328 </t>
  </si>
  <si>
    <t>XIOMARA AMPARO INES ESPAILLAT</t>
  </si>
  <si>
    <t xml:space="preserve">PAGO NOTA DE DEBITO </t>
  </si>
  <si>
    <t>Transf 7032</t>
  </si>
  <si>
    <t>AVISO DE CREDITO TRANSF No 4522400547032</t>
  </si>
  <si>
    <t>LIB No 360</t>
  </si>
  <si>
    <t>LIB No 363</t>
  </si>
  <si>
    <t>LIB No 365</t>
  </si>
  <si>
    <t>LIB NO 369</t>
  </si>
  <si>
    <t>LIB NO 371</t>
  </si>
  <si>
    <t>LIB NO 372</t>
  </si>
  <si>
    <t>LIB No 373</t>
  </si>
  <si>
    <t>PPS PROTECT SOLUTIONS SRL LIB D/F 23/2/2023</t>
  </si>
  <si>
    <t>EDITORA LISTIN DIARIO LIB DE FECHA 23/2/23</t>
  </si>
  <si>
    <t>NUEVA EDITORA LA INFORMACION LIB D/F 23/2</t>
  </si>
  <si>
    <t>TONER DEPOT MULTISERVICIOS EORG SRL</t>
  </si>
  <si>
    <t>CORPORACION DE ACUED ALCANT DE STO DGO</t>
  </si>
  <si>
    <t>INGRESOS POR TRANSF P/ PAGOS SUPLIDORES</t>
  </si>
  <si>
    <t>LIB No 393</t>
  </si>
  <si>
    <t>PAGO HORAS EXTRAS MES DE ENERO 2023</t>
  </si>
  <si>
    <t>LIBR 322</t>
  </si>
  <si>
    <t>EDITORA DEL CARIBE</t>
  </si>
  <si>
    <t>DEPOSITO</t>
  </si>
  <si>
    <t>DEPOSITO No 230316003850050081</t>
  </si>
  <si>
    <t>DEP CKS</t>
  </si>
  <si>
    <t>DEPOSITOS CKS Nos 5169354 y 5185959</t>
  </si>
  <si>
    <t>lote 121</t>
  </si>
  <si>
    <t>DEPOSITO SANTIAGO CERTIFICACIONES</t>
  </si>
  <si>
    <t>DEPOSITO 5220030121</t>
  </si>
  <si>
    <t>DEPOSITO CK LA COLONIAL  Y CK BANCARIO</t>
  </si>
  <si>
    <t>DEPOSITO SANTIAGO</t>
  </si>
  <si>
    <t>CARGO BANCARIO</t>
  </si>
  <si>
    <t>LOTE 122</t>
  </si>
  <si>
    <t>LOTE 123</t>
  </si>
  <si>
    <t xml:space="preserve">DEPOSITO CK no 007702 RENOV LIC </t>
  </si>
  <si>
    <t xml:space="preserve">DEPOSITO </t>
  </si>
  <si>
    <t>DEPOSITO RENOVACION DE LICENCIAS</t>
  </si>
  <si>
    <t>LIB 397</t>
  </si>
  <si>
    <t>MULTISERVICIOS 24 FL</t>
  </si>
  <si>
    <t>CARGO RETENCION POR CARDNET</t>
  </si>
  <si>
    <t>LOTE 124</t>
  </si>
  <si>
    <t>TRANSFERENCIA  NO IDENTIFICADA</t>
  </si>
  <si>
    <t>LIBR 53</t>
  </si>
  <si>
    <t>SOCIEDAD DOMINICANA DE ABASTECIMIENTO</t>
  </si>
  <si>
    <t>LIBR 380</t>
  </si>
  <si>
    <t>PRODUCTOS Y EQUIPOS DE CONSTRUCCION</t>
  </si>
  <si>
    <t>PPS PEST PROTECT SOLUTIONS SRL</t>
  </si>
  <si>
    <t>LIBR 400</t>
  </si>
  <si>
    <t>REGISTRO PAGO NOMINA MILITAR</t>
  </si>
  <si>
    <t>REGISTRO PAGO NOMINA PENSION</t>
  </si>
  <si>
    <t>LIBR 549</t>
  </si>
  <si>
    <t>LIB 551</t>
  </si>
  <si>
    <t>REGISTRO PAGO NOMINA TEMPORAL</t>
  </si>
  <si>
    <t>LIB 553</t>
  </si>
  <si>
    <t>LIB 562</t>
  </si>
  <si>
    <t>REGISTRO PAGO NOMINA FIJA</t>
  </si>
  <si>
    <t>PUBLICACIONES AHORA C X A</t>
  </si>
  <si>
    <t>LIBR 425</t>
  </si>
  <si>
    <t>DEPOSTIO</t>
  </si>
  <si>
    <t>LOTE 125</t>
  </si>
  <si>
    <t>DARIO CAMINERO SANCHEZ</t>
  </si>
  <si>
    <t>DOMINGO CASTRO CASTRO</t>
  </si>
  <si>
    <t>ULISES BILLINI</t>
  </si>
  <si>
    <t>OCTAVIO VARGAS OLIVERO</t>
  </si>
  <si>
    <t>DEPOSITO nO 23001650100198</t>
  </si>
  <si>
    <t>LOTE 126</t>
  </si>
  <si>
    <t>CARGO POR CARDNET</t>
  </si>
  <si>
    <t>LIB 442</t>
  </si>
  <si>
    <t>BAESA MULTISEVICIOS</t>
  </si>
  <si>
    <t>LIB 458</t>
  </si>
  <si>
    <t>LIB 477</t>
  </si>
  <si>
    <t>AYUNTAMIENTO DEL DISTRITO NAC</t>
  </si>
  <si>
    <t>EMPRESA DISTRIBUIDORA DEL ESTE</t>
  </si>
  <si>
    <t>COMPAÑÍA DOM DE TELEFONO</t>
  </si>
  <si>
    <t>TONER DEPOT MULTISERVICIOS  EORG SRL</t>
  </si>
  <si>
    <t>LIB 434</t>
  </si>
  <si>
    <t>LIB 443</t>
  </si>
  <si>
    <t>LIB 447</t>
  </si>
  <si>
    <t>LIB 450</t>
  </si>
  <si>
    <t>LIB 452</t>
  </si>
  <si>
    <t>LIB 456</t>
  </si>
  <si>
    <t>LIB 466</t>
  </si>
  <si>
    <t>LIB 547</t>
  </si>
  <si>
    <t>LIB 555</t>
  </si>
  <si>
    <t>DEPOSITO 230030259</t>
  </si>
  <si>
    <t>DEPOSITO SANTIAGO No 710090280</t>
  </si>
  <si>
    <t>CARGOS BANCARIOS</t>
  </si>
  <si>
    <t>LIB 488</t>
  </si>
  <si>
    <t>CONSTRUCCIONES MARVICSUR SRL</t>
  </si>
  <si>
    <t>LOTE 128</t>
  </si>
  <si>
    <t>CK No 057102</t>
  </si>
  <si>
    <t>CK No 057103</t>
  </si>
  <si>
    <t>CK No 057104</t>
  </si>
  <si>
    <t>CK No 057105</t>
  </si>
  <si>
    <t>CK No 057106</t>
  </si>
  <si>
    <t>CK No 057107</t>
  </si>
  <si>
    <t>CK No 057108</t>
  </si>
  <si>
    <t>CK No 057109</t>
  </si>
  <si>
    <t>CK No 057110</t>
  </si>
  <si>
    <t>CK No 057111</t>
  </si>
  <si>
    <t>CK No 057112</t>
  </si>
  <si>
    <t>CK No 057113</t>
  </si>
  <si>
    <t>CK No 057114</t>
  </si>
  <si>
    <t>CK No 057115</t>
  </si>
  <si>
    <t>CK No 057116</t>
  </si>
  <si>
    <t>CK No 057117</t>
  </si>
  <si>
    <t>CK No 057118</t>
  </si>
  <si>
    <t>CK No 057119</t>
  </si>
  <si>
    <t>CK No 057120</t>
  </si>
  <si>
    <t>CK No 057121</t>
  </si>
  <si>
    <t>CK No 057122</t>
  </si>
  <si>
    <t>CK No 057123</t>
  </si>
  <si>
    <t>CK No 057124</t>
  </si>
  <si>
    <t>CK No 057125</t>
  </si>
  <si>
    <t>CK No 057126</t>
  </si>
  <si>
    <t>CK No 057127</t>
  </si>
  <si>
    <t>CK No 057128</t>
  </si>
  <si>
    <t>CK No 057129</t>
  </si>
  <si>
    <t>CK No 057130</t>
  </si>
  <si>
    <t>CK No 057131</t>
  </si>
  <si>
    <t>CK No 057132</t>
  </si>
  <si>
    <t>CK No 057133</t>
  </si>
  <si>
    <t>CK No 057134</t>
  </si>
  <si>
    <t>CK No 057135</t>
  </si>
  <si>
    <t>CK No 057136</t>
  </si>
  <si>
    <t>CK No 057137</t>
  </si>
  <si>
    <t>CK No 057138</t>
  </si>
  <si>
    <t>DANIEL PIÑA ARIAS</t>
  </si>
  <si>
    <t>ADALGISA DE LOS SANTOS DE ABREU</t>
  </si>
  <si>
    <t>JULIO ANDRES SANTAMARIA CESA</t>
  </si>
  <si>
    <t>JORGE FREDERLY MEDINA CUEVAS</t>
  </si>
  <si>
    <t>COLECTOR DE IMPUESTOS INTERNOS</t>
  </si>
  <si>
    <t>ARIADNA MARRERO MARTINEZ</t>
  </si>
  <si>
    <t>FRANCISCO EDUARDO CAMPOS ALVAREZ</t>
  </si>
  <si>
    <t>DOMINGO ALBERTO BATISTA RAMIREZ</t>
  </si>
  <si>
    <t>VICTOR M. PEREZ ESCOTTO</t>
  </si>
  <si>
    <t>MARTHA JOSEFINA PERALLON REYES</t>
  </si>
  <si>
    <t>CESARIO RIGOBERTO SANTANA CRUZ</t>
  </si>
  <si>
    <t>JOAQUIN E. HURTADO</t>
  </si>
  <si>
    <t>ELIANA PATRICIA DIAZ SANCHEZ</t>
  </si>
  <si>
    <t>JUAN NANUEL HERNANDEZ BURET</t>
  </si>
  <si>
    <t>ESTEFANY I PUJOLS CASTILLO</t>
  </si>
  <si>
    <t>ARNULFO RODRIGUEZ VERAS</t>
  </si>
  <si>
    <t>JOSE ARMANDO GONZALEZ BATISTA</t>
  </si>
  <si>
    <t>JOSEFA AQUILINA CASTILLO RODRIGUEZ</t>
  </si>
  <si>
    <t>ANTONIO MERCADO PICHARDO</t>
  </si>
  <si>
    <t>JOSE DAVID VICENTE VICENTE</t>
  </si>
  <si>
    <t>VIMARTE PUBLICIDAD, SRL</t>
  </si>
  <si>
    <t>ROSELIO FLORENTINO ESTEVEZ ROSARIO</t>
  </si>
  <si>
    <t xml:space="preserve">REINTEGRO CKS ANULADOS </t>
  </si>
  <si>
    <t>CARGOS POR TRANSF International Bussines</t>
  </si>
  <si>
    <t>REINTEGRO CKS ANULADOS 57042/57085</t>
  </si>
  <si>
    <t>DANIEL PIÑA ARIAS EMITIDO EL DIA 16/03/2023</t>
  </si>
  <si>
    <t>VACACIONES NO DISFRUTADA</t>
  </si>
  <si>
    <t>REGISTRO PRESTACIONES</t>
  </si>
  <si>
    <t>LIB 492</t>
  </si>
  <si>
    <t>LIB 498</t>
  </si>
  <si>
    <t>LIB 505</t>
  </si>
  <si>
    <t>LIB 507</t>
  </si>
  <si>
    <t>LIB 509</t>
  </si>
  <si>
    <t>LIB 513</t>
  </si>
  <si>
    <t>AYUNTAMIENTO DISTRITO NACIONAL</t>
  </si>
  <si>
    <t>EDE NORTE DOMINICANA</t>
  </si>
  <si>
    <t>SEGUROS RESERVAS</t>
  </si>
  <si>
    <t>TRANSFERENCIAS REC ARRENDAMIENTO SOLAR</t>
  </si>
  <si>
    <t>LIB 515</t>
  </si>
  <si>
    <t>LIB 532</t>
  </si>
  <si>
    <t>LIB 534</t>
  </si>
  <si>
    <t>DEPOSITO CARDNET TARJETA</t>
  </si>
  <si>
    <t>LOTE 129</t>
  </si>
  <si>
    <t>LOTE 130</t>
  </si>
  <si>
    <t>LIB 543</t>
  </si>
  <si>
    <t>LIB 544</t>
  </si>
  <si>
    <t>LIB 433</t>
  </si>
  <si>
    <t>LIB 565</t>
  </si>
  <si>
    <t>LIB 567</t>
  </si>
  <si>
    <t>MULTISERVICIO PAULA</t>
  </si>
  <si>
    <t>A FUEGO LENTO</t>
  </si>
  <si>
    <t>PA CATERING SRL</t>
  </si>
  <si>
    <t>SEGUROS SURA</t>
  </si>
  <si>
    <t>LIB 573</t>
  </si>
  <si>
    <t>LIB 575</t>
  </si>
  <si>
    <t>LIB 579</t>
  </si>
  <si>
    <t xml:space="preserve">MANDELA AUTO  PARTS </t>
  </si>
  <si>
    <t>RUTA DE LOS TEMAS</t>
  </si>
  <si>
    <t>REINTEGRO CKS  ANULADOS 56882/56919</t>
  </si>
  <si>
    <t>CARGOS BANCARIOS CKS PAGADOS</t>
  </si>
  <si>
    <t xml:space="preserve">DEPOSITO CHEQUES </t>
  </si>
  <si>
    <t>LOTE 131</t>
  </si>
  <si>
    <t>LIB 581</t>
  </si>
  <si>
    <t>LIB 582</t>
  </si>
  <si>
    <t>LIB 584</t>
  </si>
  <si>
    <t>LIB 603</t>
  </si>
  <si>
    <t>LIB 604</t>
  </si>
  <si>
    <t>GTG INDUSTRIAL</t>
  </si>
  <si>
    <t>MOVIANTO CORPORATION</t>
  </si>
  <si>
    <t>SEGUROS SURA SA</t>
  </si>
  <si>
    <t xml:space="preserve">DEPOSITOS   </t>
  </si>
  <si>
    <t>LIB 593</t>
  </si>
  <si>
    <t>LIB 595</t>
  </si>
  <si>
    <t>LOTE 132</t>
  </si>
  <si>
    <t>TRANSFERENCIA  NO IDENTIFICADA #301438995</t>
  </si>
  <si>
    <t>#301438995</t>
  </si>
  <si>
    <t>CARGOS BANCARIOS POR SERVICIOS</t>
  </si>
  <si>
    <t>REINTEGROS CKS NULOS No 56397/56589</t>
  </si>
  <si>
    <t xml:space="preserve">BALANCE AL 31 DE MARZO CUENTA ESPECIAL </t>
  </si>
  <si>
    <t>BALANCE AL 31 DE MARZO CUENTA COLECTORA</t>
  </si>
  <si>
    <t>BALANCE AL 31 DE MARZO 2023 FONDO 100</t>
  </si>
  <si>
    <t>Pag No 1</t>
  </si>
  <si>
    <t>Pag No 2</t>
  </si>
  <si>
    <t>Pag No 3</t>
  </si>
  <si>
    <t>Lic Vilma Guenen</t>
  </si>
  <si>
    <t>Cordinadora Contabilidad</t>
  </si>
  <si>
    <t>Lic Felipe Suero Capellan</t>
  </si>
  <si>
    <t>Contador</t>
  </si>
  <si>
    <t>Lic Domingo Castro Castro</t>
  </si>
  <si>
    <t>Director Financiero</t>
  </si>
  <si>
    <t xml:space="preserve">                                     _______________________________</t>
  </si>
  <si>
    <t>Pag No  1</t>
  </si>
  <si>
    <t>pag No 1</t>
  </si>
  <si>
    <t>pag No 2</t>
  </si>
  <si>
    <t>Nota:</t>
  </si>
  <si>
    <t xml:space="preserve">El balance de esta cuenta en nuestros Estados Financiero al 31 de Marzo del 2023, es de RD$3,279,363.49, </t>
  </si>
  <si>
    <t>reflejandose una diferencia con nuestro Libro de Banco de RD$398,948.00, la cual es originada por los</t>
  </si>
  <si>
    <t>libramientos No 490 por valor de RD$89,203.00 Y el libramiento No 569 por valor de RD$309,745.00, los</t>
  </si>
  <si>
    <t>cuales ascienden a un total de RD$398,948.00, la misma se origino debido a que no han sido registrado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</si>
</sst>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0" borderId="1" xfId="0" applyFont="1" applyFill="1" applyBorder="1"/>
    <xf numFmtId="43" fontId="0" fillId="0" borderId="1" xfId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0" borderId="1" xfId="0" applyNumberFormat="1" applyBorder="1"/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4" fontId="0" fillId="0" borderId="2" xfId="0" applyNumberFormat="1" applyBorder="1"/>
    <xf numFmtId="0" fontId="0" fillId="0" borderId="3" xfId="0" applyBorder="1"/>
    <xf numFmtId="0" fontId="0" fillId="0" borderId="10" xfId="0" applyBorder="1"/>
    <xf numFmtId="43" fontId="0" fillId="0" borderId="0" xfId="1" applyFont="1"/>
    <xf numFmtId="0" fontId="0" fillId="4" borderId="1" xfId="0" applyFont="1" applyFill="1" applyBorder="1" applyAlignment="1">
      <alignment horizontal="center"/>
    </xf>
    <xf numFmtId="43" fontId="0" fillId="4" borderId="1" xfId="1" applyFont="1" applyFill="1" applyBorder="1"/>
    <xf numFmtId="0" fontId="0" fillId="0" borderId="1" xfId="0" applyFill="1" applyBorder="1" applyAlignment="1">
      <alignment horizontal="center"/>
    </xf>
    <xf numFmtId="43" fontId="0" fillId="0" borderId="0" xfId="1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0" fillId="4" borderId="1" xfId="0" applyFont="1" applyFill="1" applyBorder="1"/>
    <xf numFmtId="0" fontId="0" fillId="0" borderId="10" xfId="0" applyFill="1" applyBorder="1"/>
    <xf numFmtId="0" fontId="0" fillId="0" borderId="1" xfId="0" applyFill="1" applyBorder="1" applyAlignment="1"/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43" fontId="0" fillId="0" borderId="3" xfId="1" applyFont="1" applyFill="1" applyBorder="1"/>
    <xf numFmtId="43" fontId="0" fillId="0" borderId="4" xfId="0" applyNumberFormat="1" applyFill="1" applyBorder="1"/>
    <xf numFmtId="14" fontId="0" fillId="0" borderId="5" xfId="0" applyNumberFormat="1" applyFill="1" applyBorder="1" applyAlignment="1">
      <alignment horizontal="center"/>
    </xf>
    <xf numFmtId="43" fontId="0" fillId="0" borderId="6" xfId="0" applyNumberFormat="1" applyFill="1" applyBorder="1"/>
    <xf numFmtId="14" fontId="0" fillId="0" borderId="0" xfId="0" applyNumberFormat="1" applyFill="1"/>
    <xf numFmtId="0" fontId="0" fillId="0" borderId="1" xfId="0" applyFill="1" applyBorder="1" applyAlignment="1">
      <alignment horizontal="left"/>
    </xf>
    <xf numFmtId="14" fontId="0" fillId="0" borderId="5" xfId="0" applyNumberFormat="1" applyFill="1" applyBorder="1"/>
    <xf numFmtId="43" fontId="0" fillId="0" borderId="0" xfId="1" applyFont="1" applyBorder="1"/>
    <xf numFmtId="43" fontId="0" fillId="0" borderId="0" xfId="0" applyNumberFormat="1" applyBorder="1"/>
    <xf numFmtId="0" fontId="0" fillId="0" borderId="0" xfId="0" applyBorder="1"/>
    <xf numFmtId="14" fontId="0" fillId="0" borderId="0" xfId="0" applyNumberFormat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43" fontId="7" fillId="0" borderId="1" xfId="1" applyFont="1" applyBorder="1"/>
    <xf numFmtId="14" fontId="0" fillId="0" borderId="5" xfId="0" applyNumberFormat="1" applyBorder="1"/>
    <xf numFmtId="43" fontId="7" fillId="4" borderId="15" xfId="1" applyFont="1" applyFill="1" applyBorder="1"/>
    <xf numFmtId="43" fontId="0" fillId="0" borderId="0" xfId="0" applyNumberFormat="1"/>
    <xf numFmtId="0" fontId="3" fillId="3" borderId="1" xfId="0" applyFont="1" applyFill="1" applyBorder="1" applyAlignment="1">
      <alignment horizontal="center"/>
    </xf>
    <xf numFmtId="43" fontId="5" fillId="0" borderId="1" xfId="1" applyFont="1" applyBorder="1"/>
    <xf numFmtId="43" fontId="5" fillId="0" borderId="1" xfId="1" applyFont="1" applyFill="1" applyBorder="1"/>
    <xf numFmtId="43" fontId="7" fillId="4" borderId="17" xfId="0" applyNumberFormat="1" applyFont="1" applyFill="1" applyBorder="1"/>
    <xf numFmtId="14" fontId="0" fillId="0" borderId="2" xfId="0" applyNumberFormat="1" applyFill="1" applyBorder="1"/>
    <xf numFmtId="14" fontId="0" fillId="0" borderId="13" xfId="0" applyNumberFormat="1" applyBorder="1"/>
    <xf numFmtId="0" fontId="0" fillId="0" borderId="14" xfId="0" applyBorder="1" applyAlignment="1">
      <alignment horizontal="center"/>
    </xf>
    <xf numFmtId="0" fontId="0" fillId="0" borderId="14" xfId="0" applyFill="1" applyBorder="1"/>
    <xf numFmtId="43" fontId="0" fillId="0" borderId="14" xfId="1" applyFont="1" applyFill="1" applyBorder="1"/>
    <xf numFmtId="0" fontId="0" fillId="0" borderId="14" xfId="0" applyBorder="1"/>
    <xf numFmtId="43" fontId="0" fillId="0" borderId="15" xfId="0" applyNumberFormat="1" applyFill="1" applyBorder="1"/>
    <xf numFmtId="43" fontId="5" fillId="0" borderId="6" xfId="1" applyFont="1" applyFill="1" applyBorder="1"/>
    <xf numFmtId="14" fontId="0" fillId="0" borderId="13" xfId="0" applyNumberFormat="1" applyFill="1" applyBorder="1"/>
    <xf numFmtId="0" fontId="0" fillId="0" borderId="14" xfId="0" applyFill="1" applyBorder="1" applyAlignment="1">
      <alignment horizontal="center"/>
    </xf>
    <xf numFmtId="1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7" fillId="0" borderId="0" xfId="0" applyFont="1" applyAlignment="1">
      <alignment horizontal="right"/>
    </xf>
    <xf numFmtId="43" fontId="0" fillId="0" borderId="14" xfId="1" applyFont="1" applyBorder="1"/>
    <xf numFmtId="0" fontId="0" fillId="0" borderId="3" xfId="0" applyBorder="1" applyAlignment="1">
      <alignment horizontal="center"/>
    </xf>
    <xf numFmtId="43" fontId="0" fillId="0" borderId="3" xfId="1" applyFont="1" applyBorder="1"/>
    <xf numFmtId="14" fontId="0" fillId="0" borderId="18" xfId="0" applyNumberFormat="1" applyBorder="1"/>
    <xf numFmtId="0" fontId="0" fillId="0" borderId="0" xfId="0" applyBorder="1" applyAlignment="1">
      <alignment horizontal="center"/>
    </xf>
    <xf numFmtId="43" fontId="7" fillId="4" borderId="21" xfId="1" applyFont="1" applyFill="1" applyBorder="1"/>
    <xf numFmtId="1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4" fontId="0" fillId="0" borderId="2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/>
    <xf numFmtId="43" fontId="1" fillId="0" borderId="4" xfId="1" applyFont="1" applyBorder="1"/>
    <xf numFmtId="14" fontId="0" fillId="0" borderId="5" xfId="0" applyNumberFormat="1" applyFont="1" applyFill="1" applyBorder="1" applyAlignment="1">
      <alignment horizontal="center"/>
    </xf>
    <xf numFmtId="43" fontId="1" fillId="0" borderId="6" xfId="1" applyFont="1" applyBorder="1"/>
    <xf numFmtId="0" fontId="3" fillId="0" borderId="5" xfId="0" applyFont="1" applyFill="1" applyBorder="1" applyAlignment="1">
      <alignment horizontal="center"/>
    </xf>
    <xf numFmtId="14" fontId="3" fillId="0" borderId="5" xfId="0" applyNumberFormat="1" applyFont="1" applyFill="1" applyBorder="1" applyAlignment="1">
      <alignment horizontal="center"/>
    </xf>
    <xf numFmtId="14" fontId="0" fillId="0" borderId="13" xfId="0" applyNumberFormat="1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14" xfId="0" applyFont="1" applyFill="1" applyBorder="1"/>
    <xf numFmtId="43" fontId="1" fillId="0" borderId="15" xfId="1" applyFont="1" applyBorder="1"/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43" fontId="7" fillId="4" borderId="13" xfId="1" applyFont="1" applyFill="1" applyBorder="1" applyAlignment="1">
      <alignment horizontal="center"/>
    </xf>
    <xf numFmtId="43" fontId="7" fillId="4" borderId="14" xfId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1076325</xdr:colOff>
      <xdr:row>0</xdr:row>
      <xdr:rowOff>28575</xdr:rowOff>
    </xdr:from>
    <xdr:to>
      <xdr:col>4</xdr:col>
      <xdr:colOff>28575</xdr:colOff>
      <xdr:row>4</xdr:row>
      <xdr:rowOff>171450</xdr:rowOff>
    </xdr:to>
    <xdr:pic>
      <xdr:nvPicPr>
        <xdr:cNvPr id="2" name="Imagen 1" descr="Superintendencia de Seguros">
          <a:extLst>
            <a:ext uri="{FF2B5EF4-FFF2-40B4-BE49-F238E27FC236}">
              <a16:creationId xmlns:a16="http://schemas.microsoft.com/office/drawing/2014/main" id="{B1443FBF-5DAC-4CD3-AE4A-75A98B277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8575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942975</xdr:colOff>
      <xdr:row>0</xdr:row>
      <xdr:rowOff>66675</xdr:rowOff>
    </xdr:from>
    <xdr:to>
      <xdr:col>4</xdr:col>
      <xdr:colOff>133350</xdr:colOff>
      <xdr:row>5</xdr:row>
      <xdr:rowOff>19050</xdr:rowOff>
    </xdr:to>
    <xdr:pic>
      <xdr:nvPicPr>
        <xdr:cNvPr id="2" name="Imagen 1" descr="Superintendencia de Seguros">
          <a:extLst>
            <a:ext uri="{FF2B5EF4-FFF2-40B4-BE49-F238E27FC236}">
              <a16:creationId xmlns:a16="http://schemas.microsoft.com/office/drawing/2014/main" id="{0E2EDE23-C8B9-4DB2-A7FD-162B869F9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66675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1162050</xdr:colOff>
      <xdr:row>0</xdr:row>
      <xdr:rowOff>38100</xdr:rowOff>
    </xdr:from>
    <xdr:to>
      <xdr:col>4</xdr:col>
      <xdr:colOff>114300</xdr:colOff>
      <xdr:row>4</xdr:row>
      <xdr:rowOff>152400</xdr:rowOff>
    </xdr:to>
    <xdr:pic>
      <xdr:nvPicPr>
        <xdr:cNvPr id="2" name="Imagen 1" descr="Superintendencia de Seguros">
          <a:extLst>
            <a:ext uri="{FF2B5EF4-FFF2-40B4-BE49-F238E27FC236}">
              <a16:creationId xmlns:a16="http://schemas.microsoft.com/office/drawing/2014/main" id="{524B4C18-5EC5-4F13-93BE-C2F40C843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38100"/>
          <a:ext cx="183832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11B7E-AFB1-4CA0-8F03-1480B436C16F}">
  <dimension ref="A6:CM143"/>
  <sheetViews>
    <sheetView tabSelected="1" zoomScaleNormal="100" workbookViewId="0">
      <selection activeCell="C131" sqref="C131"/>
    </sheetView>
  </sheetViews>
  <sheetFormatPr baseColWidth="10" defaultRowHeight="15" x14ac:dyDescent="0.25"/>
  <cols>
    <col min="1" max="1" width="4.42578125" customWidth="1"/>
    <col min="2" max="2" width="11.5703125" customWidth="1"/>
    <col min="3" max="3" width="13" customWidth="1"/>
    <col min="4" max="4" width="43.28515625" customWidth="1"/>
    <col min="5" max="5" width="15.7109375" customWidth="1"/>
    <col min="6" max="6" width="13.42578125" customWidth="1"/>
    <col min="7" max="7" width="15.85546875" customWidth="1"/>
    <col min="9" max="9" width="15.28515625" customWidth="1"/>
  </cols>
  <sheetData>
    <row r="6" spans="1:7" ht="18.75" x14ac:dyDescent="0.3">
      <c r="A6" s="91" t="s">
        <v>0</v>
      </c>
      <c r="B6" s="91"/>
      <c r="C6" s="91"/>
      <c r="D6" s="91"/>
      <c r="E6" s="91"/>
      <c r="F6" s="91"/>
      <c r="G6" s="91"/>
    </row>
    <row r="7" spans="1:7" ht="18.75" x14ac:dyDescent="0.3">
      <c r="A7" s="91" t="s">
        <v>1</v>
      </c>
      <c r="B7" s="91"/>
      <c r="C7" s="91"/>
      <c r="D7" s="91"/>
      <c r="E7" s="91"/>
      <c r="F7" s="91"/>
      <c r="G7" s="91"/>
    </row>
    <row r="8" spans="1:7" ht="15.75" thickBot="1" x14ac:dyDescent="0.3">
      <c r="G8" s="65" t="s">
        <v>291</v>
      </c>
    </row>
    <row r="9" spans="1:7" ht="15.75" x14ac:dyDescent="0.25">
      <c r="B9" s="13" t="s">
        <v>2</v>
      </c>
      <c r="C9" s="14" t="s">
        <v>3</v>
      </c>
      <c r="D9" s="14" t="s">
        <v>4</v>
      </c>
      <c r="E9" s="14" t="s">
        <v>5</v>
      </c>
      <c r="F9" s="15" t="s">
        <v>6</v>
      </c>
      <c r="G9" s="15" t="s">
        <v>20</v>
      </c>
    </row>
    <row r="10" spans="1:7" ht="15.75" x14ac:dyDescent="0.25">
      <c r="B10" s="45"/>
      <c r="C10" s="1"/>
      <c r="D10" s="48" t="s">
        <v>8</v>
      </c>
      <c r="E10" s="1"/>
      <c r="F10" s="49"/>
      <c r="G10" s="59">
        <v>3332380.47</v>
      </c>
    </row>
    <row r="11" spans="1:7" x14ac:dyDescent="0.25">
      <c r="B11" s="4">
        <v>44986</v>
      </c>
      <c r="C11" s="3">
        <v>50010403</v>
      </c>
      <c r="D11" s="1" t="s">
        <v>9</v>
      </c>
      <c r="E11" s="2"/>
      <c r="F11" s="2">
        <v>10000</v>
      </c>
      <c r="G11" s="34">
        <f>G10+F11-E11</f>
        <v>3342380.47</v>
      </c>
    </row>
    <row r="12" spans="1:7" x14ac:dyDescent="0.25">
      <c r="B12" s="4">
        <v>44986</v>
      </c>
      <c r="C12" s="3" t="s">
        <v>10</v>
      </c>
      <c r="D12" s="1" t="s">
        <v>11</v>
      </c>
      <c r="E12" s="2"/>
      <c r="F12" s="2">
        <v>13750</v>
      </c>
      <c r="G12" s="34">
        <f t="shared" ref="G12:G76" si="0">G11+F12-E12</f>
        <v>3356130.47</v>
      </c>
    </row>
    <row r="13" spans="1:7" x14ac:dyDescent="0.25">
      <c r="B13" s="4">
        <v>44986</v>
      </c>
      <c r="C13" s="3">
        <v>151957</v>
      </c>
      <c r="D13" s="1" t="s">
        <v>12</v>
      </c>
      <c r="E13" s="2">
        <v>411.25</v>
      </c>
      <c r="F13" s="2"/>
      <c r="G13" s="34">
        <f t="shared" si="0"/>
        <v>3355719.22</v>
      </c>
    </row>
    <row r="14" spans="1:7" x14ac:dyDescent="0.25">
      <c r="B14" s="4">
        <v>44987</v>
      </c>
      <c r="C14" s="3">
        <v>100040301</v>
      </c>
      <c r="D14" s="1" t="s">
        <v>14</v>
      </c>
      <c r="E14" s="1"/>
      <c r="F14" s="2">
        <v>13600</v>
      </c>
      <c r="G14" s="34">
        <f t="shared" si="0"/>
        <v>3369319.22</v>
      </c>
    </row>
    <row r="15" spans="1:7" x14ac:dyDescent="0.25">
      <c r="B15" s="4">
        <v>44987</v>
      </c>
      <c r="C15" s="3" t="s">
        <v>25</v>
      </c>
      <c r="D15" s="1" t="s">
        <v>15</v>
      </c>
      <c r="E15" s="1"/>
      <c r="F15" s="2">
        <v>4000</v>
      </c>
      <c r="G15" s="34">
        <f t="shared" si="0"/>
        <v>3373319.22</v>
      </c>
    </row>
    <row r="16" spans="1:7" x14ac:dyDescent="0.25">
      <c r="B16" s="4">
        <v>44987</v>
      </c>
      <c r="C16" s="3">
        <v>5220010142</v>
      </c>
      <c r="D16" s="1" t="s">
        <v>16</v>
      </c>
      <c r="E16" s="1"/>
      <c r="F16" s="2">
        <v>15900</v>
      </c>
      <c r="G16" s="34">
        <f t="shared" si="0"/>
        <v>3389219.22</v>
      </c>
    </row>
    <row r="17" spans="2:7" x14ac:dyDescent="0.25">
      <c r="B17" s="4">
        <v>44987</v>
      </c>
      <c r="C17" s="3">
        <v>297963918</v>
      </c>
      <c r="D17" s="1" t="s">
        <v>17</v>
      </c>
      <c r="E17" s="1"/>
      <c r="F17" s="2">
        <v>2400</v>
      </c>
      <c r="G17" s="34">
        <f t="shared" si="0"/>
        <v>3391619.22</v>
      </c>
    </row>
    <row r="18" spans="2:7" x14ac:dyDescent="0.25">
      <c r="B18" s="4">
        <v>44987</v>
      </c>
      <c r="C18" s="3" t="s">
        <v>18</v>
      </c>
      <c r="D18" s="1" t="s">
        <v>19</v>
      </c>
      <c r="E18" s="2">
        <v>100031.2</v>
      </c>
      <c r="F18" s="1"/>
      <c r="G18" s="34">
        <f t="shared" si="0"/>
        <v>3291588.02</v>
      </c>
    </row>
    <row r="19" spans="2:7" x14ac:dyDescent="0.25">
      <c r="B19" s="4">
        <v>44988</v>
      </c>
      <c r="C19" s="3">
        <v>5220030156</v>
      </c>
      <c r="D19" s="1" t="s">
        <v>22</v>
      </c>
      <c r="E19" s="1"/>
      <c r="F19" s="2">
        <v>7000</v>
      </c>
      <c r="G19" s="34">
        <f t="shared" si="0"/>
        <v>3298588.02</v>
      </c>
    </row>
    <row r="20" spans="2:7" x14ac:dyDescent="0.25">
      <c r="B20" s="4">
        <v>44988</v>
      </c>
      <c r="C20" s="3" t="s">
        <v>24</v>
      </c>
      <c r="D20" s="1" t="s">
        <v>15</v>
      </c>
      <c r="E20" s="1"/>
      <c r="F20" s="2">
        <v>10200</v>
      </c>
      <c r="G20" s="34">
        <f t="shared" si="0"/>
        <v>3308788.02</v>
      </c>
    </row>
    <row r="21" spans="2:7" x14ac:dyDescent="0.25">
      <c r="B21" s="4">
        <v>44988</v>
      </c>
      <c r="C21" s="3">
        <v>7100150325</v>
      </c>
      <c r="D21" s="1" t="s">
        <v>23</v>
      </c>
      <c r="E21" s="1"/>
      <c r="F21" s="2">
        <v>5000</v>
      </c>
      <c r="G21" s="34">
        <f t="shared" si="0"/>
        <v>3313788.02</v>
      </c>
    </row>
    <row r="22" spans="2:7" x14ac:dyDescent="0.25">
      <c r="B22" s="4">
        <v>44988</v>
      </c>
      <c r="C22" s="3">
        <v>298164287</v>
      </c>
      <c r="D22" s="1" t="s">
        <v>26</v>
      </c>
      <c r="E22" s="1"/>
      <c r="F22" s="2">
        <v>6000</v>
      </c>
      <c r="G22" s="34">
        <f t="shared" si="0"/>
        <v>3319788.02</v>
      </c>
    </row>
    <row r="23" spans="2:7" x14ac:dyDescent="0.25">
      <c r="B23" s="4">
        <v>44988</v>
      </c>
      <c r="C23" s="3" t="s">
        <v>33</v>
      </c>
      <c r="D23" s="1" t="s">
        <v>27</v>
      </c>
      <c r="E23" s="2">
        <v>1643.75</v>
      </c>
      <c r="F23" s="1"/>
      <c r="G23" s="34">
        <f t="shared" si="0"/>
        <v>3318144.27</v>
      </c>
    </row>
    <row r="24" spans="2:7" x14ac:dyDescent="0.25">
      <c r="B24" s="4">
        <v>44991</v>
      </c>
      <c r="C24" s="3">
        <v>5220030144</v>
      </c>
      <c r="D24" s="1" t="s">
        <v>28</v>
      </c>
      <c r="E24" s="1"/>
      <c r="F24" s="2">
        <v>29000</v>
      </c>
      <c r="G24" s="34">
        <f t="shared" si="0"/>
        <v>3347144.27</v>
      </c>
    </row>
    <row r="25" spans="2:7" x14ac:dyDescent="0.25">
      <c r="B25" s="4">
        <v>44991</v>
      </c>
      <c r="C25" s="3" t="s">
        <v>30</v>
      </c>
      <c r="D25" s="1" t="s">
        <v>29</v>
      </c>
      <c r="E25" s="1"/>
      <c r="F25" s="2">
        <v>1000</v>
      </c>
      <c r="G25" s="34">
        <f t="shared" si="0"/>
        <v>3348144.27</v>
      </c>
    </row>
    <row r="26" spans="2:7" x14ac:dyDescent="0.25">
      <c r="B26" s="4">
        <v>44991</v>
      </c>
      <c r="C26" s="3">
        <v>7100100898</v>
      </c>
      <c r="D26" s="1" t="s">
        <v>31</v>
      </c>
      <c r="E26" s="1"/>
      <c r="F26" s="2">
        <v>1000</v>
      </c>
      <c r="G26" s="34">
        <f t="shared" si="0"/>
        <v>3349144.27</v>
      </c>
    </row>
    <row r="27" spans="2:7" x14ac:dyDescent="0.25">
      <c r="B27" s="4">
        <v>44991</v>
      </c>
      <c r="C27" s="3" t="s">
        <v>32</v>
      </c>
      <c r="D27" s="1" t="s">
        <v>19</v>
      </c>
      <c r="E27" s="2">
        <v>100031.2</v>
      </c>
      <c r="F27" s="1"/>
      <c r="G27" s="34">
        <f t="shared" si="0"/>
        <v>3249113.07</v>
      </c>
    </row>
    <row r="28" spans="2:7" x14ac:dyDescent="0.25">
      <c r="B28" s="4">
        <v>44991</v>
      </c>
      <c r="C28" s="3" t="s">
        <v>33</v>
      </c>
      <c r="D28" s="1" t="s">
        <v>27</v>
      </c>
      <c r="E28" s="2">
        <v>100</v>
      </c>
      <c r="F28" s="1"/>
      <c r="G28" s="34">
        <f t="shared" si="0"/>
        <v>3249013.07</v>
      </c>
    </row>
    <row r="29" spans="2:7" x14ac:dyDescent="0.25">
      <c r="B29" s="4">
        <v>44992</v>
      </c>
      <c r="C29" s="3">
        <v>5220030163</v>
      </c>
      <c r="D29" s="1" t="s">
        <v>35</v>
      </c>
      <c r="E29" s="1"/>
      <c r="F29" s="2">
        <v>7000</v>
      </c>
      <c r="G29" s="34">
        <f t="shared" si="0"/>
        <v>3256013.07</v>
      </c>
    </row>
    <row r="30" spans="2:7" x14ac:dyDescent="0.25">
      <c r="B30" s="4">
        <v>44992</v>
      </c>
      <c r="C30" s="3" t="s">
        <v>37</v>
      </c>
      <c r="D30" s="1" t="s">
        <v>36</v>
      </c>
      <c r="E30" s="1"/>
      <c r="F30" s="2">
        <v>8450</v>
      </c>
      <c r="G30" s="34">
        <f t="shared" si="0"/>
        <v>3264463.07</v>
      </c>
    </row>
    <row r="31" spans="2:7" x14ac:dyDescent="0.25">
      <c r="B31" s="4">
        <v>44992</v>
      </c>
      <c r="C31" s="3">
        <v>7100060260</v>
      </c>
      <c r="D31" s="1" t="s">
        <v>38</v>
      </c>
      <c r="E31" s="1"/>
      <c r="F31" s="2">
        <v>9900</v>
      </c>
      <c r="G31" s="34">
        <f t="shared" si="0"/>
        <v>3274363.07</v>
      </c>
    </row>
    <row r="32" spans="2:7" x14ac:dyDescent="0.25">
      <c r="B32" s="4">
        <v>44992</v>
      </c>
      <c r="C32" s="3" t="s">
        <v>40</v>
      </c>
      <c r="D32" s="1" t="s">
        <v>39</v>
      </c>
      <c r="E32" s="1"/>
      <c r="F32" s="2">
        <v>2400</v>
      </c>
      <c r="G32" s="34">
        <f t="shared" si="0"/>
        <v>3276763.07</v>
      </c>
    </row>
    <row r="33" spans="2:7" x14ac:dyDescent="0.25">
      <c r="B33" s="4">
        <v>44992</v>
      </c>
      <c r="C33" s="3" t="s">
        <v>33</v>
      </c>
      <c r="D33" s="1" t="s">
        <v>27</v>
      </c>
      <c r="E33" s="2">
        <v>255</v>
      </c>
      <c r="F33" s="1"/>
      <c r="G33" s="34">
        <f t="shared" si="0"/>
        <v>3276508.07</v>
      </c>
    </row>
    <row r="34" spans="2:7" x14ac:dyDescent="0.25">
      <c r="B34" s="4">
        <v>44993</v>
      </c>
      <c r="C34" s="3" t="s">
        <v>33</v>
      </c>
      <c r="D34" s="1" t="s">
        <v>42</v>
      </c>
      <c r="E34" s="1"/>
      <c r="F34" s="2">
        <v>7000</v>
      </c>
      <c r="G34" s="34">
        <f t="shared" si="0"/>
        <v>3283508.07</v>
      </c>
    </row>
    <row r="35" spans="2:7" x14ac:dyDescent="0.25">
      <c r="B35" s="4">
        <v>44993</v>
      </c>
      <c r="C35" s="3">
        <v>20410157</v>
      </c>
      <c r="D35" s="1" t="s">
        <v>46</v>
      </c>
      <c r="E35" s="1"/>
      <c r="F35" s="2">
        <v>27600</v>
      </c>
      <c r="G35" s="34">
        <f t="shared" si="0"/>
        <v>3311108.07</v>
      </c>
    </row>
    <row r="36" spans="2:7" x14ac:dyDescent="0.25">
      <c r="B36" s="4">
        <v>44993</v>
      </c>
      <c r="C36" s="3">
        <v>20410157</v>
      </c>
      <c r="D36" s="1" t="s">
        <v>43</v>
      </c>
      <c r="E36" s="1"/>
      <c r="F36" s="2">
        <v>11937.01</v>
      </c>
      <c r="G36" s="34">
        <f t="shared" si="0"/>
        <v>3323045.0799999996</v>
      </c>
    </row>
    <row r="37" spans="2:7" x14ac:dyDescent="0.25">
      <c r="B37" s="4">
        <v>44993</v>
      </c>
      <c r="C37" s="3" t="s">
        <v>45</v>
      </c>
      <c r="D37" s="1" t="s">
        <v>44</v>
      </c>
      <c r="E37" s="1"/>
      <c r="F37" s="2">
        <v>4000</v>
      </c>
      <c r="G37" s="34">
        <f t="shared" si="0"/>
        <v>3327045.0799999996</v>
      </c>
    </row>
    <row r="38" spans="2:7" x14ac:dyDescent="0.25">
      <c r="B38" s="4">
        <v>44993</v>
      </c>
      <c r="C38" s="3">
        <v>15510042</v>
      </c>
      <c r="D38" s="1" t="s">
        <v>47</v>
      </c>
      <c r="E38" s="1"/>
      <c r="F38" s="2">
        <v>22600</v>
      </c>
      <c r="G38" s="34">
        <f t="shared" si="0"/>
        <v>3349645.0799999996</v>
      </c>
    </row>
    <row r="39" spans="2:7" x14ac:dyDescent="0.25">
      <c r="B39" s="4">
        <v>44993</v>
      </c>
      <c r="C39" s="3" t="s">
        <v>33</v>
      </c>
      <c r="D39" s="1" t="s">
        <v>27</v>
      </c>
      <c r="E39" s="2">
        <v>25</v>
      </c>
      <c r="F39" s="1"/>
      <c r="G39" s="34">
        <f t="shared" si="0"/>
        <v>3349620.0799999996</v>
      </c>
    </row>
    <row r="40" spans="2:7" x14ac:dyDescent="0.25">
      <c r="B40" s="4">
        <v>44994</v>
      </c>
      <c r="C40" s="3">
        <v>5220030080</v>
      </c>
      <c r="D40" s="1" t="s">
        <v>48</v>
      </c>
      <c r="E40" s="1"/>
      <c r="F40" s="2">
        <v>31800</v>
      </c>
      <c r="G40" s="34">
        <f t="shared" si="0"/>
        <v>3381420.0799999996</v>
      </c>
    </row>
    <row r="41" spans="2:7" x14ac:dyDescent="0.25">
      <c r="B41" s="4">
        <v>44994</v>
      </c>
      <c r="C41" s="3" t="s">
        <v>50</v>
      </c>
      <c r="D41" s="1" t="s">
        <v>49</v>
      </c>
      <c r="E41" s="1"/>
      <c r="F41" s="2">
        <v>450</v>
      </c>
      <c r="G41" s="34">
        <f t="shared" si="0"/>
        <v>3381870.0799999996</v>
      </c>
    </row>
    <row r="42" spans="2:7" x14ac:dyDescent="0.25">
      <c r="B42" s="4">
        <v>44994</v>
      </c>
      <c r="C42" s="3">
        <v>7100100298</v>
      </c>
      <c r="D42" s="1" t="s">
        <v>51</v>
      </c>
      <c r="E42" s="1"/>
      <c r="F42" s="2">
        <v>12200</v>
      </c>
      <c r="G42" s="34">
        <f t="shared" si="0"/>
        <v>3394070.0799999996</v>
      </c>
    </row>
    <row r="43" spans="2:7" x14ac:dyDescent="0.25">
      <c r="B43" s="4">
        <v>44994</v>
      </c>
      <c r="C43" s="3" t="s">
        <v>33</v>
      </c>
      <c r="D43" s="1" t="s">
        <v>27</v>
      </c>
      <c r="E43" s="2">
        <v>211.25</v>
      </c>
      <c r="F43" s="1"/>
      <c r="G43" s="34">
        <f t="shared" si="0"/>
        <v>3393858.8299999996</v>
      </c>
    </row>
    <row r="44" spans="2:7" x14ac:dyDescent="0.25">
      <c r="B44" s="4">
        <v>44995</v>
      </c>
      <c r="C44" s="3">
        <v>5220010032</v>
      </c>
      <c r="D44" s="1" t="s">
        <v>48</v>
      </c>
      <c r="E44" s="1"/>
      <c r="F44" s="2">
        <v>9400</v>
      </c>
      <c r="G44" s="34">
        <f t="shared" si="0"/>
        <v>3403258.8299999996</v>
      </c>
    </row>
    <row r="45" spans="2:7" x14ac:dyDescent="0.25">
      <c r="B45" s="4">
        <v>44995</v>
      </c>
      <c r="C45" s="3">
        <v>7100100273</v>
      </c>
      <c r="D45" s="1" t="s">
        <v>53</v>
      </c>
      <c r="E45" s="1"/>
      <c r="F45" s="2">
        <v>5000</v>
      </c>
      <c r="G45" s="34">
        <f t="shared" si="0"/>
        <v>3408258.8299999996</v>
      </c>
    </row>
    <row r="46" spans="2:7" x14ac:dyDescent="0.25">
      <c r="B46" s="4">
        <v>44995</v>
      </c>
      <c r="C46" s="3">
        <v>2988903580</v>
      </c>
      <c r="D46" s="1" t="s">
        <v>54</v>
      </c>
      <c r="E46" s="1"/>
      <c r="F46" s="2">
        <v>4800</v>
      </c>
      <c r="G46" s="34">
        <f t="shared" si="0"/>
        <v>3413058.8299999996</v>
      </c>
    </row>
    <row r="47" spans="2:7" x14ac:dyDescent="0.25">
      <c r="B47" s="4">
        <v>44995</v>
      </c>
      <c r="C47" s="3" t="s">
        <v>34</v>
      </c>
      <c r="D47" s="1" t="s">
        <v>27</v>
      </c>
      <c r="E47" s="2">
        <v>100</v>
      </c>
      <c r="F47" s="1"/>
      <c r="G47" s="34">
        <f t="shared" si="0"/>
        <v>3412958.8299999996</v>
      </c>
    </row>
    <row r="48" spans="2:7" x14ac:dyDescent="0.25">
      <c r="B48" s="4">
        <v>44998</v>
      </c>
      <c r="C48" s="3">
        <v>5220030110</v>
      </c>
      <c r="D48" s="1" t="s">
        <v>48</v>
      </c>
      <c r="E48" s="1"/>
      <c r="F48" s="2">
        <v>25000</v>
      </c>
      <c r="G48" s="34">
        <f t="shared" si="0"/>
        <v>3437958.8299999996</v>
      </c>
    </row>
    <row r="49" spans="2:7" x14ac:dyDescent="0.25">
      <c r="B49" s="4">
        <v>44998</v>
      </c>
      <c r="C49" s="3"/>
      <c r="D49" s="1" t="s">
        <v>55</v>
      </c>
      <c r="E49" s="1"/>
      <c r="F49" s="2">
        <v>2000</v>
      </c>
      <c r="G49" s="34">
        <f t="shared" si="0"/>
        <v>3439958.8299999996</v>
      </c>
    </row>
    <row r="50" spans="2:7" x14ac:dyDescent="0.25">
      <c r="B50" s="45">
        <v>44998</v>
      </c>
      <c r="C50" s="3">
        <v>7100100258</v>
      </c>
      <c r="D50" s="1" t="s">
        <v>56</v>
      </c>
      <c r="E50" s="1"/>
      <c r="F50" s="2">
        <v>6000</v>
      </c>
      <c r="G50" s="34">
        <f t="shared" si="0"/>
        <v>3445958.8299999996</v>
      </c>
    </row>
    <row r="51" spans="2:7" x14ac:dyDescent="0.25">
      <c r="B51" s="45">
        <v>44998</v>
      </c>
      <c r="C51" s="3" t="s">
        <v>33</v>
      </c>
      <c r="D51" s="1" t="s">
        <v>27</v>
      </c>
      <c r="E51" s="1">
        <v>11.25</v>
      </c>
      <c r="F51" s="1"/>
      <c r="G51" s="34">
        <f t="shared" si="0"/>
        <v>3445947.5799999996</v>
      </c>
    </row>
    <row r="52" spans="2:7" x14ac:dyDescent="0.25">
      <c r="B52" s="45">
        <v>44999</v>
      </c>
      <c r="C52" s="3" t="s">
        <v>33</v>
      </c>
      <c r="D52" s="1" t="s">
        <v>57</v>
      </c>
      <c r="E52" s="1"/>
      <c r="F52" s="2">
        <v>124529.31</v>
      </c>
      <c r="G52" s="34">
        <f t="shared" si="0"/>
        <v>3570476.8899999997</v>
      </c>
    </row>
    <row r="53" spans="2:7" ht="15.75" thickBot="1" x14ac:dyDescent="0.3">
      <c r="B53" s="53">
        <v>44999</v>
      </c>
      <c r="C53" s="54" t="s">
        <v>33</v>
      </c>
      <c r="D53" s="57" t="s">
        <v>58</v>
      </c>
      <c r="E53" s="57"/>
      <c r="F53" s="66">
        <v>12000</v>
      </c>
      <c r="G53" s="58">
        <f t="shared" si="0"/>
        <v>3582476.8899999997</v>
      </c>
    </row>
    <row r="54" spans="2:7" s="40" customFormat="1" ht="15.75" thickBot="1" x14ac:dyDescent="0.3">
      <c r="B54" s="41"/>
      <c r="C54" s="70"/>
      <c r="F54" s="38"/>
      <c r="G54" s="65">
        <v>0</v>
      </c>
    </row>
    <row r="55" spans="2:7" x14ac:dyDescent="0.25">
      <c r="B55" s="16">
        <v>44999</v>
      </c>
      <c r="C55" s="67" t="s">
        <v>60</v>
      </c>
      <c r="D55" s="17" t="s">
        <v>59</v>
      </c>
      <c r="E55" s="17"/>
      <c r="F55" s="68">
        <v>2000</v>
      </c>
      <c r="G55" s="32">
        <f>G53+F55-E55</f>
        <v>3584476.8899999997</v>
      </c>
    </row>
    <row r="56" spans="2:7" x14ac:dyDescent="0.25">
      <c r="B56" s="45">
        <v>44999</v>
      </c>
      <c r="C56" s="3">
        <v>5220010073</v>
      </c>
      <c r="D56" s="1" t="s">
        <v>9</v>
      </c>
      <c r="E56" s="1"/>
      <c r="F56" s="2">
        <v>33000</v>
      </c>
      <c r="G56" s="34">
        <f t="shared" si="0"/>
        <v>3617476.8899999997</v>
      </c>
    </row>
    <row r="57" spans="2:7" x14ac:dyDescent="0.25">
      <c r="B57" s="45">
        <v>44999</v>
      </c>
      <c r="C57" s="3">
        <v>7100090351</v>
      </c>
      <c r="D57" s="1" t="s">
        <v>61</v>
      </c>
      <c r="E57" s="1"/>
      <c r="F57" s="2">
        <v>15000</v>
      </c>
      <c r="G57" s="34">
        <f t="shared" si="0"/>
        <v>3632476.8899999997</v>
      </c>
    </row>
    <row r="58" spans="2:7" x14ac:dyDescent="0.25">
      <c r="B58" s="45">
        <v>44999</v>
      </c>
      <c r="C58" s="3">
        <v>81884</v>
      </c>
      <c r="D58" s="1" t="s">
        <v>62</v>
      </c>
      <c r="E58" s="1"/>
      <c r="F58" s="2">
        <v>1200</v>
      </c>
      <c r="G58" s="34">
        <f t="shared" si="0"/>
        <v>3633676.8899999997</v>
      </c>
    </row>
    <row r="59" spans="2:7" x14ac:dyDescent="0.25">
      <c r="B59" s="45">
        <v>44999</v>
      </c>
      <c r="C59" s="3">
        <v>430001</v>
      </c>
      <c r="D59" s="1" t="s">
        <v>63</v>
      </c>
      <c r="E59" s="1"/>
      <c r="F59" s="2">
        <v>12600</v>
      </c>
      <c r="G59" s="34">
        <f t="shared" si="0"/>
        <v>3646276.8899999997</v>
      </c>
    </row>
    <row r="60" spans="2:7" x14ac:dyDescent="0.25">
      <c r="B60" s="45">
        <v>45000</v>
      </c>
      <c r="C60" s="3" t="s">
        <v>105</v>
      </c>
      <c r="D60" s="1" t="s">
        <v>106</v>
      </c>
      <c r="E60" s="1"/>
      <c r="F60" s="2">
        <v>6000</v>
      </c>
      <c r="G60" s="34">
        <f t="shared" si="0"/>
        <v>3652276.8899999997</v>
      </c>
    </row>
    <row r="61" spans="2:7" x14ac:dyDescent="0.25">
      <c r="B61" s="45">
        <v>45000</v>
      </c>
      <c r="C61" s="3" t="s">
        <v>107</v>
      </c>
      <c r="D61" s="1" t="s">
        <v>108</v>
      </c>
      <c r="E61" s="1"/>
      <c r="F61" s="2">
        <v>26374.91</v>
      </c>
      <c r="G61" s="34">
        <f t="shared" si="0"/>
        <v>3678651.8</v>
      </c>
    </row>
    <row r="62" spans="2:7" x14ac:dyDescent="0.25">
      <c r="B62" s="45">
        <v>45000</v>
      </c>
      <c r="C62" s="3" t="s">
        <v>109</v>
      </c>
      <c r="D62" s="1" t="s">
        <v>15</v>
      </c>
      <c r="E62" s="1"/>
      <c r="F62" s="2">
        <v>17000</v>
      </c>
      <c r="G62" s="34">
        <f t="shared" si="0"/>
        <v>3695651.8</v>
      </c>
    </row>
    <row r="63" spans="2:7" x14ac:dyDescent="0.25">
      <c r="B63" s="45">
        <v>45000</v>
      </c>
      <c r="C63" s="3">
        <v>100402</v>
      </c>
      <c r="D63" s="1" t="s">
        <v>110</v>
      </c>
      <c r="E63" s="1"/>
      <c r="F63" s="2">
        <v>2000</v>
      </c>
      <c r="G63" s="34">
        <f t="shared" si="0"/>
        <v>3697651.8</v>
      </c>
    </row>
    <row r="64" spans="2:7" x14ac:dyDescent="0.25">
      <c r="B64" s="45">
        <v>45001</v>
      </c>
      <c r="C64" s="3">
        <v>5220030121</v>
      </c>
      <c r="D64" s="1" t="s">
        <v>111</v>
      </c>
      <c r="E64" s="1"/>
      <c r="F64" s="2">
        <v>29800</v>
      </c>
      <c r="G64" s="34">
        <f t="shared" si="0"/>
        <v>3727451.8</v>
      </c>
    </row>
    <row r="65" spans="2:7" x14ac:dyDescent="0.25">
      <c r="B65" s="45">
        <v>45001</v>
      </c>
      <c r="C65" s="3"/>
      <c r="D65" s="1" t="s">
        <v>112</v>
      </c>
      <c r="E65" s="1"/>
      <c r="F65" s="2">
        <v>80790.5</v>
      </c>
      <c r="G65" s="34">
        <f t="shared" si="0"/>
        <v>3808242.3</v>
      </c>
    </row>
    <row r="66" spans="2:7" x14ac:dyDescent="0.25">
      <c r="B66" s="45">
        <v>45001</v>
      </c>
      <c r="C66" s="3" t="s">
        <v>115</v>
      </c>
      <c r="D66" s="1" t="s">
        <v>49</v>
      </c>
      <c r="E66" s="1"/>
      <c r="F66" s="2">
        <v>1000</v>
      </c>
      <c r="G66" s="34">
        <f t="shared" si="0"/>
        <v>3809242.3</v>
      </c>
    </row>
    <row r="67" spans="2:7" x14ac:dyDescent="0.25">
      <c r="B67" s="45">
        <v>45001</v>
      </c>
      <c r="C67" s="3">
        <v>7100130224</v>
      </c>
      <c r="D67" s="1" t="s">
        <v>113</v>
      </c>
      <c r="E67" s="1"/>
      <c r="F67" s="2">
        <v>4000</v>
      </c>
      <c r="G67" s="34">
        <f t="shared" si="0"/>
        <v>3813242.3</v>
      </c>
    </row>
    <row r="68" spans="2:7" x14ac:dyDescent="0.25">
      <c r="B68" s="45">
        <v>45001</v>
      </c>
      <c r="C68" s="3" t="s">
        <v>33</v>
      </c>
      <c r="D68" s="1" t="s">
        <v>114</v>
      </c>
      <c r="E68" s="2">
        <v>1300</v>
      </c>
      <c r="F68" s="1"/>
      <c r="G68" s="34">
        <f t="shared" si="0"/>
        <v>3811942.3</v>
      </c>
    </row>
    <row r="69" spans="2:7" x14ac:dyDescent="0.25">
      <c r="B69" s="45">
        <v>45001</v>
      </c>
      <c r="C69" s="3" t="s">
        <v>33</v>
      </c>
      <c r="D69" s="1" t="s">
        <v>27</v>
      </c>
      <c r="E69" s="2">
        <v>50</v>
      </c>
      <c r="F69" s="1"/>
      <c r="G69" s="34">
        <f t="shared" si="0"/>
        <v>3811892.3</v>
      </c>
    </row>
    <row r="70" spans="2:7" x14ac:dyDescent="0.25">
      <c r="B70" s="45">
        <v>45002</v>
      </c>
      <c r="C70" s="3">
        <v>230050142</v>
      </c>
      <c r="D70" s="1" t="s">
        <v>118</v>
      </c>
      <c r="E70" s="1"/>
      <c r="F70" s="2">
        <v>15600</v>
      </c>
      <c r="G70" s="34">
        <f t="shared" si="0"/>
        <v>3827492.3</v>
      </c>
    </row>
    <row r="71" spans="2:7" x14ac:dyDescent="0.25">
      <c r="B71" s="45">
        <v>45002</v>
      </c>
      <c r="C71" s="3">
        <v>7702</v>
      </c>
      <c r="D71" s="1" t="s">
        <v>117</v>
      </c>
      <c r="E71" s="1"/>
      <c r="F71" s="2">
        <v>4200</v>
      </c>
      <c r="G71" s="34">
        <f t="shared" si="0"/>
        <v>3831692.3</v>
      </c>
    </row>
    <row r="72" spans="2:7" x14ac:dyDescent="0.25">
      <c r="B72" s="45">
        <v>45002</v>
      </c>
      <c r="C72" s="3" t="s">
        <v>116</v>
      </c>
      <c r="D72" s="1"/>
      <c r="E72" s="1"/>
      <c r="F72" s="2">
        <v>5000</v>
      </c>
      <c r="G72" s="34">
        <f t="shared" si="0"/>
        <v>3836692.3</v>
      </c>
    </row>
    <row r="73" spans="2:7" x14ac:dyDescent="0.25">
      <c r="B73" s="45">
        <v>45002</v>
      </c>
      <c r="C73" s="3">
        <v>7100109522</v>
      </c>
      <c r="D73" s="1" t="s">
        <v>113</v>
      </c>
      <c r="E73" s="1"/>
      <c r="F73" s="2">
        <v>14000</v>
      </c>
      <c r="G73" s="34">
        <f t="shared" si="0"/>
        <v>3850692.3</v>
      </c>
    </row>
    <row r="74" spans="2:7" x14ac:dyDescent="0.25">
      <c r="B74" s="45">
        <v>45002</v>
      </c>
      <c r="C74" s="3"/>
      <c r="D74" s="1" t="s">
        <v>119</v>
      </c>
      <c r="E74" s="1"/>
      <c r="F74" s="12">
        <v>1200</v>
      </c>
      <c r="G74" s="34">
        <f t="shared" si="0"/>
        <v>3851892.3</v>
      </c>
    </row>
    <row r="75" spans="2:7" x14ac:dyDescent="0.25">
      <c r="B75" s="45">
        <v>45002</v>
      </c>
      <c r="C75" s="3" t="s">
        <v>120</v>
      </c>
      <c r="D75" s="1" t="s">
        <v>121</v>
      </c>
      <c r="E75" s="2">
        <v>87749.87</v>
      </c>
      <c r="F75" s="1"/>
      <c r="G75" s="34">
        <f t="shared" si="0"/>
        <v>3764142.4299999997</v>
      </c>
    </row>
    <row r="76" spans="2:7" x14ac:dyDescent="0.25">
      <c r="B76" s="45">
        <v>45002</v>
      </c>
      <c r="C76" s="3"/>
      <c r="D76" s="1" t="s">
        <v>122</v>
      </c>
      <c r="E76" s="2">
        <v>425</v>
      </c>
      <c r="F76" s="1"/>
      <c r="G76" s="34">
        <f t="shared" si="0"/>
        <v>3763717.4299999997</v>
      </c>
    </row>
    <row r="77" spans="2:7" x14ac:dyDescent="0.25">
      <c r="B77" s="45">
        <v>45005</v>
      </c>
      <c r="C77" s="3">
        <v>5220010213</v>
      </c>
      <c r="D77" s="1" t="s">
        <v>105</v>
      </c>
      <c r="E77" s="1"/>
      <c r="F77" s="2">
        <v>24500</v>
      </c>
      <c r="G77" s="34">
        <f t="shared" ref="G77:G124" si="1">G76+F77-E77</f>
        <v>3788217.4299999997</v>
      </c>
    </row>
    <row r="78" spans="2:7" x14ac:dyDescent="0.25">
      <c r="B78" s="45">
        <v>45005</v>
      </c>
      <c r="C78" s="3" t="s">
        <v>123</v>
      </c>
      <c r="D78" s="1" t="s">
        <v>49</v>
      </c>
      <c r="E78" s="1"/>
      <c r="F78" s="2">
        <v>18500</v>
      </c>
      <c r="G78" s="34">
        <f t="shared" si="1"/>
        <v>3806717.4299999997</v>
      </c>
    </row>
    <row r="79" spans="2:7" x14ac:dyDescent="0.25">
      <c r="B79" s="45">
        <v>45005</v>
      </c>
      <c r="C79" s="3">
        <v>7100090880</v>
      </c>
      <c r="D79" s="1" t="s">
        <v>113</v>
      </c>
      <c r="E79" s="1"/>
      <c r="F79" s="2">
        <v>5000</v>
      </c>
      <c r="G79" s="34">
        <f t="shared" si="1"/>
        <v>3811717.4299999997</v>
      </c>
    </row>
    <row r="80" spans="2:7" x14ac:dyDescent="0.25">
      <c r="B80" s="45">
        <v>45005</v>
      </c>
      <c r="C80" s="3" t="s">
        <v>33</v>
      </c>
      <c r="D80" s="1" t="s">
        <v>124</v>
      </c>
      <c r="E80" s="1"/>
      <c r="F80" s="2">
        <v>149783.14000000001</v>
      </c>
      <c r="G80" s="34">
        <f t="shared" si="1"/>
        <v>3961500.57</v>
      </c>
    </row>
    <row r="81" spans="2:7" x14ac:dyDescent="0.25">
      <c r="B81" s="45">
        <v>45005</v>
      </c>
      <c r="C81" s="3" t="s">
        <v>33</v>
      </c>
      <c r="D81" s="1" t="s">
        <v>27</v>
      </c>
      <c r="E81" s="2">
        <v>25</v>
      </c>
      <c r="F81" s="1"/>
      <c r="G81" s="34">
        <f t="shared" si="1"/>
        <v>3961475.57</v>
      </c>
    </row>
    <row r="82" spans="2:7" x14ac:dyDescent="0.25">
      <c r="B82" s="45">
        <v>45006</v>
      </c>
      <c r="C82" s="3" t="s">
        <v>33</v>
      </c>
      <c r="D82" s="1" t="s">
        <v>27</v>
      </c>
      <c r="E82" s="2">
        <v>125</v>
      </c>
      <c r="F82" s="1"/>
      <c r="G82" s="34">
        <f t="shared" si="1"/>
        <v>3961350.57</v>
      </c>
    </row>
    <row r="83" spans="2:7" x14ac:dyDescent="0.25">
      <c r="B83" s="45">
        <v>45006</v>
      </c>
      <c r="C83" s="3">
        <v>5220020326</v>
      </c>
      <c r="D83" s="1" t="s">
        <v>141</v>
      </c>
      <c r="E83" s="1"/>
      <c r="F83" s="2">
        <v>5600</v>
      </c>
      <c r="G83" s="34">
        <f t="shared" si="1"/>
        <v>3966950.57</v>
      </c>
    </row>
    <row r="84" spans="2:7" x14ac:dyDescent="0.25">
      <c r="B84" s="45">
        <v>45006</v>
      </c>
      <c r="C84" s="3" t="s">
        <v>142</v>
      </c>
      <c r="D84" s="1" t="s">
        <v>49</v>
      </c>
      <c r="E84" s="1"/>
      <c r="F84" s="2">
        <v>4000</v>
      </c>
      <c r="G84" s="34">
        <f t="shared" si="1"/>
        <v>3970950.57</v>
      </c>
    </row>
    <row r="85" spans="2:7" x14ac:dyDescent="0.25">
      <c r="B85" s="45">
        <v>45007</v>
      </c>
      <c r="C85" s="3">
        <v>650100198</v>
      </c>
      <c r="D85" s="1" t="s">
        <v>147</v>
      </c>
      <c r="E85" s="1"/>
      <c r="F85" s="2">
        <v>63000</v>
      </c>
      <c r="G85" s="34">
        <f t="shared" si="1"/>
        <v>4033950.57</v>
      </c>
    </row>
    <row r="86" spans="2:7" x14ac:dyDescent="0.25">
      <c r="B86" s="45">
        <v>45007</v>
      </c>
      <c r="C86" s="3" t="s">
        <v>148</v>
      </c>
      <c r="D86" s="1" t="s">
        <v>49</v>
      </c>
      <c r="E86" s="1"/>
      <c r="F86" s="2">
        <v>7950</v>
      </c>
      <c r="G86" s="34">
        <f t="shared" si="1"/>
        <v>4041900.57</v>
      </c>
    </row>
    <row r="87" spans="2:7" x14ac:dyDescent="0.25">
      <c r="B87" s="45">
        <v>45007</v>
      </c>
      <c r="C87" s="3">
        <v>710090260</v>
      </c>
      <c r="D87" s="1" t="s">
        <v>113</v>
      </c>
      <c r="E87" s="1"/>
      <c r="F87" s="2">
        <v>13150</v>
      </c>
      <c r="G87" s="34">
        <f t="shared" si="1"/>
        <v>4055050.57</v>
      </c>
    </row>
    <row r="88" spans="2:7" x14ac:dyDescent="0.25">
      <c r="B88" s="45">
        <v>45007</v>
      </c>
      <c r="C88" s="3" t="s">
        <v>33</v>
      </c>
      <c r="D88" s="1" t="s">
        <v>149</v>
      </c>
      <c r="E88" s="2">
        <v>462.5</v>
      </c>
      <c r="F88" s="1"/>
      <c r="G88" s="34">
        <f t="shared" si="1"/>
        <v>4054588.07</v>
      </c>
    </row>
    <row r="89" spans="2:7" x14ac:dyDescent="0.25">
      <c r="B89" s="45">
        <v>45007</v>
      </c>
      <c r="C89" s="3" t="s">
        <v>150</v>
      </c>
      <c r="D89" s="1" t="s">
        <v>151</v>
      </c>
      <c r="E89" s="2">
        <v>304927.34000000003</v>
      </c>
      <c r="F89" s="1"/>
      <c r="G89" s="34">
        <f t="shared" si="1"/>
        <v>3749660.73</v>
      </c>
    </row>
    <row r="90" spans="2:7" x14ac:dyDescent="0.25">
      <c r="B90" s="45">
        <v>45007</v>
      </c>
      <c r="C90" s="3" t="s">
        <v>152</v>
      </c>
      <c r="D90" s="1" t="s">
        <v>151</v>
      </c>
      <c r="E90" s="2">
        <v>89203</v>
      </c>
      <c r="F90" s="1"/>
      <c r="G90" s="34">
        <f t="shared" si="1"/>
        <v>3660457.73</v>
      </c>
    </row>
    <row r="91" spans="2:7" x14ac:dyDescent="0.25">
      <c r="B91" s="45">
        <v>45007</v>
      </c>
      <c r="C91" s="3" t="s">
        <v>153</v>
      </c>
      <c r="D91" s="1" t="s">
        <v>151</v>
      </c>
      <c r="E91" s="2">
        <v>83466.66</v>
      </c>
      <c r="F91" s="1"/>
      <c r="G91" s="34">
        <f t="shared" si="1"/>
        <v>3576991.07</v>
      </c>
    </row>
    <row r="92" spans="2:7" x14ac:dyDescent="0.25">
      <c r="B92" s="45">
        <v>45008</v>
      </c>
      <c r="C92" s="3">
        <v>30259</v>
      </c>
      <c r="D92" s="1" t="s">
        <v>167</v>
      </c>
      <c r="E92" s="1"/>
      <c r="F92" s="2">
        <v>7000</v>
      </c>
      <c r="G92" s="34">
        <f t="shared" si="1"/>
        <v>3583991.07</v>
      </c>
    </row>
    <row r="93" spans="2:7" x14ac:dyDescent="0.25">
      <c r="B93" s="45">
        <v>45008</v>
      </c>
      <c r="C93" s="3"/>
      <c r="D93" s="1" t="s">
        <v>49</v>
      </c>
      <c r="E93" s="1"/>
      <c r="F93" s="2">
        <v>6000</v>
      </c>
      <c r="G93" s="34">
        <f t="shared" si="1"/>
        <v>3589991.07</v>
      </c>
    </row>
    <row r="94" spans="2:7" x14ac:dyDescent="0.25">
      <c r="B94" s="45">
        <v>45008</v>
      </c>
      <c r="C94" s="3">
        <v>90280</v>
      </c>
      <c r="D94" s="1" t="s">
        <v>168</v>
      </c>
      <c r="E94" s="1"/>
      <c r="F94" s="2">
        <v>5850</v>
      </c>
      <c r="G94" s="34">
        <f t="shared" si="1"/>
        <v>3595841.07</v>
      </c>
    </row>
    <row r="95" spans="2:7" x14ac:dyDescent="0.25">
      <c r="B95" s="45">
        <v>45008</v>
      </c>
      <c r="C95" s="3"/>
      <c r="D95" s="1" t="s">
        <v>169</v>
      </c>
      <c r="E95" s="2">
        <v>100</v>
      </c>
      <c r="F95" s="1"/>
      <c r="G95" s="34">
        <f t="shared" si="1"/>
        <v>3595741.07</v>
      </c>
    </row>
    <row r="96" spans="2:7" x14ac:dyDescent="0.25">
      <c r="B96" s="45">
        <v>45009</v>
      </c>
      <c r="C96" s="3" t="s">
        <v>170</v>
      </c>
      <c r="D96" s="1" t="s">
        <v>171</v>
      </c>
      <c r="E96" s="2">
        <v>66080</v>
      </c>
      <c r="F96" s="1"/>
      <c r="G96" s="34">
        <f t="shared" si="1"/>
        <v>3529661.07</v>
      </c>
    </row>
    <row r="97" spans="2:91" x14ac:dyDescent="0.25">
      <c r="B97" s="45">
        <v>45009</v>
      </c>
      <c r="C97" s="3"/>
      <c r="D97" s="1" t="s">
        <v>105</v>
      </c>
      <c r="E97" s="1"/>
      <c r="F97" s="2">
        <v>18000</v>
      </c>
      <c r="G97" s="34">
        <f t="shared" si="1"/>
        <v>3547661.07</v>
      </c>
    </row>
    <row r="98" spans="2:91" x14ac:dyDescent="0.25">
      <c r="B98" s="45">
        <v>45009</v>
      </c>
      <c r="C98" s="3" t="s">
        <v>172</v>
      </c>
      <c r="D98" s="1" t="s">
        <v>15</v>
      </c>
      <c r="E98" s="1"/>
      <c r="F98" s="2">
        <v>8200</v>
      </c>
      <c r="G98" s="34">
        <f t="shared" si="1"/>
        <v>3555861.07</v>
      </c>
    </row>
    <row r="99" spans="2:91" x14ac:dyDescent="0.25">
      <c r="B99" s="45">
        <v>45009</v>
      </c>
      <c r="C99" s="3"/>
      <c r="D99" s="1" t="s">
        <v>27</v>
      </c>
      <c r="E99" s="2">
        <v>198.75</v>
      </c>
      <c r="F99" s="1"/>
      <c r="G99" s="34">
        <f t="shared" si="1"/>
        <v>3555662.32</v>
      </c>
    </row>
    <row r="100" spans="2:91" x14ac:dyDescent="0.25">
      <c r="B100" s="45">
        <v>45012</v>
      </c>
      <c r="C100" s="3"/>
      <c r="D100" s="5" t="s">
        <v>105</v>
      </c>
      <c r="E100" s="1"/>
      <c r="F100" s="2">
        <v>18800</v>
      </c>
      <c r="G100" s="34">
        <f t="shared" si="1"/>
        <v>3574462.32</v>
      </c>
    </row>
    <row r="101" spans="2:91" x14ac:dyDescent="0.25">
      <c r="B101" s="45">
        <v>45009</v>
      </c>
      <c r="C101" s="3" t="s">
        <v>252</v>
      </c>
      <c r="D101" s="5" t="s">
        <v>251</v>
      </c>
      <c r="E101" s="1"/>
      <c r="F101" s="11">
        <v>1300</v>
      </c>
      <c r="G101" s="34">
        <f t="shared" si="1"/>
        <v>3575762.32</v>
      </c>
      <c r="CM101">
        <v>0</v>
      </c>
    </row>
    <row r="102" spans="2:91" x14ac:dyDescent="0.25">
      <c r="B102" s="45">
        <v>45009</v>
      </c>
      <c r="C102" s="3"/>
      <c r="D102" s="5" t="s">
        <v>124</v>
      </c>
      <c r="E102" s="1"/>
      <c r="F102" s="11">
        <v>2400</v>
      </c>
      <c r="G102" s="34">
        <f t="shared" si="1"/>
        <v>3578162.32</v>
      </c>
    </row>
    <row r="103" spans="2:91" x14ac:dyDescent="0.25">
      <c r="B103" s="45">
        <v>45009</v>
      </c>
      <c r="C103" s="3"/>
      <c r="D103" s="5" t="s">
        <v>27</v>
      </c>
      <c r="E103" s="2">
        <v>150</v>
      </c>
      <c r="F103" s="1"/>
      <c r="G103" s="34">
        <f t="shared" si="1"/>
        <v>3578012.32</v>
      </c>
    </row>
    <row r="104" spans="2:91" x14ac:dyDescent="0.25">
      <c r="B104" s="45">
        <v>45009</v>
      </c>
      <c r="C104" s="3">
        <v>30156</v>
      </c>
      <c r="D104" s="5" t="s">
        <v>105</v>
      </c>
      <c r="E104" s="1"/>
      <c r="F104" s="11">
        <v>28500</v>
      </c>
      <c r="G104" s="34">
        <f t="shared" si="1"/>
        <v>3606512.32</v>
      </c>
    </row>
    <row r="105" spans="2:91" x14ac:dyDescent="0.25">
      <c r="B105" s="45">
        <v>45009</v>
      </c>
      <c r="C105" s="3" t="s">
        <v>253</v>
      </c>
      <c r="D105" s="5" t="s">
        <v>49</v>
      </c>
      <c r="E105" s="1"/>
      <c r="F105" s="11">
        <v>11600</v>
      </c>
      <c r="G105" s="34">
        <f t="shared" si="1"/>
        <v>3618112.32</v>
      </c>
    </row>
    <row r="106" spans="2:91" ht="15.75" thickBot="1" x14ac:dyDescent="0.3">
      <c r="B106" s="53">
        <v>45013</v>
      </c>
      <c r="C106" s="54"/>
      <c r="D106" s="55" t="s">
        <v>113</v>
      </c>
      <c r="E106" s="57"/>
      <c r="F106" s="56">
        <v>12000</v>
      </c>
      <c r="G106" s="58">
        <f t="shared" si="1"/>
        <v>3630112.32</v>
      </c>
    </row>
    <row r="107" spans="2:91" ht="15.75" thickBot="1" x14ac:dyDescent="0.3">
      <c r="B107" s="41"/>
      <c r="C107" s="70"/>
      <c r="D107" s="64"/>
      <c r="E107" s="40"/>
      <c r="F107" s="23"/>
      <c r="G107" s="65" t="s">
        <v>293</v>
      </c>
    </row>
    <row r="108" spans="2:91" x14ac:dyDescent="0.25">
      <c r="B108" s="16">
        <v>45013</v>
      </c>
      <c r="C108" s="67"/>
      <c r="D108" s="30" t="s">
        <v>124</v>
      </c>
      <c r="E108" s="17"/>
      <c r="F108" s="31">
        <v>1200</v>
      </c>
      <c r="G108" s="32">
        <f>G106+F108-E108</f>
        <v>3631312.32</v>
      </c>
    </row>
    <row r="109" spans="2:91" x14ac:dyDescent="0.25">
      <c r="B109" s="45">
        <v>45013</v>
      </c>
      <c r="C109" s="3"/>
      <c r="D109" s="5"/>
      <c r="E109" s="2">
        <v>205</v>
      </c>
      <c r="F109" s="1"/>
      <c r="G109" s="34">
        <f t="shared" si="1"/>
        <v>3631107.32</v>
      </c>
    </row>
    <row r="110" spans="2:91" x14ac:dyDescent="0.25">
      <c r="B110" s="45">
        <v>45014</v>
      </c>
      <c r="C110" s="3"/>
      <c r="D110" s="5" t="s">
        <v>105</v>
      </c>
      <c r="E110" s="1"/>
      <c r="F110" s="11">
        <v>7000</v>
      </c>
      <c r="G110" s="34">
        <f t="shared" si="1"/>
        <v>3638107.32</v>
      </c>
    </row>
    <row r="111" spans="2:91" x14ac:dyDescent="0.25">
      <c r="B111" s="45">
        <v>45014</v>
      </c>
      <c r="C111" s="3"/>
      <c r="D111" s="1" t="s">
        <v>15</v>
      </c>
      <c r="E111" s="2">
        <v>32.5</v>
      </c>
      <c r="F111" s="1"/>
      <c r="G111" s="34">
        <f t="shared" si="1"/>
        <v>3638074.82</v>
      </c>
    </row>
    <row r="112" spans="2:91" x14ac:dyDescent="0.25">
      <c r="B112" s="45">
        <v>45015</v>
      </c>
      <c r="C112" s="3">
        <v>20172</v>
      </c>
      <c r="D112" s="1" t="s">
        <v>105</v>
      </c>
      <c r="E112" s="1"/>
      <c r="F112" s="2">
        <v>8000</v>
      </c>
      <c r="G112" s="34">
        <f t="shared" si="1"/>
        <v>3646074.82</v>
      </c>
    </row>
    <row r="113" spans="2:9" x14ac:dyDescent="0.25">
      <c r="B113" s="45">
        <v>45015</v>
      </c>
      <c r="C113" s="3">
        <v>5197395</v>
      </c>
      <c r="D113" s="1" t="s">
        <v>270</v>
      </c>
      <c r="E113" s="1"/>
      <c r="F113" s="2">
        <v>4800</v>
      </c>
      <c r="G113" s="34">
        <f t="shared" si="1"/>
        <v>3650874.82</v>
      </c>
    </row>
    <row r="114" spans="2:9" x14ac:dyDescent="0.25">
      <c r="B114" s="45">
        <v>45015</v>
      </c>
      <c r="C114" s="3" t="s">
        <v>271</v>
      </c>
      <c r="D114" s="1" t="s">
        <v>15</v>
      </c>
      <c r="E114" s="1"/>
      <c r="F114" s="2">
        <v>11950</v>
      </c>
      <c r="G114" s="34">
        <f t="shared" si="1"/>
        <v>3662824.82</v>
      </c>
    </row>
    <row r="115" spans="2:9" x14ac:dyDescent="0.25">
      <c r="B115" s="45">
        <v>45015</v>
      </c>
      <c r="C115" s="3"/>
      <c r="D115" s="1" t="s">
        <v>124</v>
      </c>
      <c r="E115" s="1"/>
      <c r="F115" s="2">
        <v>4800</v>
      </c>
      <c r="G115" s="34">
        <f t="shared" si="1"/>
        <v>3667624.82</v>
      </c>
    </row>
    <row r="116" spans="2:9" x14ac:dyDescent="0.25">
      <c r="B116" s="45">
        <v>45015</v>
      </c>
      <c r="C116" s="3"/>
      <c r="D116" s="1" t="s">
        <v>113</v>
      </c>
      <c r="E116" s="1"/>
      <c r="F116" s="2">
        <v>8000</v>
      </c>
      <c r="G116" s="34">
        <f t="shared" si="1"/>
        <v>3675624.82</v>
      </c>
    </row>
    <row r="117" spans="2:9" x14ac:dyDescent="0.25">
      <c r="B117" s="45">
        <v>45015</v>
      </c>
      <c r="C117" s="3"/>
      <c r="D117" s="5" t="s">
        <v>27</v>
      </c>
      <c r="E117" s="2">
        <v>290</v>
      </c>
      <c r="F117" s="1"/>
      <c r="G117" s="34">
        <f t="shared" si="1"/>
        <v>3675334.82</v>
      </c>
    </row>
    <row r="118" spans="2:9" x14ac:dyDescent="0.25">
      <c r="B118" s="45">
        <v>45016</v>
      </c>
      <c r="C118" s="3"/>
      <c r="D118" s="1" t="s">
        <v>280</v>
      </c>
      <c r="E118" s="12"/>
      <c r="F118" s="2"/>
      <c r="G118" s="34">
        <f t="shared" si="1"/>
        <v>3675334.82</v>
      </c>
    </row>
    <row r="119" spans="2:9" x14ac:dyDescent="0.25">
      <c r="B119" s="45">
        <v>45016</v>
      </c>
      <c r="C119" s="3" t="s">
        <v>285</v>
      </c>
      <c r="D119" s="5" t="s">
        <v>284</v>
      </c>
      <c r="E119" s="1"/>
      <c r="F119" s="2">
        <v>16800</v>
      </c>
      <c r="G119" s="34">
        <f t="shared" si="1"/>
        <v>3692134.82</v>
      </c>
    </row>
    <row r="120" spans="2:9" x14ac:dyDescent="0.25">
      <c r="B120" s="45">
        <v>45016</v>
      </c>
      <c r="C120" s="3" t="s">
        <v>281</v>
      </c>
      <c r="D120" s="5" t="s">
        <v>151</v>
      </c>
      <c r="E120" s="11">
        <v>41733.33</v>
      </c>
      <c r="F120" s="1"/>
      <c r="G120" s="34">
        <f t="shared" si="1"/>
        <v>3650401.4899999998</v>
      </c>
    </row>
    <row r="121" spans="2:9" x14ac:dyDescent="0.25">
      <c r="B121" s="45">
        <v>45016</v>
      </c>
      <c r="C121" s="3" t="s">
        <v>282</v>
      </c>
      <c r="D121" s="5" t="s">
        <v>171</v>
      </c>
      <c r="E121" s="11">
        <v>33040</v>
      </c>
      <c r="F121" s="1"/>
      <c r="G121" s="34">
        <f t="shared" si="1"/>
        <v>3617361.4899999998</v>
      </c>
    </row>
    <row r="122" spans="2:9" x14ac:dyDescent="0.25">
      <c r="B122" s="45">
        <v>45016</v>
      </c>
      <c r="C122" s="3">
        <v>5220020222</v>
      </c>
      <c r="D122" s="5" t="s">
        <v>118</v>
      </c>
      <c r="E122" s="1"/>
      <c r="F122" s="2">
        <v>5500</v>
      </c>
      <c r="G122" s="34">
        <f t="shared" si="1"/>
        <v>3622861.4899999998</v>
      </c>
    </row>
    <row r="123" spans="2:9" x14ac:dyDescent="0.25">
      <c r="B123" s="45">
        <v>45016</v>
      </c>
      <c r="C123" s="42" t="s">
        <v>283</v>
      </c>
      <c r="D123" s="43" t="s">
        <v>251</v>
      </c>
      <c r="E123" s="1"/>
      <c r="F123" s="44">
        <v>39450</v>
      </c>
      <c r="G123" s="34">
        <f t="shared" si="1"/>
        <v>3662311.4899999998</v>
      </c>
      <c r="I123" s="47"/>
    </row>
    <row r="124" spans="2:9" ht="15.75" thickBot="1" x14ac:dyDescent="0.3">
      <c r="B124" s="53">
        <v>45016</v>
      </c>
      <c r="C124" s="54">
        <v>710050231</v>
      </c>
      <c r="D124" s="57" t="s">
        <v>113</v>
      </c>
      <c r="E124" s="57"/>
      <c r="F124" s="66">
        <v>16000</v>
      </c>
      <c r="G124" s="58">
        <f t="shared" si="1"/>
        <v>3678311.4899999998</v>
      </c>
    </row>
    <row r="125" spans="2:9" ht="15.75" thickBot="1" x14ac:dyDescent="0.3">
      <c r="B125" s="89" t="s">
        <v>289</v>
      </c>
      <c r="C125" s="90"/>
      <c r="D125" s="90"/>
      <c r="E125" s="90"/>
      <c r="F125" s="90"/>
      <c r="G125" s="71">
        <f t="shared" ref="G125" si="2">G124+E125-F125</f>
        <v>3678311.4899999998</v>
      </c>
    </row>
    <row r="127" spans="2:9" x14ac:dyDescent="0.25">
      <c r="B127" t="s">
        <v>304</v>
      </c>
      <c r="C127" t="s">
        <v>305</v>
      </c>
    </row>
    <row r="128" spans="2:9" x14ac:dyDescent="0.25">
      <c r="C128" t="s">
        <v>306</v>
      </c>
    </row>
    <row r="129" spans="2:7" x14ac:dyDescent="0.25">
      <c r="C129" t="s">
        <v>307</v>
      </c>
    </row>
    <row r="130" spans="2:7" x14ac:dyDescent="0.25">
      <c r="C130" t="s">
        <v>308</v>
      </c>
    </row>
    <row r="136" spans="2:7" ht="15.75" thickBot="1" x14ac:dyDescent="0.3">
      <c r="B136" s="88"/>
      <c r="C136" s="88"/>
      <c r="F136" s="88"/>
      <c r="G136" s="88"/>
    </row>
    <row r="137" spans="2:7" x14ac:dyDescent="0.25">
      <c r="B137" s="87" t="s">
        <v>294</v>
      </c>
      <c r="C137" s="87"/>
      <c r="F137" s="87" t="s">
        <v>296</v>
      </c>
      <c r="G137" s="87"/>
    </row>
    <row r="138" spans="2:7" x14ac:dyDescent="0.25">
      <c r="B138" s="87" t="s">
        <v>295</v>
      </c>
      <c r="C138" s="87"/>
      <c r="F138" s="87" t="s">
        <v>297</v>
      </c>
      <c r="G138" s="87"/>
    </row>
    <row r="141" spans="2:7" x14ac:dyDescent="0.25">
      <c r="D141" t="s">
        <v>300</v>
      </c>
    </row>
    <row r="142" spans="2:7" x14ac:dyDescent="0.25">
      <c r="D142" s="87" t="s">
        <v>298</v>
      </c>
      <c r="E142" s="87"/>
    </row>
    <row r="143" spans="2:7" x14ac:dyDescent="0.25">
      <c r="D143" s="87" t="s">
        <v>299</v>
      </c>
      <c r="E143" s="87"/>
    </row>
  </sheetData>
  <mergeCells count="11">
    <mergeCell ref="A6:G6"/>
    <mergeCell ref="A7:G7"/>
    <mergeCell ref="B137:C137"/>
    <mergeCell ref="B138:C138"/>
    <mergeCell ref="F137:G137"/>
    <mergeCell ref="F138:G138"/>
    <mergeCell ref="D142:E142"/>
    <mergeCell ref="D143:E143"/>
    <mergeCell ref="F136:G136"/>
    <mergeCell ref="B136:C136"/>
    <mergeCell ref="B125:F125"/>
  </mergeCells>
  <printOptions headings="1"/>
  <pageMargins left="0.25" right="0.25" top="0.75" bottom="0.75" header="0.3" footer="0.3"/>
  <pageSetup scale="84" orientation="portrait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6:I72"/>
  <sheetViews>
    <sheetView topLeftCell="A55" zoomScaleNormal="100" workbookViewId="0">
      <selection activeCell="G9" sqref="G9"/>
    </sheetView>
  </sheetViews>
  <sheetFormatPr baseColWidth="10" defaultRowHeight="15" x14ac:dyDescent="0.25"/>
  <cols>
    <col min="1" max="1" width="4.42578125" customWidth="1"/>
    <col min="2" max="2" width="10.42578125" customWidth="1"/>
    <col min="3" max="3" width="13.28515625" customWidth="1"/>
    <col min="4" max="4" width="39.7109375" customWidth="1"/>
    <col min="5" max="5" width="15.85546875" customWidth="1"/>
    <col min="6" max="6" width="14.42578125" customWidth="1"/>
    <col min="7" max="7" width="15.140625" customWidth="1"/>
    <col min="9" max="9" width="17.5703125" customWidth="1"/>
    <col min="10" max="10" width="13.7109375" customWidth="1"/>
  </cols>
  <sheetData>
    <row r="6" spans="1:9" ht="18.75" x14ac:dyDescent="0.3">
      <c r="A6" s="91" t="s">
        <v>7</v>
      </c>
      <c r="B6" s="91"/>
      <c r="C6" s="91"/>
      <c r="D6" s="91"/>
      <c r="E6" s="91"/>
      <c r="F6" s="91"/>
      <c r="G6" s="91"/>
    </row>
    <row r="7" spans="1:9" ht="18.75" x14ac:dyDescent="0.3">
      <c r="A7" s="91" t="s">
        <v>1</v>
      </c>
      <c r="B7" s="91"/>
      <c r="C7" s="91"/>
      <c r="D7" s="91"/>
      <c r="E7" s="91"/>
      <c r="F7" s="91"/>
      <c r="G7" s="91"/>
    </row>
    <row r="8" spans="1:9" ht="15.75" thickBot="1" x14ac:dyDescent="0.3">
      <c r="G8" s="65" t="s">
        <v>301</v>
      </c>
    </row>
    <row r="9" spans="1:9" ht="15.75" x14ac:dyDescent="0.25">
      <c r="B9" s="13" t="s">
        <v>2</v>
      </c>
      <c r="C9" s="14" t="s">
        <v>3</v>
      </c>
      <c r="D9" s="14" t="s">
        <v>4</v>
      </c>
      <c r="E9" s="14" t="s">
        <v>5</v>
      </c>
      <c r="F9" s="14" t="s">
        <v>6</v>
      </c>
      <c r="G9" s="15" t="s">
        <v>20</v>
      </c>
    </row>
    <row r="10" spans="1:9" s="6" customFormat="1" ht="15.75" x14ac:dyDescent="0.25">
      <c r="B10" s="81"/>
      <c r="C10" s="24"/>
      <c r="D10" s="24" t="s">
        <v>8</v>
      </c>
      <c r="E10" s="24"/>
      <c r="F10" s="24"/>
      <c r="G10" s="80">
        <v>9474472.3100000005</v>
      </c>
      <c r="I10" s="19"/>
    </row>
    <row r="11" spans="1:9" s="6" customFormat="1" ht="15.75" x14ac:dyDescent="0.25">
      <c r="B11" s="82">
        <v>44986</v>
      </c>
      <c r="C11" s="3" t="s">
        <v>33</v>
      </c>
      <c r="D11" s="7" t="s">
        <v>232</v>
      </c>
      <c r="E11" s="5"/>
      <c r="F11" s="2">
        <v>784770</v>
      </c>
      <c r="G11" s="80">
        <f>G10+F11-E11</f>
        <v>10259242.310000001</v>
      </c>
      <c r="I11" s="19"/>
    </row>
    <row r="12" spans="1:9" s="6" customFormat="1" ht="15.75" x14ac:dyDescent="0.25">
      <c r="B12" s="81"/>
      <c r="C12" s="3" t="s">
        <v>33</v>
      </c>
      <c r="D12" s="7" t="s">
        <v>41</v>
      </c>
      <c r="E12" s="25">
        <v>496.19</v>
      </c>
      <c r="F12" s="5"/>
      <c r="G12" s="80">
        <f t="shared" ref="G12:G71" si="0">G11+F12-E12</f>
        <v>10258746.120000001</v>
      </c>
      <c r="I12" s="19"/>
    </row>
    <row r="13" spans="1:9" s="6" customFormat="1" ht="15.75" x14ac:dyDescent="0.25">
      <c r="B13" s="81"/>
      <c r="C13" s="3" t="s">
        <v>33</v>
      </c>
      <c r="D13" s="7" t="s">
        <v>52</v>
      </c>
      <c r="E13" s="11">
        <v>84.15</v>
      </c>
      <c r="F13" s="5"/>
      <c r="G13" s="80">
        <f t="shared" si="0"/>
        <v>10258661.970000001</v>
      </c>
      <c r="I13" s="19"/>
    </row>
    <row r="14" spans="1:9" x14ac:dyDescent="0.25">
      <c r="B14" s="79">
        <v>44986</v>
      </c>
      <c r="C14" s="20" t="s">
        <v>173</v>
      </c>
      <c r="D14" s="26" t="s">
        <v>235</v>
      </c>
      <c r="E14" s="11"/>
      <c r="F14" s="1"/>
      <c r="G14" s="80">
        <f t="shared" si="0"/>
        <v>10258661.970000001</v>
      </c>
      <c r="I14" s="23"/>
    </row>
    <row r="15" spans="1:9" x14ac:dyDescent="0.25">
      <c r="B15" s="79">
        <v>44988</v>
      </c>
      <c r="C15" s="9" t="s">
        <v>174</v>
      </c>
      <c r="D15" s="7" t="s">
        <v>211</v>
      </c>
      <c r="E15" s="11">
        <v>116714.87</v>
      </c>
      <c r="F15" s="1"/>
      <c r="G15" s="80">
        <f t="shared" si="0"/>
        <v>10141947.100000001</v>
      </c>
    </row>
    <row r="16" spans="1:9" x14ac:dyDescent="0.25">
      <c r="B16" s="79">
        <v>44988</v>
      </c>
      <c r="C16" s="9" t="s">
        <v>175</v>
      </c>
      <c r="D16" s="7" t="s">
        <v>212</v>
      </c>
      <c r="E16" s="11">
        <v>135000</v>
      </c>
      <c r="F16" s="1"/>
      <c r="G16" s="80">
        <f t="shared" si="0"/>
        <v>10006947.100000001</v>
      </c>
    </row>
    <row r="17" spans="2:7" x14ac:dyDescent="0.25">
      <c r="B17" s="79"/>
      <c r="C17" s="3" t="s">
        <v>33</v>
      </c>
      <c r="D17" s="7" t="s">
        <v>41</v>
      </c>
      <c r="E17" s="12">
        <v>72</v>
      </c>
      <c r="F17" s="1"/>
      <c r="G17" s="80">
        <f t="shared" si="0"/>
        <v>10006875.100000001</v>
      </c>
    </row>
    <row r="18" spans="2:7" x14ac:dyDescent="0.25">
      <c r="B18" s="79">
        <v>44991</v>
      </c>
      <c r="C18" s="3" t="s">
        <v>33</v>
      </c>
      <c r="D18" s="7" t="s">
        <v>233</v>
      </c>
      <c r="E18" s="12">
        <v>115382.22</v>
      </c>
      <c r="F18" s="1"/>
      <c r="G18" s="80">
        <f t="shared" si="0"/>
        <v>9891492.8800000008</v>
      </c>
    </row>
    <row r="19" spans="2:7" x14ac:dyDescent="0.25">
      <c r="B19" s="79">
        <v>44992</v>
      </c>
      <c r="C19" s="9" t="s">
        <v>176</v>
      </c>
      <c r="D19" s="7" t="s">
        <v>213</v>
      </c>
      <c r="E19" s="11">
        <v>7347.72</v>
      </c>
      <c r="F19" s="1"/>
      <c r="G19" s="80">
        <f t="shared" si="0"/>
        <v>9884145.1600000001</v>
      </c>
    </row>
    <row r="20" spans="2:7" x14ac:dyDescent="0.25">
      <c r="B20" s="79">
        <v>44992</v>
      </c>
      <c r="C20" s="9" t="s">
        <v>177</v>
      </c>
      <c r="D20" s="7" t="s">
        <v>212</v>
      </c>
      <c r="E20" s="11">
        <v>202500</v>
      </c>
      <c r="F20" s="1"/>
      <c r="G20" s="80">
        <f t="shared" si="0"/>
        <v>9681645.1600000001</v>
      </c>
    </row>
    <row r="21" spans="2:7" x14ac:dyDescent="0.25">
      <c r="B21" s="79">
        <v>44992</v>
      </c>
      <c r="C21" s="9" t="s">
        <v>178</v>
      </c>
      <c r="D21" s="7" t="s">
        <v>214</v>
      </c>
      <c r="E21" s="11">
        <v>105400</v>
      </c>
      <c r="F21" s="1"/>
      <c r="G21" s="80">
        <f t="shared" si="0"/>
        <v>9576245.1600000001</v>
      </c>
    </row>
    <row r="22" spans="2:7" x14ac:dyDescent="0.25">
      <c r="B22" s="79">
        <v>44992</v>
      </c>
      <c r="C22" s="9" t="s">
        <v>179</v>
      </c>
      <c r="D22" s="7" t="s">
        <v>214</v>
      </c>
      <c r="E22" s="11">
        <v>133056</v>
      </c>
      <c r="F22" s="1"/>
      <c r="G22" s="80">
        <f t="shared" si="0"/>
        <v>9443189.1600000001</v>
      </c>
    </row>
    <row r="23" spans="2:7" x14ac:dyDescent="0.25">
      <c r="B23" s="79">
        <v>44992</v>
      </c>
      <c r="C23" s="9" t="s">
        <v>180</v>
      </c>
      <c r="D23" s="7" t="s">
        <v>215</v>
      </c>
      <c r="E23" s="11">
        <v>27688.05</v>
      </c>
      <c r="F23" s="1"/>
      <c r="G23" s="80">
        <f t="shared" si="0"/>
        <v>9415501.1099999994</v>
      </c>
    </row>
    <row r="24" spans="2:7" x14ac:dyDescent="0.25">
      <c r="B24" s="79"/>
      <c r="C24" s="3" t="s">
        <v>33</v>
      </c>
      <c r="D24" s="7" t="s">
        <v>233</v>
      </c>
      <c r="E24" s="11">
        <v>608.57000000000005</v>
      </c>
      <c r="F24" s="1"/>
      <c r="G24" s="80">
        <f t="shared" si="0"/>
        <v>9414892.5399999991</v>
      </c>
    </row>
    <row r="25" spans="2:7" x14ac:dyDescent="0.25">
      <c r="B25" s="79">
        <v>44993</v>
      </c>
      <c r="C25" s="3" t="s">
        <v>33</v>
      </c>
      <c r="D25" s="7" t="s">
        <v>233</v>
      </c>
      <c r="E25" s="11">
        <v>273.47000000000003</v>
      </c>
      <c r="F25" s="1"/>
      <c r="G25" s="80">
        <f t="shared" si="0"/>
        <v>9414619.0699999984</v>
      </c>
    </row>
    <row r="26" spans="2:7" x14ac:dyDescent="0.25">
      <c r="B26" s="79">
        <v>44994</v>
      </c>
      <c r="C26" s="3" t="s">
        <v>33</v>
      </c>
      <c r="D26" s="7" t="s">
        <v>41</v>
      </c>
      <c r="E26" s="11">
        <v>16.32</v>
      </c>
      <c r="F26" s="1"/>
      <c r="G26" s="80">
        <f t="shared" si="0"/>
        <v>9414602.7499999981</v>
      </c>
    </row>
    <row r="27" spans="2:7" x14ac:dyDescent="0.25">
      <c r="B27" s="79">
        <v>44998</v>
      </c>
      <c r="C27" s="3" t="s">
        <v>33</v>
      </c>
      <c r="D27" s="7" t="s">
        <v>41</v>
      </c>
      <c r="E27" s="11">
        <v>571.20000000000005</v>
      </c>
      <c r="F27" s="1"/>
      <c r="G27" s="80">
        <f t="shared" si="0"/>
        <v>9414031.5499999989</v>
      </c>
    </row>
    <row r="28" spans="2:7" x14ac:dyDescent="0.25">
      <c r="B28" s="79">
        <v>44999</v>
      </c>
      <c r="C28" s="3" t="s">
        <v>33</v>
      </c>
      <c r="D28" s="7" t="s">
        <v>41</v>
      </c>
      <c r="E28" s="11">
        <v>303.75</v>
      </c>
      <c r="F28" s="1"/>
      <c r="G28" s="80">
        <f t="shared" si="0"/>
        <v>9413727.7999999989</v>
      </c>
    </row>
    <row r="29" spans="2:7" x14ac:dyDescent="0.25">
      <c r="B29" s="79">
        <v>45001</v>
      </c>
      <c r="C29" s="3" t="s">
        <v>33</v>
      </c>
      <c r="D29" s="7" t="s">
        <v>234</v>
      </c>
      <c r="E29" s="1"/>
      <c r="F29" s="2">
        <v>585147.72</v>
      </c>
      <c r="G29" s="80">
        <f t="shared" si="0"/>
        <v>9998875.5199999996</v>
      </c>
    </row>
    <row r="30" spans="2:7" x14ac:dyDescent="0.25">
      <c r="B30" s="79">
        <v>45001</v>
      </c>
      <c r="C30" s="20">
        <v>57102</v>
      </c>
      <c r="D30" s="26" t="s">
        <v>210</v>
      </c>
      <c r="E30" s="21">
        <v>577800</v>
      </c>
      <c r="F30" s="1"/>
      <c r="G30" s="80">
        <f t="shared" si="0"/>
        <v>9421075.5199999996</v>
      </c>
    </row>
    <row r="31" spans="2:7" x14ac:dyDescent="0.25">
      <c r="B31" s="79">
        <v>45005</v>
      </c>
      <c r="C31" s="9" t="s">
        <v>181</v>
      </c>
      <c r="D31" s="7" t="s">
        <v>211</v>
      </c>
      <c r="E31" s="11">
        <v>119845.35</v>
      </c>
      <c r="F31" s="1"/>
      <c r="G31" s="80">
        <f t="shared" si="0"/>
        <v>9301230.1699999999</v>
      </c>
    </row>
    <row r="32" spans="2:7" x14ac:dyDescent="0.25">
      <c r="B32" s="79">
        <v>45006</v>
      </c>
      <c r="C32" s="9" t="s">
        <v>182</v>
      </c>
      <c r="D32" s="10" t="s">
        <v>13</v>
      </c>
      <c r="E32" s="11"/>
      <c r="F32" s="8"/>
      <c r="G32" s="80">
        <f t="shared" si="0"/>
        <v>9301230.1699999999</v>
      </c>
    </row>
    <row r="33" spans="2:7" x14ac:dyDescent="0.25">
      <c r="B33" s="79">
        <v>45006</v>
      </c>
      <c r="C33" s="9" t="s">
        <v>183</v>
      </c>
      <c r="D33" s="10" t="s">
        <v>13</v>
      </c>
      <c r="E33" s="11"/>
      <c r="F33" s="8"/>
      <c r="G33" s="80">
        <f t="shared" si="0"/>
        <v>9301230.1699999999</v>
      </c>
    </row>
    <row r="34" spans="2:7" x14ac:dyDescent="0.25">
      <c r="B34" s="79">
        <v>45006</v>
      </c>
      <c r="C34" s="9" t="s">
        <v>184</v>
      </c>
      <c r="D34" s="7" t="s">
        <v>216</v>
      </c>
      <c r="E34" s="11">
        <v>80000</v>
      </c>
      <c r="F34" s="1"/>
      <c r="G34" s="80">
        <f t="shared" si="0"/>
        <v>9221230.1699999999</v>
      </c>
    </row>
    <row r="35" spans="2:7" x14ac:dyDescent="0.25">
      <c r="B35" s="79">
        <v>45006</v>
      </c>
      <c r="C35" s="9" t="s">
        <v>185</v>
      </c>
      <c r="D35" s="7" t="s">
        <v>217</v>
      </c>
      <c r="E35" s="11">
        <v>66690</v>
      </c>
      <c r="F35" s="1"/>
      <c r="G35" s="80">
        <f t="shared" si="0"/>
        <v>9154540.1699999999</v>
      </c>
    </row>
    <row r="36" spans="2:7" x14ac:dyDescent="0.25">
      <c r="B36" s="79">
        <v>45006</v>
      </c>
      <c r="C36" s="9" t="s">
        <v>186</v>
      </c>
      <c r="D36" s="7" t="s">
        <v>218</v>
      </c>
      <c r="E36" s="11">
        <v>56100</v>
      </c>
      <c r="F36" s="1"/>
      <c r="G36" s="80">
        <f t="shared" si="0"/>
        <v>9098440.1699999999</v>
      </c>
    </row>
    <row r="37" spans="2:7" x14ac:dyDescent="0.25">
      <c r="B37" s="79">
        <v>45006</v>
      </c>
      <c r="C37" s="9" t="s">
        <v>187</v>
      </c>
      <c r="D37" s="7" t="s">
        <v>143</v>
      </c>
      <c r="E37" s="11">
        <v>56100</v>
      </c>
      <c r="F37" s="1"/>
      <c r="G37" s="80">
        <f t="shared" si="0"/>
        <v>9042340.1699999999</v>
      </c>
    </row>
    <row r="38" spans="2:7" x14ac:dyDescent="0.25">
      <c r="B38" s="79">
        <v>45006</v>
      </c>
      <c r="C38" s="9" t="s">
        <v>188</v>
      </c>
      <c r="D38" s="7" t="s">
        <v>219</v>
      </c>
      <c r="E38" s="11">
        <v>56100</v>
      </c>
      <c r="F38" s="1"/>
      <c r="G38" s="80">
        <f t="shared" si="0"/>
        <v>8986240.1699999999</v>
      </c>
    </row>
    <row r="39" spans="2:7" x14ac:dyDescent="0.25">
      <c r="B39" s="79">
        <v>45006</v>
      </c>
      <c r="C39" s="9" t="s">
        <v>189</v>
      </c>
      <c r="D39" s="7" t="s">
        <v>144</v>
      </c>
      <c r="E39" s="11">
        <v>56100</v>
      </c>
      <c r="F39" s="1"/>
      <c r="G39" s="80">
        <f t="shared" si="0"/>
        <v>8930140.1699999999</v>
      </c>
    </row>
    <row r="40" spans="2:7" x14ac:dyDescent="0.25">
      <c r="B40" s="79">
        <v>45006</v>
      </c>
      <c r="C40" s="9" t="s">
        <v>190</v>
      </c>
      <c r="D40" s="7" t="s">
        <v>220</v>
      </c>
      <c r="E40" s="11">
        <v>56100</v>
      </c>
      <c r="F40" s="1"/>
      <c r="G40" s="80">
        <f t="shared" si="0"/>
        <v>8874040.1699999999</v>
      </c>
    </row>
    <row r="41" spans="2:7" x14ac:dyDescent="0.25">
      <c r="B41" s="79">
        <v>45006</v>
      </c>
      <c r="C41" s="9" t="s">
        <v>191</v>
      </c>
      <c r="D41" s="7" t="s">
        <v>221</v>
      </c>
      <c r="E41" s="11">
        <v>56100</v>
      </c>
      <c r="F41" s="1"/>
      <c r="G41" s="80">
        <f t="shared" si="0"/>
        <v>8817940.1699999999</v>
      </c>
    </row>
    <row r="42" spans="2:7" x14ac:dyDescent="0.25">
      <c r="B42" s="79">
        <v>45006</v>
      </c>
      <c r="C42" s="9" t="s">
        <v>192</v>
      </c>
      <c r="D42" s="7" t="s">
        <v>222</v>
      </c>
      <c r="E42" s="11">
        <v>56100</v>
      </c>
      <c r="F42" s="1"/>
      <c r="G42" s="80">
        <f t="shared" si="0"/>
        <v>8761840.1699999999</v>
      </c>
    </row>
    <row r="43" spans="2:7" x14ac:dyDescent="0.25">
      <c r="B43" s="79">
        <v>45006</v>
      </c>
      <c r="C43" s="9" t="s">
        <v>193</v>
      </c>
      <c r="D43" s="7" t="s">
        <v>223</v>
      </c>
      <c r="E43" s="11">
        <v>56100</v>
      </c>
      <c r="F43" s="1"/>
      <c r="G43" s="80">
        <f t="shared" si="0"/>
        <v>8705740.1699999999</v>
      </c>
    </row>
    <row r="44" spans="2:7" x14ac:dyDescent="0.25">
      <c r="B44" s="79">
        <v>45006</v>
      </c>
      <c r="C44" s="9" t="s">
        <v>194</v>
      </c>
      <c r="D44" s="7" t="s">
        <v>224</v>
      </c>
      <c r="E44" s="11">
        <v>48000</v>
      </c>
      <c r="F44" s="1"/>
      <c r="G44" s="80">
        <f t="shared" si="0"/>
        <v>8657740.1699999999</v>
      </c>
    </row>
    <row r="45" spans="2:7" x14ac:dyDescent="0.25">
      <c r="B45" s="79">
        <v>45006</v>
      </c>
      <c r="C45" s="9" t="s">
        <v>195</v>
      </c>
      <c r="D45" s="7" t="s">
        <v>225</v>
      </c>
      <c r="E45" s="11">
        <v>48000</v>
      </c>
      <c r="F45" s="1"/>
      <c r="G45" s="80">
        <f t="shared" si="0"/>
        <v>8609740.1699999999</v>
      </c>
    </row>
    <row r="46" spans="2:7" x14ac:dyDescent="0.25">
      <c r="B46" s="79">
        <v>45006</v>
      </c>
      <c r="C46" s="9" t="s">
        <v>196</v>
      </c>
      <c r="D46" s="7" t="s">
        <v>145</v>
      </c>
      <c r="E46" s="11">
        <v>48000</v>
      </c>
      <c r="F46" s="1"/>
      <c r="G46" s="80">
        <f t="shared" si="0"/>
        <v>8561740.1699999999</v>
      </c>
    </row>
    <row r="47" spans="2:7" x14ac:dyDescent="0.25">
      <c r="B47" s="79">
        <v>45006</v>
      </c>
      <c r="C47" s="9" t="s">
        <v>197</v>
      </c>
      <c r="D47" s="7" t="s">
        <v>146</v>
      </c>
      <c r="E47" s="11">
        <v>45000</v>
      </c>
      <c r="F47" s="1"/>
      <c r="G47" s="80">
        <f t="shared" si="0"/>
        <v>8516740.1699999999</v>
      </c>
    </row>
    <row r="48" spans="2:7" x14ac:dyDescent="0.25">
      <c r="B48" s="79">
        <v>45006</v>
      </c>
      <c r="C48" s="9" t="s">
        <v>198</v>
      </c>
      <c r="D48" s="7" t="s">
        <v>226</v>
      </c>
      <c r="E48" s="11">
        <v>34500</v>
      </c>
      <c r="F48" s="1"/>
      <c r="G48" s="80">
        <f t="shared" si="0"/>
        <v>8482240.1699999999</v>
      </c>
    </row>
    <row r="49" spans="1:7" x14ac:dyDescent="0.25">
      <c r="B49" s="79">
        <v>45006</v>
      </c>
      <c r="C49" s="9" t="s">
        <v>199</v>
      </c>
      <c r="D49" s="7" t="s">
        <v>227</v>
      </c>
      <c r="E49" s="11">
        <v>150000</v>
      </c>
      <c r="F49" s="1"/>
      <c r="G49" s="80">
        <f t="shared" si="0"/>
        <v>8332240.1699999999</v>
      </c>
    </row>
    <row r="50" spans="1:7" x14ac:dyDescent="0.25">
      <c r="B50" s="79">
        <v>45006</v>
      </c>
      <c r="C50" s="9"/>
      <c r="D50" s="7" t="s">
        <v>41</v>
      </c>
      <c r="E50" s="11">
        <v>288</v>
      </c>
      <c r="F50" s="1"/>
      <c r="G50" s="80">
        <f t="shared" si="0"/>
        <v>8331952.1699999999</v>
      </c>
    </row>
    <row r="51" spans="1:7" ht="15.75" thickBot="1" x14ac:dyDescent="0.3">
      <c r="B51" s="83">
        <v>45007</v>
      </c>
      <c r="C51" s="84" t="s">
        <v>200</v>
      </c>
      <c r="D51" s="85" t="s">
        <v>13</v>
      </c>
      <c r="E51" s="56"/>
      <c r="F51" s="56">
        <v>0</v>
      </c>
      <c r="G51" s="86">
        <f t="shared" si="0"/>
        <v>8331952.1699999999</v>
      </c>
    </row>
    <row r="52" spans="1:7" ht="15.75" thickBot="1" x14ac:dyDescent="0.3">
      <c r="A52" s="40"/>
      <c r="B52" s="72"/>
      <c r="C52" s="73"/>
      <c r="D52" s="74"/>
      <c r="E52" s="23"/>
      <c r="F52" s="23"/>
      <c r="G52" s="65" t="s">
        <v>292</v>
      </c>
    </row>
    <row r="53" spans="1:7" x14ac:dyDescent="0.25">
      <c r="B53" s="75">
        <v>45007</v>
      </c>
      <c r="C53" s="76" t="s">
        <v>201</v>
      </c>
      <c r="D53" s="77" t="s">
        <v>13</v>
      </c>
      <c r="E53" s="31"/>
      <c r="F53" s="31">
        <v>0</v>
      </c>
      <c r="G53" s="78">
        <f>G51+F53-E53</f>
        <v>8331952.1699999999</v>
      </c>
    </row>
    <row r="54" spans="1:7" x14ac:dyDescent="0.25">
      <c r="B54" s="79">
        <v>45007</v>
      </c>
      <c r="C54" s="9" t="s">
        <v>202</v>
      </c>
      <c r="D54" s="7" t="s">
        <v>13</v>
      </c>
      <c r="E54" s="11"/>
      <c r="F54" s="11">
        <v>0</v>
      </c>
      <c r="G54" s="80">
        <f t="shared" si="0"/>
        <v>8331952.1699999999</v>
      </c>
    </row>
    <row r="55" spans="1:7" x14ac:dyDescent="0.25">
      <c r="B55" s="79">
        <v>45007</v>
      </c>
      <c r="C55" s="9" t="s">
        <v>203</v>
      </c>
      <c r="D55" s="7" t="s">
        <v>13</v>
      </c>
      <c r="E55" s="11"/>
      <c r="F55" s="11">
        <v>0</v>
      </c>
      <c r="G55" s="80">
        <f t="shared" si="0"/>
        <v>8331952.1699999999</v>
      </c>
    </row>
    <row r="56" spans="1:7" x14ac:dyDescent="0.25">
      <c r="B56" s="79">
        <v>45007</v>
      </c>
      <c r="C56" s="9" t="s">
        <v>204</v>
      </c>
      <c r="D56" s="7" t="s">
        <v>13</v>
      </c>
      <c r="E56" s="11"/>
      <c r="F56" s="11">
        <v>0</v>
      </c>
      <c r="G56" s="80">
        <f t="shared" si="0"/>
        <v>8331952.1699999999</v>
      </c>
    </row>
    <row r="57" spans="1:7" x14ac:dyDescent="0.25">
      <c r="B57" s="79">
        <v>45007</v>
      </c>
      <c r="C57" s="9" t="s">
        <v>205</v>
      </c>
      <c r="D57" s="7" t="s">
        <v>228</v>
      </c>
      <c r="E57" s="11">
        <v>85000</v>
      </c>
      <c r="F57" s="1"/>
      <c r="G57" s="80">
        <f t="shared" si="0"/>
        <v>8246952.1699999999</v>
      </c>
    </row>
    <row r="58" spans="1:7" x14ac:dyDescent="0.25">
      <c r="B58" s="79">
        <v>45007</v>
      </c>
      <c r="C58" s="9" t="s">
        <v>206</v>
      </c>
      <c r="D58" s="7" t="s">
        <v>229</v>
      </c>
      <c r="E58" s="11">
        <v>67500</v>
      </c>
      <c r="F58" s="1"/>
      <c r="G58" s="80">
        <f t="shared" si="0"/>
        <v>8179452.1699999999</v>
      </c>
    </row>
    <row r="59" spans="1:7" x14ac:dyDescent="0.25">
      <c r="B59" s="79">
        <v>45007</v>
      </c>
      <c r="C59" s="9" t="s">
        <v>207</v>
      </c>
      <c r="D59" s="10" t="s">
        <v>13</v>
      </c>
      <c r="E59" s="8"/>
      <c r="F59" s="1"/>
      <c r="G59" s="80">
        <f t="shared" si="0"/>
        <v>8179452.1699999999</v>
      </c>
    </row>
    <row r="60" spans="1:7" x14ac:dyDescent="0.25">
      <c r="B60" s="79">
        <v>45007</v>
      </c>
      <c r="C60" s="9" t="s">
        <v>208</v>
      </c>
      <c r="D60" s="7" t="s">
        <v>230</v>
      </c>
      <c r="E60" s="11">
        <v>209728.81</v>
      </c>
      <c r="F60" s="1"/>
      <c r="G60" s="80">
        <f t="shared" si="0"/>
        <v>7969723.3600000003</v>
      </c>
    </row>
    <row r="61" spans="1:7" x14ac:dyDescent="0.25">
      <c r="B61" s="79">
        <v>45009</v>
      </c>
      <c r="C61" s="9"/>
      <c r="D61" s="7" t="s">
        <v>41</v>
      </c>
      <c r="E61" s="11">
        <v>150</v>
      </c>
      <c r="F61" s="1"/>
      <c r="G61" s="80">
        <f t="shared" si="0"/>
        <v>7969573.3600000003</v>
      </c>
    </row>
    <row r="62" spans="1:7" x14ac:dyDescent="0.25">
      <c r="B62" s="79">
        <v>45009</v>
      </c>
      <c r="C62" s="9"/>
      <c r="D62" s="7" t="s">
        <v>21</v>
      </c>
      <c r="E62" s="11">
        <v>263.92</v>
      </c>
      <c r="F62" s="1"/>
      <c r="G62" s="80">
        <f t="shared" si="0"/>
        <v>7969309.4400000004</v>
      </c>
    </row>
    <row r="63" spans="1:7" x14ac:dyDescent="0.25">
      <c r="B63" s="79">
        <v>45009</v>
      </c>
      <c r="C63" s="9" t="s">
        <v>209</v>
      </c>
      <c r="D63" s="7" t="s">
        <v>231</v>
      </c>
      <c r="E63" s="11">
        <v>1331100</v>
      </c>
      <c r="F63" s="1"/>
      <c r="G63" s="80">
        <f t="shared" si="0"/>
        <v>6638209.4400000004</v>
      </c>
    </row>
    <row r="64" spans="1:7" x14ac:dyDescent="0.25">
      <c r="B64" s="79">
        <v>45009</v>
      </c>
      <c r="C64" s="9"/>
      <c r="D64" s="7" t="s">
        <v>41</v>
      </c>
      <c r="E64" s="11">
        <v>512.54999999999995</v>
      </c>
      <c r="F64" s="1"/>
      <c r="G64" s="80">
        <f t="shared" si="0"/>
        <v>6637696.8900000006</v>
      </c>
    </row>
    <row r="65" spans="2:7" x14ac:dyDescent="0.25">
      <c r="B65" s="79">
        <v>45013</v>
      </c>
      <c r="C65" s="9"/>
      <c r="D65" s="7" t="s">
        <v>41</v>
      </c>
      <c r="E65" s="11">
        <v>268.33999999999997</v>
      </c>
      <c r="F65" s="1"/>
      <c r="G65" s="80">
        <f t="shared" si="0"/>
        <v>6637428.5500000007</v>
      </c>
    </row>
    <row r="66" spans="2:7" x14ac:dyDescent="0.25">
      <c r="B66" s="79">
        <v>45015</v>
      </c>
      <c r="C66" s="9">
        <v>57139</v>
      </c>
      <c r="D66" s="7" t="s">
        <v>267</v>
      </c>
      <c r="E66" s="11">
        <v>218847.46</v>
      </c>
      <c r="F66" s="1"/>
      <c r="G66" s="80">
        <f t="shared" si="0"/>
        <v>6418581.0900000008</v>
      </c>
    </row>
    <row r="67" spans="2:7" x14ac:dyDescent="0.25">
      <c r="B67" s="79">
        <v>45015</v>
      </c>
      <c r="C67" s="1"/>
      <c r="D67" s="1" t="s">
        <v>268</v>
      </c>
      <c r="E67" s="1"/>
      <c r="F67" s="2">
        <v>136100</v>
      </c>
      <c r="G67" s="80">
        <f t="shared" si="0"/>
        <v>6554681.0900000008</v>
      </c>
    </row>
    <row r="68" spans="2:7" x14ac:dyDescent="0.25">
      <c r="B68" s="79">
        <v>45015</v>
      </c>
      <c r="C68" s="1"/>
      <c r="D68" s="1" t="s">
        <v>269</v>
      </c>
      <c r="E68" s="2">
        <v>312.3</v>
      </c>
      <c r="F68" s="1"/>
      <c r="G68" s="80">
        <f t="shared" si="0"/>
        <v>6554368.790000001</v>
      </c>
    </row>
    <row r="69" spans="2:7" x14ac:dyDescent="0.25">
      <c r="B69" s="45">
        <v>45016</v>
      </c>
      <c r="C69" s="1"/>
      <c r="D69" s="7" t="s">
        <v>41</v>
      </c>
      <c r="E69" s="2">
        <v>314.58999999999997</v>
      </c>
      <c r="F69" s="1"/>
      <c r="G69" s="80">
        <f t="shared" si="0"/>
        <v>6554054.2000000011</v>
      </c>
    </row>
    <row r="70" spans="2:7" x14ac:dyDescent="0.25">
      <c r="B70" s="45">
        <v>45016</v>
      </c>
      <c r="C70" s="1"/>
      <c r="D70" s="1" t="s">
        <v>286</v>
      </c>
      <c r="E70" s="2">
        <v>175</v>
      </c>
      <c r="F70" s="1"/>
      <c r="G70" s="80">
        <f t="shared" si="0"/>
        <v>6553879.2000000011</v>
      </c>
    </row>
    <row r="71" spans="2:7" ht="15.75" thickBot="1" x14ac:dyDescent="0.3">
      <c r="B71" s="69">
        <v>45016</v>
      </c>
      <c r="C71" s="18"/>
      <c r="D71" s="27" t="s">
        <v>287</v>
      </c>
      <c r="E71" s="1"/>
      <c r="F71" s="2">
        <v>94050</v>
      </c>
      <c r="G71" s="80">
        <f t="shared" si="0"/>
        <v>6647929.2000000011</v>
      </c>
    </row>
    <row r="72" spans="2:7" ht="15.75" thickBot="1" x14ac:dyDescent="0.3">
      <c r="B72" s="92" t="s">
        <v>288</v>
      </c>
      <c r="C72" s="93"/>
      <c r="D72" s="93"/>
      <c r="E72" s="94"/>
      <c r="F72" s="94"/>
      <c r="G72" s="51">
        <f>SUM(G71)</f>
        <v>6647929.2000000011</v>
      </c>
    </row>
  </sheetData>
  <sortState ref="B10:G66">
    <sortCondition ref="C14:C66"/>
  </sortState>
  <mergeCells count="3">
    <mergeCell ref="B72:F72"/>
    <mergeCell ref="A6:G6"/>
    <mergeCell ref="A7:G7"/>
  </mergeCells>
  <pageMargins left="0.25" right="0.25" top="0.75" bottom="0.75" header="0.3" footer="0.3"/>
  <pageSetup scale="8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C7DD0-9284-4F63-8039-E6A68A1F9B12}">
  <dimension ref="A4:I101"/>
  <sheetViews>
    <sheetView topLeftCell="A49" zoomScaleNormal="100" workbookViewId="0">
      <selection activeCell="B73" sqref="B73:F73"/>
    </sheetView>
  </sheetViews>
  <sheetFormatPr baseColWidth="10" defaultRowHeight="15" x14ac:dyDescent="0.25"/>
  <cols>
    <col min="1" max="1" width="4.42578125" customWidth="1"/>
    <col min="2" max="2" width="10.42578125" customWidth="1"/>
    <col min="3" max="3" width="11.42578125" customWidth="1"/>
    <col min="4" max="4" width="43.28515625" customWidth="1"/>
    <col min="5" max="5" width="15.140625" customWidth="1"/>
    <col min="6" max="6" width="15.28515625" customWidth="1"/>
    <col min="7" max="7" width="15.42578125" customWidth="1"/>
    <col min="9" max="9" width="17.140625" customWidth="1"/>
  </cols>
  <sheetData>
    <row r="4" spans="1:8" ht="21" customHeight="1" x14ac:dyDescent="0.25"/>
    <row r="5" spans="1:8" ht="27" customHeight="1" x14ac:dyDescent="0.3">
      <c r="A5" s="91" t="s">
        <v>64</v>
      </c>
      <c r="B5" s="91"/>
      <c r="C5" s="91"/>
      <c r="D5" s="91"/>
      <c r="E5" s="91"/>
      <c r="F5" s="91"/>
      <c r="G5" s="91"/>
    </row>
    <row r="6" spans="1:8" ht="18.75" x14ac:dyDescent="0.3">
      <c r="A6" s="91" t="s">
        <v>1</v>
      </c>
      <c r="B6" s="91"/>
      <c r="C6" s="91"/>
      <c r="D6" s="91"/>
      <c r="E6" s="91"/>
      <c r="F6" s="91"/>
      <c r="G6" s="91"/>
    </row>
    <row r="7" spans="1:8" ht="15.75" thickBot="1" x14ac:dyDescent="0.3">
      <c r="G7" s="65" t="s">
        <v>302</v>
      </c>
    </row>
    <row r="8" spans="1:8" ht="15.75" x14ac:dyDescent="0.25">
      <c r="B8" s="13" t="s">
        <v>2</v>
      </c>
      <c r="C8" s="14" t="s">
        <v>3</v>
      </c>
      <c r="D8" s="14" t="s">
        <v>4</v>
      </c>
      <c r="E8" s="14" t="s">
        <v>5</v>
      </c>
      <c r="F8" s="15" t="s">
        <v>6</v>
      </c>
      <c r="G8" s="15" t="s">
        <v>20</v>
      </c>
    </row>
    <row r="9" spans="1:8" ht="15.75" x14ac:dyDescent="0.25">
      <c r="B9" s="37"/>
      <c r="C9" s="5"/>
      <c r="D9" s="24" t="s">
        <v>8</v>
      </c>
      <c r="E9" s="5"/>
      <c r="F9" s="50"/>
      <c r="G9" s="59">
        <v>18670567.850000001</v>
      </c>
      <c r="H9" s="6"/>
    </row>
    <row r="10" spans="1:8" x14ac:dyDescent="0.25">
      <c r="B10" s="33">
        <v>44964</v>
      </c>
      <c r="C10" s="22" t="s">
        <v>65</v>
      </c>
      <c r="D10" s="5" t="s">
        <v>66</v>
      </c>
      <c r="E10" s="11">
        <v>17371.990000000002</v>
      </c>
      <c r="F10" s="1"/>
      <c r="G10" s="34">
        <f>G9+F10-E10</f>
        <v>18653195.860000003</v>
      </c>
      <c r="H10" s="6"/>
    </row>
    <row r="11" spans="1:8" x14ac:dyDescent="0.25">
      <c r="B11" s="33">
        <v>44964</v>
      </c>
      <c r="C11" s="22" t="s">
        <v>67</v>
      </c>
      <c r="D11" s="5" t="s">
        <v>68</v>
      </c>
      <c r="E11" s="11">
        <v>88500</v>
      </c>
      <c r="F11" s="1"/>
      <c r="G11" s="34">
        <f t="shared" ref="G11:G72" si="0">G10+F11-E11</f>
        <v>18564695.860000003</v>
      </c>
      <c r="H11" s="6"/>
    </row>
    <row r="12" spans="1:8" x14ac:dyDescent="0.25">
      <c r="B12" s="33">
        <v>44964</v>
      </c>
      <c r="C12" s="22" t="s">
        <v>69</v>
      </c>
      <c r="D12" s="5" t="s">
        <v>70</v>
      </c>
      <c r="E12" s="11">
        <v>2084510.77</v>
      </c>
      <c r="F12" s="1"/>
      <c r="G12" s="34">
        <f t="shared" si="0"/>
        <v>16480185.090000004</v>
      </c>
      <c r="H12" s="6"/>
    </row>
    <row r="13" spans="1:8" x14ac:dyDescent="0.25">
      <c r="B13" s="33">
        <v>44971</v>
      </c>
      <c r="C13" s="22" t="s">
        <v>71</v>
      </c>
      <c r="D13" s="5" t="s">
        <v>72</v>
      </c>
      <c r="E13" s="11">
        <v>163989</v>
      </c>
      <c r="F13" s="1"/>
      <c r="G13" s="34">
        <f t="shared" si="0"/>
        <v>16316196.090000004</v>
      </c>
      <c r="H13" s="6"/>
    </row>
    <row r="14" spans="1:8" x14ac:dyDescent="0.25">
      <c r="B14" s="33">
        <v>44971</v>
      </c>
      <c r="C14" s="22" t="s">
        <v>73</v>
      </c>
      <c r="D14" s="5" t="s">
        <v>74</v>
      </c>
      <c r="E14" s="11">
        <v>14760</v>
      </c>
      <c r="F14" s="1"/>
      <c r="G14" s="34">
        <f t="shared" si="0"/>
        <v>16301436.090000004</v>
      </c>
      <c r="H14" s="35"/>
    </row>
    <row r="15" spans="1:8" x14ac:dyDescent="0.25">
      <c r="B15" s="33">
        <v>44972</v>
      </c>
      <c r="C15" s="22" t="s">
        <v>75</v>
      </c>
      <c r="D15" s="5" t="s">
        <v>76</v>
      </c>
      <c r="E15" s="11">
        <v>24720</v>
      </c>
      <c r="F15" s="1"/>
      <c r="G15" s="34">
        <f t="shared" si="0"/>
        <v>16276716.090000004</v>
      </c>
      <c r="H15" s="35"/>
    </row>
    <row r="16" spans="1:8" x14ac:dyDescent="0.25">
      <c r="B16" s="33">
        <v>44991</v>
      </c>
      <c r="C16" s="22" t="s">
        <v>77</v>
      </c>
      <c r="D16" s="5" t="s">
        <v>78</v>
      </c>
      <c r="E16" s="1"/>
      <c r="F16" s="11">
        <v>35541313.990000002</v>
      </c>
      <c r="G16" s="34">
        <f t="shared" si="0"/>
        <v>51818030.080000006</v>
      </c>
      <c r="H16" s="6"/>
    </row>
    <row r="17" spans="2:8" x14ac:dyDescent="0.25">
      <c r="B17" s="33">
        <v>44991</v>
      </c>
      <c r="C17" s="22" t="s">
        <v>79</v>
      </c>
      <c r="D17" s="5" t="s">
        <v>81</v>
      </c>
      <c r="E17" s="11">
        <v>602885.26</v>
      </c>
      <c r="F17" s="1"/>
      <c r="G17" s="34">
        <f t="shared" si="0"/>
        <v>51215144.820000008</v>
      </c>
      <c r="H17" s="6"/>
    </row>
    <row r="18" spans="2:8" x14ac:dyDescent="0.25">
      <c r="B18" s="33">
        <v>44991</v>
      </c>
      <c r="C18" s="22" t="s">
        <v>80</v>
      </c>
      <c r="D18" s="5" t="s">
        <v>82</v>
      </c>
      <c r="E18" s="11">
        <v>375155.75</v>
      </c>
      <c r="F18" s="1"/>
      <c r="G18" s="34">
        <f t="shared" si="0"/>
        <v>50839989.070000008</v>
      </c>
      <c r="H18" s="6"/>
    </row>
    <row r="19" spans="2:8" x14ac:dyDescent="0.25">
      <c r="B19" s="33">
        <v>44991</v>
      </c>
      <c r="C19" s="22" t="s">
        <v>83</v>
      </c>
      <c r="D19" s="5" t="s">
        <v>84</v>
      </c>
      <c r="E19" s="11">
        <v>33060.71</v>
      </c>
      <c r="F19" s="1"/>
      <c r="G19" s="34">
        <f t="shared" si="0"/>
        <v>50806928.360000007</v>
      </c>
      <c r="H19" s="6"/>
    </row>
    <row r="20" spans="2:8" x14ac:dyDescent="0.25">
      <c r="B20" s="33">
        <v>44992</v>
      </c>
      <c r="C20" s="22"/>
      <c r="D20" s="5" t="s">
        <v>85</v>
      </c>
      <c r="E20" s="11">
        <v>32686.3</v>
      </c>
      <c r="F20" s="1"/>
      <c r="G20" s="34">
        <f t="shared" si="0"/>
        <v>50774242.06000001</v>
      </c>
      <c r="H20" s="6"/>
    </row>
    <row r="21" spans="2:8" x14ac:dyDescent="0.25">
      <c r="B21" s="33">
        <v>44995</v>
      </c>
      <c r="C21" s="22" t="s">
        <v>86</v>
      </c>
      <c r="D21" s="5" t="s">
        <v>87</v>
      </c>
      <c r="E21" s="1"/>
      <c r="F21" s="11">
        <v>79863.77</v>
      </c>
      <c r="G21" s="34">
        <f t="shared" si="0"/>
        <v>50854105.830000013</v>
      </c>
      <c r="H21" s="6"/>
    </row>
    <row r="22" spans="2:8" x14ac:dyDescent="0.25">
      <c r="B22" s="33">
        <v>44995</v>
      </c>
      <c r="C22" s="22" t="s">
        <v>88</v>
      </c>
      <c r="D22" s="5" t="s">
        <v>95</v>
      </c>
      <c r="E22" s="11">
        <v>46964</v>
      </c>
      <c r="F22" s="1"/>
      <c r="G22" s="34">
        <f t="shared" si="0"/>
        <v>50807141.830000013</v>
      </c>
      <c r="H22" s="6"/>
    </row>
    <row r="23" spans="2:8" x14ac:dyDescent="0.25">
      <c r="B23" s="33">
        <v>44995</v>
      </c>
      <c r="C23" s="22" t="s">
        <v>89</v>
      </c>
      <c r="D23" s="5" t="s">
        <v>96</v>
      </c>
      <c r="E23" s="11">
        <v>37950</v>
      </c>
      <c r="F23" s="1"/>
      <c r="G23" s="34">
        <f t="shared" si="0"/>
        <v>50769191.830000013</v>
      </c>
      <c r="H23" s="6"/>
    </row>
    <row r="24" spans="2:8" x14ac:dyDescent="0.25">
      <c r="B24" s="33">
        <v>44995</v>
      </c>
      <c r="C24" s="22" t="s">
        <v>90</v>
      </c>
      <c r="D24" s="5" t="s">
        <v>97</v>
      </c>
      <c r="E24" s="11">
        <v>60000</v>
      </c>
      <c r="F24" s="1"/>
      <c r="G24" s="34">
        <f t="shared" si="0"/>
        <v>50709191.830000013</v>
      </c>
      <c r="H24" s="6"/>
    </row>
    <row r="25" spans="2:8" x14ac:dyDescent="0.25">
      <c r="B25" s="33">
        <v>44995</v>
      </c>
      <c r="C25" s="22" t="s">
        <v>91</v>
      </c>
      <c r="D25" s="5" t="s">
        <v>98</v>
      </c>
      <c r="E25" s="11">
        <v>177944</v>
      </c>
      <c r="F25" s="1"/>
      <c r="G25" s="34">
        <f t="shared" si="0"/>
        <v>50531247.830000013</v>
      </c>
      <c r="H25" s="6"/>
    </row>
    <row r="26" spans="2:8" x14ac:dyDescent="0.25">
      <c r="B26" s="33">
        <v>44995</v>
      </c>
      <c r="C26" s="22" t="s">
        <v>92</v>
      </c>
      <c r="D26" s="5" t="s">
        <v>95</v>
      </c>
      <c r="E26" s="11">
        <v>18549.599999999999</v>
      </c>
      <c r="F26" s="1"/>
      <c r="G26" s="34">
        <f t="shared" si="0"/>
        <v>50512698.230000012</v>
      </c>
      <c r="H26" s="6"/>
    </row>
    <row r="27" spans="2:8" x14ac:dyDescent="0.25">
      <c r="B27" s="33">
        <v>44995</v>
      </c>
      <c r="C27" s="22" t="s">
        <v>93</v>
      </c>
      <c r="D27" s="5" t="s">
        <v>99</v>
      </c>
      <c r="E27" s="11">
        <v>1908</v>
      </c>
      <c r="F27" s="1"/>
      <c r="G27" s="34">
        <f t="shared" si="0"/>
        <v>50510790.230000012</v>
      </c>
      <c r="H27" s="6"/>
    </row>
    <row r="28" spans="2:8" x14ac:dyDescent="0.25">
      <c r="B28" s="33">
        <v>44995</v>
      </c>
      <c r="C28" s="22" t="s">
        <v>94</v>
      </c>
      <c r="D28" s="5" t="s">
        <v>99</v>
      </c>
      <c r="E28" s="11">
        <v>562</v>
      </c>
      <c r="F28" s="1"/>
      <c r="G28" s="34">
        <f t="shared" si="0"/>
        <v>50510228.230000012</v>
      </c>
      <c r="H28" s="6"/>
    </row>
    <row r="29" spans="2:8" x14ac:dyDescent="0.25">
      <c r="B29" s="33">
        <v>44995</v>
      </c>
      <c r="C29" s="22"/>
      <c r="D29" s="5" t="s">
        <v>100</v>
      </c>
      <c r="E29" s="1"/>
      <c r="F29" s="11">
        <v>9425000</v>
      </c>
      <c r="G29" s="34">
        <f t="shared" si="0"/>
        <v>59935228.230000012</v>
      </c>
      <c r="H29" s="6"/>
    </row>
    <row r="30" spans="2:8" x14ac:dyDescent="0.25">
      <c r="B30" s="33">
        <v>44995</v>
      </c>
      <c r="C30" s="22" t="s">
        <v>101</v>
      </c>
      <c r="D30" s="5" t="s">
        <v>102</v>
      </c>
      <c r="E30" s="11">
        <v>22145.62</v>
      </c>
      <c r="F30" s="1"/>
      <c r="G30" s="34">
        <f t="shared" si="0"/>
        <v>59913082.610000014</v>
      </c>
      <c r="H30" s="6"/>
    </row>
    <row r="31" spans="2:8" x14ac:dyDescent="0.25">
      <c r="B31" s="33">
        <v>44999</v>
      </c>
      <c r="C31" s="22" t="s">
        <v>103</v>
      </c>
      <c r="D31" s="5" t="s">
        <v>104</v>
      </c>
      <c r="E31" s="11">
        <v>18600</v>
      </c>
      <c r="F31" s="1"/>
      <c r="G31" s="34">
        <f t="shared" si="0"/>
        <v>59894482.610000014</v>
      </c>
      <c r="H31" s="6"/>
    </row>
    <row r="32" spans="2:8" x14ac:dyDescent="0.25">
      <c r="B32" s="33">
        <v>45001</v>
      </c>
      <c r="C32" s="22" t="s">
        <v>125</v>
      </c>
      <c r="D32" s="5" t="s">
        <v>126</v>
      </c>
      <c r="E32" s="11">
        <v>287275.65999999997</v>
      </c>
      <c r="F32" s="1"/>
      <c r="G32" s="34">
        <f t="shared" si="0"/>
        <v>59607206.950000018</v>
      </c>
      <c r="H32" s="6"/>
    </row>
    <row r="33" spans="2:9" x14ac:dyDescent="0.25">
      <c r="B33" s="33">
        <v>45001</v>
      </c>
      <c r="C33" s="22" t="s">
        <v>127</v>
      </c>
      <c r="D33" s="5" t="s">
        <v>128</v>
      </c>
      <c r="E33" s="11">
        <v>178499.99</v>
      </c>
      <c r="F33" s="1"/>
      <c r="G33" s="34">
        <f t="shared" si="0"/>
        <v>59428706.960000016</v>
      </c>
      <c r="H33" s="6"/>
    </row>
    <row r="34" spans="2:9" x14ac:dyDescent="0.25">
      <c r="B34" s="33">
        <v>45002</v>
      </c>
      <c r="C34" s="22" t="s">
        <v>130</v>
      </c>
      <c r="D34" s="36" t="s">
        <v>129</v>
      </c>
      <c r="E34" s="11">
        <v>46964</v>
      </c>
      <c r="F34" s="1"/>
      <c r="G34" s="34">
        <f t="shared" si="0"/>
        <v>59381742.960000016</v>
      </c>
      <c r="H34" s="6"/>
    </row>
    <row r="35" spans="2:9" x14ac:dyDescent="0.25">
      <c r="B35" s="33">
        <v>45005</v>
      </c>
      <c r="C35" s="22" t="s">
        <v>133</v>
      </c>
      <c r="D35" s="5" t="s">
        <v>131</v>
      </c>
      <c r="E35" s="11">
        <v>1252000</v>
      </c>
      <c r="F35" s="1"/>
      <c r="G35" s="34">
        <f t="shared" si="0"/>
        <v>58129742.960000016</v>
      </c>
      <c r="H35" s="6"/>
    </row>
    <row r="36" spans="2:9" x14ac:dyDescent="0.25">
      <c r="B36" s="33">
        <v>45005</v>
      </c>
      <c r="C36" s="22" t="s">
        <v>134</v>
      </c>
      <c r="D36" s="5" t="s">
        <v>135</v>
      </c>
      <c r="E36" s="11">
        <v>2574817.06</v>
      </c>
      <c r="F36" s="1"/>
      <c r="G36" s="34">
        <f t="shared" si="0"/>
        <v>55554925.900000013</v>
      </c>
      <c r="H36" s="6"/>
    </row>
    <row r="37" spans="2:9" x14ac:dyDescent="0.25">
      <c r="B37" s="33">
        <v>45005</v>
      </c>
      <c r="C37" s="22" t="s">
        <v>136</v>
      </c>
      <c r="D37" s="5" t="s">
        <v>132</v>
      </c>
      <c r="E37" s="11">
        <v>4207439.63</v>
      </c>
      <c r="F37" s="1"/>
      <c r="G37" s="34">
        <f t="shared" si="0"/>
        <v>51347486.270000011</v>
      </c>
      <c r="H37" s="6"/>
    </row>
    <row r="38" spans="2:9" x14ac:dyDescent="0.25">
      <c r="B38" s="33">
        <v>45005</v>
      </c>
      <c r="C38" s="22" t="s">
        <v>137</v>
      </c>
      <c r="D38" s="5" t="s">
        <v>138</v>
      </c>
      <c r="E38" s="11">
        <v>24206188.91</v>
      </c>
      <c r="F38" s="1"/>
      <c r="G38" s="34">
        <f t="shared" si="0"/>
        <v>27141297.360000011</v>
      </c>
      <c r="H38" s="6"/>
    </row>
    <row r="39" spans="2:9" x14ac:dyDescent="0.25">
      <c r="B39" s="33">
        <v>45006</v>
      </c>
      <c r="C39" s="22" t="s">
        <v>140</v>
      </c>
      <c r="D39" s="28" t="s">
        <v>139</v>
      </c>
      <c r="E39" s="11">
        <v>60550</v>
      </c>
      <c r="F39" s="1"/>
      <c r="G39" s="34">
        <f t="shared" si="0"/>
        <v>27080747.360000011</v>
      </c>
      <c r="H39" s="6"/>
    </row>
    <row r="40" spans="2:9" x14ac:dyDescent="0.25">
      <c r="B40" s="33">
        <v>45007</v>
      </c>
      <c r="C40" s="22" t="s">
        <v>158</v>
      </c>
      <c r="D40" s="28" t="s">
        <v>154</v>
      </c>
      <c r="E40" s="11">
        <v>7375</v>
      </c>
      <c r="F40" s="1"/>
      <c r="G40" s="34">
        <f t="shared" si="0"/>
        <v>27073372.360000011</v>
      </c>
      <c r="H40" s="6"/>
    </row>
    <row r="41" spans="2:9" x14ac:dyDescent="0.25">
      <c r="B41" s="33">
        <v>45007</v>
      </c>
      <c r="C41" s="22" t="s">
        <v>159</v>
      </c>
      <c r="D41" s="28" t="s">
        <v>99</v>
      </c>
      <c r="E41" s="11">
        <v>562</v>
      </c>
      <c r="F41" s="1"/>
      <c r="G41" s="34">
        <f t="shared" si="0"/>
        <v>27072810.360000011</v>
      </c>
      <c r="H41" s="6"/>
    </row>
    <row r="42" spans="2:9" x14ac:dyDescent="0.25">
      <c r="B42" s="33">
        <v>45007</v>
      </c>
      <c r="C42" s="22" t="s">
        <v>160</v>
      </c>
      <c r="D42" s="28" t="s">
        <v>99</v>
      </c>
      <c r="E42" s="11">
        <v>1908</v>
      </c>
      <c r="F42" s="1"/>
      <c r="G42" s="34">
        <f t="shared" si="0"/>
        <v>27070902.360000011</v>
      </c>
      <c r="H42" s="6"/>
    </row>
    <row r="43" spans="2:9" x14ac:dyDescent="0.25">
      <c r="B43" s="33">
        <v>45007</v>
      </c>
      <c r="C43" s="22" t="s">
        <v>161</v>
      </c>
      <c r="D43" s="36" t="s">
        <v>155</v>
      </c>
      <c r="E43" s="11">
        <v>456509.74</v>
      </c>
      <c r="F43" s="1"/>
      <c r="G43" s="34">
        <f t="shared" si="0"/>
        <v>26614392.620000012</v>
      </c>
      <c r="H43" s="6"/>
    </row>
    <row r="44" spans="2:9" x14ac:dyDescent="0.25">
      <c r="B44" s="33">
        <v>45007</v>
      </c>
      <c r="C44" s="22" t="s">
        <v>162</v>
      </c>
      <c r="D44" s="28" t="s">
        <v>156</v>
      </c>
      <c r="E44" s="11">
        <v>3763.5</v>
      </c>
      <c r="F44" s="1"/>
      <c r="G44" s="34">
        <f t="shared" si="0"/>
        <v>26610629.120000012</v>
      </c>
      <c r="H44" s="6"/>
    </row>
    <row r="45" spans="2:9" x14ac:dyDescent="0.25">
      <c r="B45" s="33">
        <v>45007</v>
      </c>
      <c r="C45" s="22" t="s">
        <v>163</v>
      </c>
      <c r="D45" s="28" t="s">
        <v>156</v>
      </c>
      <c r="E45" s="11">
        <v>614658.5</v>
      </c>
      <c r="F45" s="1"/>
      <c r="G45" s="34">
        <f t="shared" si="0"/>
        <v>25995970.620000012</v>
      </c>
      <c r="H45" s="6"/>
    </row>
    <row r="46" spans="2:9" x14ac:dyDescent="0.25">
      <c r="B46" s="33">
        <v>45007</v>
      </c>
      <c r="C46" s="22" t="s">
        <v>164</v>
      </c>
      <c r="D46" s="36" t="s">
        <v>157</v>
      </c>
      <c r="E46" s="11">
        <v>179339.01</v>
      </c>
      <c r="F46" s="1"/>
      <c r="G46" s="34">
        <f t="shared" si="0"/>
        <v>25816631.610000011</v>
      </c>
      <c r="H46" s="6"/>
    </row>
    <row r="47" spans="2:9" x14ac:dyDescent="0.25">
      <c r="B47" s="33">
        <v>45007</v>
      </c>
      <c r="C47" s="22" t="s">
        <v>165</v>
      </c>
      <c r="D47" s="5" t="s">
        <v>237</v>
      </c>
      <c r="E47" s="11">
        <v>622500</v>
      </c>
      <c r="F47" s="1"/>
      <c r="G47" s="34">
        <f t="shared" si="0"/>
        <v>25194131.610000011</v>
      </c>
      <c r="H47" s="6"/>
      <c r="I47" s="19"/>
    </row>
    <row r="48" spans="2:9" x14ac:dyDescent="0.25">
      <c r="B48" s="33">
        <v>45007</v>
      </c>
      <c r="C48" s="22" t="s">
        <v>166</v>
      </c>
      <c r="D48" s="5" t="s">
        <v>236</v>
      </c>
      <c r="E48" s="11">
        <v>137748.04</v>
      </c>
      <c r="F48" s="1"/>
      <c r="G48" s="34">
        <f t="shared" si="0"/>
        <v>25056383.570000011</v>
      </c>
      <c r="H48" s="6"/>
    </row>
    <row r="49" spans="2:9" x14ac:dyDescent="0.25">
      <c r="B49" s="37">
        <v>45009</v>
      </c>
      <c r="C49" s="22"/>
      <c r="D49" s="5" t="s">
        <v>247</v>
      </c>
      <c r="E49" s="1"/>
      <c r="F49" s="11">
        <v>125000</v>
      </c>
      <c r="G49" s="34">
        <f t="shared" si="0"/>
        <v>25181383.570000011</v>
      </c>
      <c r="H49" s="6"/>
    </row>
    <row r="50" spans="2:9" x14ac:dyDescent="0.25">
      <c r="B50" s="37">
        <v>45009</v>
      </c>
      <c r="C50" s="22" t="s">
        <v>238</v>
      </c>
      <c r="D50" s="5" t="s">
        <v>76</v>
      </c>
      <c r="E50" s="11">
        <v>14940</v>
      </c>
      <c r="F50" s="1"/>
      <c r="G50" s="34">
        <f t="shared" si="0"/>
        <v>25166443.570000011</v>
      </c>
      <c r="H50" s="6"/>
      <c r="I50" s="38"/>
    </row>
    <row r="51" spans="2:9" x14ac:dyDescent="0.25">
      <c r="B51" s="37">
        <v>45009</v>
      </c>
      <c r="C51" s="22" t="s">
        <v>239</v>
      </c>
      <c r="D51" s="5" t="s">
        <v>244</v>
      </c>
      <c r="E51" s="11">
        <v>1427</v>
      </c>
      <c r="F51" s="1"/>
      <c r="G51" s="34">
        <f t="shared" si="0"/>
        <v>25165016.570000011</v>
      </c>
      <c r="H51" s="6"/>
      <c r="I51" s="38"/>
    </row>
    <row r="52" spans="2:9" ht="15.75" thickBot="1" x14ac:dyDescent="0.3">
      <c r="B52" s="60">
        <v>45009</v>
      </c>
      <c r="C52" s="61" t="s">
        <v>240</v>
      </c>
      <c r="D52" s="55" t="s">
        <v>245</v>
      </c>
      <c r="E52" s="56">
        <v>8377.5</v>
      </c>
      <c r="F52" s="57"/>
      <c r="G52" s="58">
        <f t="shared" si="0"/>
        <v>25156639.070000011</v>
      </c>
      <c r="H52" s="6"/>
      <c r="I52" s="38"/>
    </row>
    <row r="53" spans="2:9" ht="15.75" thickBot="1" x14ac:dyDescent="0.3">
      <c r="B53" s="62"/>
      <c r="C53" s="63"/>
      <c r="D53" s="64"/>
      <c r="E53" s="23"/>
      <c r="F53" s="40"/>
      <c r="G53" s="65" t="s">
        <v>303</v>
      </c>
      <c r="H53" s="6"/>
      <c r="I53" s="38"/>
    </row>
    <row r="54" spans="2:9" x14ac:dyDescent="0.25">
      <c r="B54" s="52">
        <v>45009</v>
      </c>
      <c r="C54" s="29" t="s">
        <v>241</v>
      </c>
      <c r="D54" s="30" t="s">
        <v>246</v>
      </c>
      <c r="E54" s="31">
        <v>46400</v>
      </c>
      <c r="F54" s="17"/>
      <c r="G54" s="32">
        <f>G52+F54-E54</f>
        <v>25110239.070000011</v>
      </c>
      <c r="H54" s="6"/>
      <c r="I54" s="39"/>
    </row>
    <row r="55" spans="2:9" x14ac:dyDescent="0.25">
      <c r="B55" s="37">
        <v>45009</v>
      </c>
      <c r="C55" s="22" t="s">
        <v>242</v>
      </c>
      <c r="D55" s="5" t="s">
        <v>246</v>
      </c>
      <c r="E55" s="11">
        <v>37120</v>
      </c>
      <c r="F55" s="1"/>
      <c r="G55" s="34">
        <f t="shared" si="0"/>
        <v>25073119.070000011</v>
      </c>
      <c r="H55" s="6"/>
    </row>
    <row r="56" spans="2:9" x14ac:dyDescent="0.25">
      <c r="B56" s="37">
        <v>45009</v>
      </c>
      <c r="C56" s="22" t="s">
        <v>243</v>
      </c>
      <c r="D56" s="5" t="s">
        <v>246</v>
      </c>
      <c r="E56" s="11">
        <v>584558.21</v>
      </c>
      <c r="F56" s="1"/>
      <c r="G56" s="34">
        <f t="shared" si="0"/>
        <v>24488560.860000011</v>
      </c>
      <c r="H56" s="6"/>
    </row>
    <row r="57" spans="2:9" x14ac:dyDescent="0.25">
      <c r="B57" s="37">
        <v>45012</v>
      </c>
      <c r="C57" s="22" t="s">
        <v>248</v>
      </c>
      <c r="D57" s="5" t="s">
        <v>245</v>
      </c>
      <c r="E57" s="11">
        <v>5888.32</v>
      </c>
      <c r="F57" s="1"/>
      <c r="G57" s="34">
        <f t="shared" si="0"/>
        <v>24482672.54000001</v>
      </c>
      <c r="H57" s="6"/>
    </row>
    <row r="58" spans="2:9" x14ac:dyDescent="0.25">
      <c r="B58" s="37">
        <v>45012</v>
      </c>
      <c r="C58" s="22" t="s">
        <v>249</v>
      </c>
      <c r="D58" s="5" t="s">
        <v>246</v>
      </c>
      <c r="E58" s="11">
        <v>13920</v>
      </c>
      <c r="F58" s="1"/>
      <c r="G58" s="34">
        <f t="shared" si="0"/>
        <v>24468752.54000001</v>
      </c>
      <c r="H58" s="6"/>
    </row>
    <row r="59" spans="2:9" x14ac:dyDescent="0.25">
      <c r="B59" s="37">
        <v>45012</v>
      </c>
      <c r="C59" s="22" t="s">
        <v>250</v>
      </c>
      <c r="D59" s="5" t="s">
        <v>66</v>
      </c>
      <c r="E59" s="11">
        <v>17411.64</v>
      </c>
      <c r="F59" s="1"/>
      <c r="G59" s="34">
        <f t="shared" si="0"/>
        <v>24451340.90000001</v>
      </c>
      <c r="H59" s="6"/>
    </row>
    <row r="60" spans="2:9" x14ac:dyDescent="0.25">
      <c r="B60" s="37">
        <v>45012</v>
      </c>
      <c r="C60" s="22" t="s">
        <v>254</v>
      </c>
      <c r="D60" s="5" t="s">
        <v>262</v>
      </c>
      <c r="E60" s="11">
        <v>1833022.15</v>
      </c>
      <c r="F60" s="1"/>
      <c r="G60" s="34">
        <f t="shared" si="0"/>
        <v>22618318.750000011</v>
      </c>
      <c r="H60" s="6"/>
    </row>
    <row r="61" spans="2:9" x14ac:dyDescent="0.25">
      <c r="B61" s="37">
        <v>45013</v>
      </c>
      <c r="C61" s="22" t="s">
        <v>255</v>
      </c>
      <c r="D61" s="5" t="s">
        <v>84</v>
      </c>
      <c r="E61" s="11">
        <v>33060.71</v>
      </c>
      <c r="F61" s="1"/>
      <c r="G61" s="34">
        <f t="shared" si="0"/>
        <v>22585258.04000001</v>
      </c>
      <c r="H61" s="6"/>
    </row>
    <row r="62" spans="2:9" x14ac:dyDescent="0.25">
      <c r="B62" s="37">
        <v>45014</v>
      </c>
      <c r="C62" s="22" t="s">
        <v>256</v>
      </c>
      <c r="D62" s="5" t="s">
        <v>259</v>
      </c>
      <c r="E62" s="11">
        <v>623362.32999999996</v>
      </c>
      <c r="F62" s="1"/>
      <c r="G62" s="34">
        <f t="shared" si="0"/>
        <v>21961895.710000012</v>
      </c>
      <c r="H62" s="6"/>
    </row>
    <row r="63" spans="2:9" x14ac:dyDescent="0.25">
      <c r="B63" s="37">
        <v>45014</v>
      </c>
      <c r="C63" s="22" t="s">
        <v>257</v>
      </c>
      <c r="D63" s="5" t="s">
        <v>260</v>
      </c>
      <c r="E63" s="11">
        <v>700000</v>
      </c>
      <c r="F63" s="1"/>
      <c r="G63" s="34">
        <f t="shared" si="0"/>
        <v>21261895.710000012</v>
      </c>
      <c r="H63" s="6"/>
    </row>
    <row r="64" spans="2:9" x14ac:dyDescent="0.25">
      <c r="B64" s="37">
        <v>45014</v>
      </c>
      <c r="C64" s="22" t="s">
        <v>258</v>
      </c>
      <c r="D64" s="5" t="s">
        <v>261</v>
      </c>
      <c r="E64" s="11">
        <v>700000</v>
      </c>
      <c r="F64" s="1"/>
      <c r="G64" s="34">
        <f t="shared" si="0"/>
        <v>20561895.710000012</v>
      </c>
      <c r="H64" s="6"/>
    </row>
    <row r="65" spans="2:9" x14ac:dyDescent="0.25">
      <c r="B65" s="37">
        <v>45015</v>
      </c>
      <c r="C65" s="22" t="s">
        <v>263</v>
      </c>
      <c r="D65" s="5" t="s">
        <v>266</v>
      </c>
      <c r="E65" s="11">
        <v>221018.72</v>
      </c>
      <c r="F65" s="1"/>
      <c r="G65" s="34">
        <f t="shared" si="0"/>
        <v>20340876.990000013</v>
      </c>
      <c r="H65" s="6"/>
    </row>
    <row r="66" spans="2:9" x14ac:dyDescent="0.25">
      <c r="B66" s="37">
        <v>45015</v>
      </c>
      <c r="C66" s="22" t="s">
        <v>264</v>
      </c>
      <c r="D66" s="5" t="s">
        <v>72</v>
      </c>
      <c r="E66" s="11">
        <v>531639.04000000004</v>
      </c>
      <c r="F66" s="1"/>
      <c r="G66" s="34">
        <f t="shared" si="0"/>
        <v>19809237.950000014</v>
      </c>
      <c r="H66" s="6"/>
    </row>
    <row r="67" spans="2:9" x14ac:dyDescent="0.25">
      <c r="B67" s="37">
        <v>45015</v>
      </c>
      <c r="C67" s="22" t="s">
        <v>265</v>
      </c>
      <c r="D67" s="5" t="s">
        <v>74</v>
      </c>
      <c r="E67" s="11">
        <v>14760</v>
      </c>
      <c r="F67" s="1"/>
      <c r="G67" s="34">
        <f t="shared" si="0"/>
        <v>19794477.950000014</v>
      </c>
      <c r="H67" s="6"/>
    </row>
    <row r="68" spans="2:9" x14ac:dyDescent="0.25">
      <c r="B68" s="45">
        <v>45016</v>
      </c>
      <c r="C68" s="3" t="s">
        <v>272</v>
      </c>
      <c r="D68" s="1" t="s">
        <v>277</v>
      </c>
      <c r="E68" s="2">
        <v>209820</v>
      </c>
      <c r="F68" s="1"/>
      <c r="G68" s="34">
        <f t="shared" si="0"/>
        <v>19584657.950000014</v>
      </c>
      <c r="H68" s="40"/>
      <c r="I68" s="40"/>
    </row>
    <row r="69" spans="2:9" x14ac:dyDescent="0.25">
      <c r="B69" s="45">
        <v>45016</v>
      </c>
      <c r="C69" s="3" t="s">
        <v>273</v>
      </c>
      <c r="D69" s="5" t="s">
        <v>19</v>
      </c>
      <c r="E69" s="2">
        <v>100031.2</v>
      </c>
      <c r="F69" s="1"/>
      <c r="G69" s="34">
        <f t="shared" si="0"/>
        <v>19484626.750000015</v>
      </c>
      <c r="H69" s="40"/>
      <c r="I69" s="40"/>
    </row>
    <row r="70" spans="2:9" x14ac:dyDescent="0.25">
      <c r="B70" s="45">
        <v>45016</v>
      </c>
      <c r="C70" s="3" t="s">
        <v>274</v>
      </c>
      <c r="D70" s="5" t="s">
        <v>278</v>
      </c>
      <c r="E70" s="11">
        <v>639796</v>
      </c>
      <c r="F70" s="1"/>
      <c r="G70" s="34">
        <f t="shared" si="0"/>
        <v>18844830.750000015</v>
      </c>
      <c r="H70" s="40"/>
      <c r="I70" s="40"/>
    </row>
    <row r="71" spans="2:9" x14ac:dyDescent="0.25">
      <c r="B71" s="45">
        <v>45016</v>
      </c>
      <c r="C71" s="3" t="s">
        <v>275</v>
      </c>
      <c r="D71" s="5" t="s">
        <v>279</v>
      </c>
      <c r="E71" s="11">
        <v>1893115.84</v>
      </c>
      <c r="F71" s="1"/>
      <c r="G71" s="34">
        <f t="shared" si="0"/>
        <v>16951714.910000015</v>
      </c>
      <c r="H71" s="40"/>
      <c r="I71" s="40"/>
    </row>
    <row r="72" spans="2:9" x14ac:dyDescent="0.25">
      <c r="B72" s="45">
        <v>45016</v>
      </c>
      <c r="C72" s="3" t="s">
        <v>276</v>
      </c>
      <c r="D72" s="5" t="s">
        <v>279</v>
      </c>
      <c r="E72" s="11">
        <v>71919.86</v>
      </c>
      <c r="F72" s="1"/>
      <c r="G72" s="34">
        <f t="shared" si="0"/>
        <v>16879795.050000016</v>
      </c>
      <c r="H72" s="40"/>
      <c r="I72" s="40"/>
    </row>
    <row r="73" spans="2:9" ht="15.75" thickBot="1" x14ac:dyDescent="0.3">
      <c r="B73" s="95" t="s">
        <v>290</v>
      </c>
      <c r="C73" s="96"/>
      <c r="D73" s="96"/>
      <c r="E73" s="96"/>
      <c r="F73" s="96"/>
      <c r="G73" s="46">
        <f t="shared" ref="G73" si="1">G72+E73-F73</f>
        <v>16879795.050000016</v>
      </c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  <row r="96" spans="2:9" x14ac:dyDescent="0.25">
      <c r="B96" s="40"/>
      <c r="C96" s="40"/>
      <c r="D96" s="40"/>
      <c r="E96" s="40"/>
      <c r="F96" s="40"/>
      <c r="G96" s="40"/>
      <c r="H96" s="40"/>
      <c r="I96" s="40"/>
    </row>
    <row r="97" spans="2:9" x14ac:dyDescent="0.25">
      <c r="B97" s="40"/>
      <c r="C97" s="40"/>
      <c r="D97" s="40"/>
      <c r="E97" s="40"/>
      <c r="F97" s="40"/>
      <c r="G97" s="40"/>
      <c r="H97" s="40"/>
      <c r="I97" s="40"/>
    </row>
    <row r="98" spans="2:9" x14ac:dyDescent="0.25">
      <c r="B98" s="40"/>
      <c r="C98" s="40"/>
      <c r="D98" s="40"/>
      <c r="E98" s="40"/>
      <c r="F98" s="40"/>
      <c r="G98" s="40"/>
      <c r="H98" s="40"/>
      <c r="I98" s="40"/>
    </row>
    <row r="99" spans="2:9" x14ac:dyDescent="0.25">
      <c r="B99" s="40"/>
      <c r="C99" s="40"/>
      <c r="D99" s="40"/>
      <c r="E99" s="40"/>
      <c r="F99" s="40"/>
      <c r="G99" s="40"/>
      <c r="H99" s="40"/>
      <c r="I99" s="40"/>
    </row>
    <row r="100" spans="2:9" x14ac:dyDescent="0.25">
      <c r="B100" s="40"/>
      <c r="C100" s="40"/>
      <c r="D100" s="40"/>
      <c r="E100" s="40"/>
      <c r="F100" s="40"/>
      <c r="G100" s="40"/>
      <c r="H100" s="40"/>
      <c r="I100" s="40"/>
    </row>
    <row r="101" spans="2:9" x14ac:dyDescent="0.25">
      <c r="B101" s="40"/>
      <c r="C101" s="40"/>
      <c r="D101" s="40"/>
      <c r="E101" s="40"/>
      <c r="F101" s="40"/>
      <c r="G101" s="40"/>
      <c r="H101" s="40"/>
      <c r="I101" s="40"/>
    </row>
  </sheetData>
  <mergeCells count="3">
    <mergeCell ref="B73:F73"/>
    <mergeCell ref="A5:G5"/>
    <mergeCell ref="A6:G6"/>
  </mergeCells>
  <pageMargins left="0.25" right="0.25" top="0.75" bottom="0.75" header="0.3" footer="0.3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COLECTORA</vt:lpstr>
      <vt:lpstr>ESPECIAL</vt:lpstr>
      <vt:lpstr>FONDO 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Angela Placido</cp:lastModifiedBy>
  <cp:lastPrinted>2023-04-14T12:18:07Z</cp:lastPrinted>
  <dcterms:created xsi:type="dcterms:W3CDTF">2023-03-31T14:42:22Z</dcterms:created>
  <dcterms:modified xsi:type="dcterms:W3CDTF">2023-04-17T14:22:11Z</dcterms:modified>
</cp:coreProperties>
</file>