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84E09619-FC96-4FA5-87ED-14B502AF404C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ESPECIAL" sheetId="2" r:id="rId1"/>
    <sheet name="colectora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7" l="1"/>
  <c r="G65" i="7" s="1"/>
  <c r="G66" i="7" s="1"/>
  <c r="G19" i="2" l="1"/>
  <c r="G20" i="2"/>
  <c r="G21" i="2"/>
  <c r="G22" i="2"/>
  <c r="G11" i="2" l="1"/>
  <c r="G12" i="2" s="1"/>
  <c r="G13" i="2" s="1"/>
  <c r="G14" i="2" s="1"/>
  <c r="G15" i="2" s="1"/>
  <c r="G16" i="2" s="1"/>
  <c r="G17" i="2" s="1"/>
  <c r="G18" i="2" s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7" i="7" s="1"/>
  <c r="G68" i="7" s="1"/>
  <c r="G69" i="7" s="1"/>
  <c r="G70" i="7" s="1"/>
  <c r="G71" i="7" s="1"/>
  <c r="G72" i="7" l="1"/>
  <c r="G73" i="7" s="1"/>
  <c r="G74" i="7" s="1"/>
  <c r="G75" i="7" s="1"/>
  <c r="G76" i="7" s="1"/>
  <c r="E163" i="7"/>
  <c r="G77" i="7" l="1"/>
  <c r="G78" i="7" s="1"/>
  <c r="G79" i="7" s="1"/>
  <c r="G80" i="7" s="1"/>
  <c r="G81" i="7" s="1"/>
  <c r="G82" i="7" l="1"/>
  <c r="G83" i="7" s="1"/>
  <c r="G84" i="7" s="1"/>
  <c r="G85" i="7" s="1"/>
  <c r="G86" i="7" s="1"/>
  <c r="G87" i="7" s="1"/>
  <c r="G88" i="7" s="1"/>
  <c r="G89" i="7" s="1"/>
  <c r="G90" i="7" l="1"/>
  <c r="G91" i="7" s="1"/>
  <c r="G92" i="7" l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56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<sst xmlns="http://schemas.openxmlformats.org/spreadsheetml/2006/main" count="234" uniqueCount="81">
  <si>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</si>
  <si>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</si>
  <si>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</si>
  <si>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</si>
  <si>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</si>
  <si>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</si>
  <si>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</si>
  <si>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</si>
  <si>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</si>
  <si>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</si>
  <si>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</si>
  <si>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</si>
  <si>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</si>
  <si>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</si>
  <si>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</si>
  <si>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 xml:space="preserve"> </t>
  </si>
  <si>
    <t>INGRESOS Y EGRESOS  MES DE ABRIL 2024</t>
  </si>
  <si>
    <t>Balance al 31/03/2024</t>
  </si>
  <si>
    <t>BALANCE AL 30 DE ABRIL 2024 CUENTA ESPECIAL</t>
  </si>
  <si>
    <t>INGRESOS Y EGRESOS   MES DE ABRIL 2024</t>
  </si>
  <si>
    <t>BALANCE AL 30 DE ABRIL 2024 CUENTA COLECTORA RECURSOS PROPIOS</t>
  </si>
  <si>
    <t>DEPOSITO</t>
  </si>
  <si>
    <t>PAGO REASEGUROS</t>
  </si>
  <si>
    <t>DEPOSITO SANTIAGO</t>
  </si>
  <si>
    <t>l</t>
  </si>
  <si>
    <t>RETENCION 2.5% DE COBRO TC</t>
  </si>
  <si>
    <t>TARJETA DE CREDITO</t>
  </si>
  <si>
    <t>LOTE 365</t>
  </si>
  <si>
    <t>LOTE 366</t>
  </si>
  <si>
    <t xml:space="preserve">INGRESO POR TRANFERENCIA </t>
  </si>
  <si>
    <t>DERECHO A EXAMEN (CHEQUES)</t>
  </si>
  <si>
    <t>LOTE 367</t>
  </si>
  <si>
    <t>LOTE 368</t>
  </si>
  <si>
    <t>DEVO CORRESP AVANCE AL PAGO REALIZADO 10/01/2024</t>
  </si>
  <si>
    <t>LOTE 369</t>
  </si>
  <si>
    <t>AJUSTADORES/REASEGUROS (CHEQUES)</t>
  </si>
  <si>
    <t>LOTE 370</t>
  </si>
  <si>
    <t>LOTE 372</t>
  </si>
  <si>
    <t>RENOVACION AGENTE DE SEGUROS(CHEQUES)</t>
  </si>
  <si>
    <t>LOTE 373</t>
  </si>
  <si>
    <t>10/04/20224</t>
  </si>
  <si>
    <t>LOTE 371</t>
  </si>
  <si>
    <t>LIBR 628</t>
  </si>
  <si>
    <t>BAESA MULTI SERVICE, SRL</t>
  </si>
  <si>
    <t>I</t>
  </si>
  <si>
    <t>SEGUROS APS SANCIONADOR POR SANCIONES</t>
  </si>
  <si>
    <t>CARGOS BANCARIOS 0.15%, CHEQUES PAGADOS</t>
  </si>
  <si>
    <t>LOTE 374</t>
  </si>
  <si>
    <t xml:space="preserve">INGRESOS POR TRANSFERENCIA </t>
  </si>
  <si>
    <t>INGRESO POR TRANFERENCIA NO. 3480111188</t>
  </si>
  <si>
    <t>DEPOSITOS</t>
  </si>
  <si>
    <t>LOTE 375</t>
  </si>
  <si>
    <t>DEVOLUCION NUMERO DE AFILIACION 349110492</t>
  </si>
  <si>
    <t>J JAYD GROUP, SRL</t>
  </si>
  <si>
    <t>LIBR 676</t>
  </si>
  <si>
    <t>INGRESOS POR TRANSFERENCIA</t>
  </si>
  <si>
    <t>LOTE 376</t>
  </si>
  <si>
    <t>SUPERINTENDENCIA DE SEGUROS</t>
  </si>
  <si>
    <t xml:space="preserve">I </t>
  </si>
  <si>
    <t>INGRESOS POR TRANSFERENCIA 4452400540264</t>
  </si>
  <si>
    <t>INGRESOS POR TRANSFERENCIA 348389573</t>
  </si>
  <si>
    <t>LOTE 377</t>
  </si>
  <si>
    <t>INGRESOS POR TRANSFERENCIA NO. 005480110227</t>
  </si>
  <si>
    <t xml:space="preserve"> CHEQUE SUPERINTENDENCIA DE SEGUROS</t>
  </si>
  <si>
    <t>CHEQUE SUPERINTENDENCIA DE SEGUROS</t>
  </si>
  <si>
    <t>LOTE 378</t>
  </si>
  <si>
    <t>INGRESOS POR TRANSFERENCIA NO. 452400548356</t>
  </si>
  <si>
    <t>LOTE 379</t>
  </si>
  <si>
    <t>JOSE DANILO ALFARO</t>
  </si>
  <si>
    <t>LOTE 380</t>
  </si>
  <si>
    <t>LOTE 381</t>
  </si>
  <si>
    <t>INGRESOS POR TRANSFERENCIA 349561430</t>
  </si>
  <si>
    <t>LOTE 382</t>
  </si>
  <si>
    <t>MARNIEL MARTINEZ GARABITO</t>
  </si>
  <si>
    <t>LOTE 383</t>
  </si>
  <si>
    <t>DEPOSITO DE SANTIAGO</t>
  </si>
  <si>
    <t>CARGOS BANCARIOS POR SERVICIOS REALIZADOS</t>
  </si>
  <si>
    <t>LOTE 384</t>
  </si>
  <si>
    <t>COMISION POR TRANSFERENCIA A (FIBA)</t>
  </si>
  <si>
    <t>Licda. Celia Lugo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</si>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</sst>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43" fontId="0" fillId="0" borderId="1" xfId="0" applyNumberFormat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43" fontId="5" fillId="0" borderId="1" xfId="1" applyFont="1" applyBorder="1"/>
    <xf numFmtId="43" fontId="5" fillId="0" borderId="1" xfId="1" applyFont="1" applyFill="1" applyBorder="1"/>
    <xf numFmtId="0" fontId="6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43" fontId="1" fillId="0" borderId="3" xfId="1" applyFont="1" applyBorder="1"/>
    <xf numFmtId="0" fontId="3" fillId="0" borderId="2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0" fillId="0" borderId="9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0" fontId="0" fillId="0" borderId="0" xfId="0" applyAlignment="1"/>
    <xf numFmtId="164" fontId="0" fillId="0" borderId="0" xfId="2" applyFont="1"/>
    <xf numFmtId="0" fontId="0" fillId="4" borderId="13" xfId="0" applyFill="1" applyBorder="1"/>
    <xf numFmtId="43" fontId="6" fillId="0" borderId="14" xfId="0" applyNumberFormat="1" applyFont="1" applyFill="1" applyBorder="1"/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43" fontId="6" fillId="4" borderId="0" xfId="0" applyNumberFormat="1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3" fontId="0" fillId="0" borderId="0" xfId="1" applyFont="1" applyBorder="1" applyAlignment="1"/>
    <xf numFmtId="43" fontId="0" fillId="4" borderId="0" xfId="0" applyNumberFormat="1" applyFont="1" applyFill="1" applyBorder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43" fontId="0" fillId="4" borderId="0" xfId="1" applyFont="1" applyFill="1"/>
    <xf numFmtId="4" fontId="0" fillId="4" borderId="1" xfId="0" applyNumberFormat="1" applyFill="1" applyBorder="1"/>
    <xf numFmtId="43" fontId="0" fillId="4" borderId="15" xfId="1" applyFont="1" applyFill="1" applyBorder="1"/>
    <xf numFmtId="0" fontId="0" fillId="4" borderId="0" xfId="0" applyFill="1" applyBorder="1"/>
    <xf numFmtId="43" fontId="0" fillId="4" borderId="16" xfId="1" applyFont="1" applyFill="1" applyBorder="1"/>
    <xf numFmtId="14" fontId="0" fillId="4" borderId="1" xfId="0" applyNumberFormat="1" applyFill="1" applyBorder="1"/>
    <xf numFmtId="0" fontId="0" fillId="4" borderId="16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14" fontId="0" fillId="4" borderId="1" xfId="0" applyNumberFormat="1" applyFont="1" applyFill="1" applyBorder="1" applyAlignment="1">
      <alignment horizontal="center"/>
    </xf>
    <xf numFmtId="14" fontId="0" fillId="4" borderId="7" xfId="0" applyNumberFormat="1" applyFill="1" applyBorder="1"/>
    <xf numFmtId="0" fontId="0" fillId="4" borderId="10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14" fontId="0" fillId="4" borderId="18" xfId="0" applyNumberFormat="1" applyFill="1" applyBorder="1"/>
    <xf numFmtId="0" fontId="3" fillId="2" borderId="1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4" borderId="16" xfId="0" applyFill="1" applyBorder="1"/>
    <xf numFmtId="43" fontId="0" fillId="0" borderId="1" xfId="0" applyNumberFormat="1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0" fillId="4" borderId="20" xfId="0" applyNumberFormat="1" applyFill="1" applyBorder="1"/>
    <xf numFmtId="43" fontId="0" fillId="0" borderId="16" xfId="0" applyNumberFormat="1" applyFill="1" applyBorder="1"/>
    <xf numFmtId="14" fontId="0" fillId="4" borderId="16" xfId="0" applyNumberFormat="1" applyFill="1" applyBorder="1"/>
    <xf numFmtId="14" fontId="0" fillId="4" borderId="15" xfId="0" applyNumberFormat="1" applyFill="1" applyBorder="1"/>
    <xf numFmtId="43" fontId="0" fillId="4" borderId="1" xfId="0" applyNumberForma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3" borderId="11" xfId="2" applyFont="1" applyFill="1" applyBorder="1" applyAlignment="1">
      <alignment horizontal="center"/>
    </xf>
    <xf numFmtId="164" fontId="6" fillId="3" borderId="12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6" fillId="4" borderId="0" xfId="0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87"/>
  <sheetViews>
    <sheetView tabSelected="1" topLeftCell="A7" zoomScaleNormal="95" workbookViewId="0">
      <selection activeCell="I21" sqref="I21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79" t="s">
        <v>6</v>
      </c>
      <c r="B6" s="79"/>
      <c r="C6" s="79"/>
      <c r="D6" s="79"/>
      <c r="E6" s="79"/>
      <c r="F6" s="79"/>
      <c r="G6" s="79"/>
    </row>
    <row r="7" spans="1:9" ht="18.75" x14ac:dyDescent="0.3">
      <c r="A7" s="79" t="s">
        <v>16</v>
      </c>
      <c r="B7" s="79"/>
      <c r="C7" s="79"/>
      <c r="D7" s="79"/>
      <c r="E7" s="79"/>
      <c r="F7" s="79"/>
      <c r="G7" s="79"/>
    </row>
    <row r="8" spans="1:9" ht="15.75" thickBot="1" x14ac:dyDescent="0.3">
      <c r="G8" s="19" t="s">
        <v>14</v>
      </c>
    </row>
    <row r="9" spans="1:9" ht="15.75" x14ac:dyDescent="0.25">
      <c r="B9" s="7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9" t="s">
        <v>7</v>
      </c>
    </row>
    <row r="10" spans="1:9" s="4" customFormat="1" ht="15.75" x14ac:dyDescent="0.25">
      <c r="B10" s="22"/>
      <c r="C10" s="13"/>
      <c r="D10" s="13" t="s">
        <v>17</v>
      </c>
      <c r="E10" s="13"/>
      <c r="F10" s="13"/>
      <c r="G10" s="21">
        <v>210706.37</v>
      </c>
      <c r="I10" s="10"/>
    </row>
    <row r="11" spans="1:9" s="4" customFormat="1" ht="15.75" x14ac:dyDescent="0.25">
      <c r="B11" s="23">
        <v>45387</v>
      </c>
      <c r="C11" s="11" t="s">
        <v>24</v>
      </c>
      <c r="D11" s="1" t="s">
        <v>78</v>
      </c>
      <c r="E11" s="28">
        <v>3722.84</v>
      </c>
      <c r="F11" s="5"/>
      <c r="G11" s="21">
        <f>G10+F11-E11</f>
        <v>206983.53</v>
      </c>
      <c r="I11" s="10"/>
    </row>
    <row r="12" spans="1:9" s="4" customFormat="1" ht="15.75" x14ac:dyDescent="0.25">
      <c r="B12" s="23">
        <v>45397</v>
      </c>
      <c r="C12" s="11"/>
      <c r="D12" s="35" t="s">
        <v>45</v>
      </c>
      <c r="E12" s="5"/>
      <c r="F12" s="28">
        <v>502320</v>
      </c>
      <c r="G12" s="21">
        <f t="shared" ref="G12:G22" si="0">G11+F12-E12</f>
        <v>709303.53</v>
      </c>
      <c r="I12" s="10"/>
    </row>
    <row r="13" spans="1:9" s="4" customFormat="1" ht="15.75" x14ac:dyDescent="0.25">
      <c r="B13" s="23">
        <v>45397</v>
      </c>
      <c r="C13" s="11" t="s">
        <v>44</v>
      </c>
      <c r="D13" s="35" t="s">
        <v>46</v>
      </c>
      <c r="E13" s="5">
        <v>4.84</v>
      </c>
      <c r="F13" s="5"/>
      <c r="G13" s="21">
        <f t="shared" si="0"/>
        <v>709298.69000000006</v>
      </c>
      <c r="I13" s="10"/>
    </row>
    <row r="14" spans="1:9" s="4" customFormat="1" ht="15.75" x14ac:dyDescent="0.25">
      <c r="B14" s="23">
        <v>45398</v>
      </c>
      <c r="C14" s="11" t="s">
        <v>44</v>
      </c>
      <c r="D14" s="35" t="s">
        <v>48</v>
      </c>
      <c r="E14" s="5"/>
      <c r="F14" s="5">
        <v>552552</v>
      </c>
      <c r="G14" s="21">
        <f t="shared" si="0"/>
        <v>1261850.69</v>
      </c>
      <c r="I14" s="10"/>
    </row>
    <row r="15" spans="1:9" s="36" customFormat="1" ht="15.75" x14ac:dyDescent="0.25">
      <c r="B15" s="46">
        <v>45404</v>
      </c>
      <c r="C15" s="27" t="s">
        <v>44</v>
      </c>
      <c r="D15" s="35" t="s">
        <v>46</v>
      </c>
      <c r="E15" s="28">
        <v>174.76</v>
      </c>
      <c r="F15" s="28"/>
      <c r="G15" s="21">
        <f t="shared" si="0"/>
        <v>1261675.93</v>
      </c>
      <c r="I15" s="47"/>
    </row>
    <row r="16" spans="1:9" s="36" customFormat="1" x14ac:dyDescent="0.25">
      <c r="B16" s="34">
        <v>45405</v>
      </c>
      <c r="C16" s="54">
        <v>57407</v>
      </c>
      <c r="D16" s="35" t="s">
        <v>68</v>
      </c>
      <c r="E16" s="28">
        <v>70183.66</v>
      </c>
      <c r="F16" s="28"/>
      <c r="G16" s="21">
        <f t="shared" si="0"/>
        <v>1191492.27</v>
      </c>
      <c r="I16" s="55"/>
    </row>
    <row r="17" spans="2:7" s="36" customFormat="1" x14ac:dyDescent="0.25">
      <c r="B17" s="34">
        <v>45407</v>
      </c>
      <c r="C17" s="54" t="s">
        <v>44</v>
      </c>
      <c r="D17" s="35" t="s">
        <v>48</v>
      </c>
      <c r="E17" s="28"/>
      <c r="F17" s="28">
        <v>100464</v>
      </c>
      <c r="G17" s="21">
        <f t="shared" si="0"/>
        <v>1291956.27</v>
      </c>
    </row>
    <row r="18" spans="2:7" s="36" customFormat="1" x14ac:dyDescent="0.25">
      <c r="B18" s="56">
        <v>45408</v>
      </c>
      <c r="C18" s="54">
        <v>57408</v>
      </c>
      <c r="D18" s="35" t="s">
        <v>73</v>
      </c>
      <c r="E18" s="28">
        <v>31103.17</v>
      </c>
      <c r="F18" s="28"/>
      <c r="G18" s="21">
        <f t="shared" si="0"/>
        <v>1260853.1000000001</v>
      </c>
    </row>
    <row r="19" spans="2:7" s="36" customFormat="1" x14ac:dyDescent="0.25">
      <c r="B19" s="56">
        <v>45408</v>
      </c>
      <c r="C19" s="54">
        <v>57402</v>
      </c>
      <c r="D19" s="35" t="s">
        <v>46</v>
      </c>
      <c r="E19" s="28">
        <v>5.4</v>
      </c>
      <c r="F19" s="28"/>
      <c r="G19" s="21">
        <f t="shared" si="0"/>
        <v>1260847.7000000002</v>
      </c>
    </row>
    <row r="20" spans="2:7" s="36" customFormat="1" x14ac:dyDescent="0.25">
      <c r="B20" s="56">
        <v>45412</v>
      </c>
      <c r="C20" s="54" t="s">
        <v>44</v>
      </c>
      <c r="D20" s="35" t="s">
        <v>76</v>
      </c>
      <c r="E20" s="28">
        <v>175</v>
      </c>
      <c r="F20" s="28"/>
      <c r="G20" s="21">
        <f t="shared" si="0"/>
        <v>1260672.7000000002</v>
      </c>
    </row>
    <row r="21" spans="2:7" s="36" customFormat="1" x14ac:dyDescent="0.25">
      <c r="B21" s="56"/>
      <c r="C21" s="54"/>
      <c r="D21" s="35"/>
      <c r="E21" s="28"/>
      <c r="F21" s="28"/>
      <c r="G21" s="21">
        <f t="shared" si="0"/>
        <v>1260672.7000000002</v>
      </c>
    </row>
    <row r="22" spans="2:7" s="30" customFormat="1" x14ac:dyDescent="0.25">
      <c r="B22" s="76" t="s">
        <v>18</v>
      </c>
      <c r="C22" s="77"/>
      <c r="D22" s="77"/>
      <c r="E22" s="77"/>
      <c r="F22" s="78"/>
      <c r="G22" s="21">
        <f t="shared" si="0"/>
        <v>1260672.7000000002</v>
      </c>
    </row>
    <row r="23" spans="2:7" s="4" customFormat="1" x14ac:dyDescent="0.25">
      <c r="B23" s="25"/>
      <c r="C23" s="25"/>
      <c r="D23" s="25"/>
      <c r="E23" s="25"/>
      <c r="F23" s="25"/>
      <c r="G23" s="26"/>
    </row>
    <row r="24" spans="2:7" s="4" customFormat="1" x14ac:dyDescent="0.25">
      <c r="B24" s="25"/>
      <c r="C24" s="25"/>
      <c r="D24" s="25"/>
      <c r="E24" s="25"/>
      <c r="F24" s="25"/>
      <c r="G24" s="26"/>
    </row>
    <row r="25" spans="2:7" s="4" customFormat="1" x14ac:dyDescent="0.25">
      <c r="B25" s="25"/>
      <c r="C25" s="25"/>
      <c r="D25" s="25"/>
      <c r="E25" s="25"/>
      <c r="F25" s="25"/>
      <c r="G25" s="26"/>
    </row>
    <row r="26" spans="2:7" ht="15.75" thickBot="1" x14ac:dyDescent="0.3">
      <c r="B26" s="80"/>
      <c r="C26" s="80"/>
      <c r="F26" s="80"/>
      <c r="G26" s="80"/>
    </row>
    <row r="27" spans="2:7" x14ac:dyDescent="0.25">
      <c r="B27" s="74" t="s">
        <v>79</v>
      </c>
      <c r="C27" s="74"/>
      <c r="F27" s="74" t="s">
        <v>9</v>
      </c>
      <c r="G27" s="74"/>
    </row>
    <row r="28" spans="2:7" x14ac:dyDescent="0.25">
      <c r="B28" s="75" t="s">
        <v>80</v>
      </c>
      <c r="C28" s="75"/>
      <c r="F28" s="75" t="s">
        <v>10</v>
      </c>
      <c r="G28" s="75"/>
    </row>
    <row r="31" spans="2:7" x14ac:dyDescent="0.25">
      <c r="D31" t="s">
        <v>13</v>
      </c>
    </row>
    <row r="32" spans="2:7" x14ac:dyDescent="0.25">
      <c r="D32" s="74" t="s">
        <v>11</v>
      </c>
      <c r="E32" s="74"/>
    </row>
    <row r="33" spans="4:5" x14ac:dyDescent="0.25">
      <c r="D33" s="75" t="s">
        <v>12</v>
      </c>
      <c r="E33" s="75"/>
    </row>
    <row r="87" spans="4:4" x14ac:dyDescent="0.25">
      <c r="D87" s="24"/>
    </row>
  </sheetData>
  <sortState ref="B10:G18">
    <sortCondition ref="C16:C18"/>
  </sortState>
  <mergeCells count="11">
    <mergeCell ref="D32:E32"/>
    <mergeCell ref="D33:E33"/>
    <mergeCell ref="B28:C28"/>
    <mergeCell ref="B22:F22"/>
    <mergeCell ref="A6:G6"/>
    <mergeCell ref="A7:G7"/>
    <mergeCell ref="B26:C26"/>
    <mergeCell ref="F26:G26"/>
    <mergeCell ref="B27:C27"/>
    <mergeCell ref="F27:G27"/>
    <mergeCell ref="F28:G28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J166"/>
  <sheetViews>
    <sheetView zoomScaleNormal="100" workbookViewId="0">
      <selection activeCell="K8" sqref="K8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10" x14ac:dyDescent="0.25">
      <c r="B1" t="s">
        <v>15</v>
      </c>
    </row>
    <row r="6" spans="1:10" ht="18.75" x14ac:dyDescent="0.3">
      <c r="A6" s="79" t="s">
        <v>0</v>
      </c>
      <c r="B6" s="79"/>
      <c r="C6" s="79"/>
      <c r="D6" s="79"/>
      <c r="E6" s="79"/>
      <c r="F6" s="79"/>
      <c r="G6" s="79"/>
    </row>
    <row r="7" spans="1:10" ht="18.75" x14ac:dyDescent="0.3">
      <c r="A7" s="79" t="s">
        <v>19</v>
      </c>
      <c r="B7" s="79"/>
      <c r="C7" s="79"/>
      <c r="D7" s="79"/>
      <c r="E7" s="79"/>
      <c r="F7" s="79"/>
      <c r="G7" s="79"/>
    </row>
    <row r="8" spans="1:10" x14ac:dyDescent="0.25">
      <c r="G8" s="19" t="s">
        <v>8</v>
      </c>
    </row>
    <row r="9" spans="1:10" ht="15.75" x14ac:dyDescent="0.25">
      <c r="B9" s="61" t="s">
        <v>1</v>
      </c>
      <c r="C9" s="61" t="s">
        <v>2</v>
      </c>
      <c r="D9" s="61" t="s">
        <v>3</v>
      </c>
      <c r="E9" s="61" t="s">
        <v>4</v>
      </c>
      <c r="F9" s="62" t="s">
        <v>5</v>
      </c>
      <c r="G9" s="61" t="s">
        <v>7</v>
      </c>
    </row>
    <row r="10" spans="1:10" ht="15.75" x14ac:dyDescent="0.25">
      <c r="B10" s="65"/>
      <c r="C10" s="1"/>
      <c r="D10" s="13" t="s">
        <v>17</v>
      </c>
      <c r="E10" s="1"/>
      <c r="F10" s="17"/>
      <c r="G10" s="18">
        <v>15975819.789999999</v>
      </c>
    </row>
    <row r="11" spans="1:10" x14ac:dyDescent="0.25">
      <c r="B11" s="66">
        <v>45383</v>
      </c>
      <c r="C11" s="3">
        <v>30266</v>
      </c>
      <c r="D11" s="1" t="s">
        <v>21</v>
      </c>
      <c r="E11" s="2"/>
      <c r="F11" s="2">
        <v>19000</v>
      </c>
      <c r="G11" s="64">
        <f t="shared" ref="G11:G85" si="0">G10+F11-E11</f>
        <v>15994819.789999999</v>
      </c>
    </row>
    <row r="12" spans="1:10" x14ac:dyDescent="0.25">
      <c r="B12" s="66">
        <v>45383</v>
      </c>
      <c r="C12" s="3">
        <v>20621945</v>
      </c>
      <c r="D12" s="1" t="s">
        <v>22</v>
      </c>
      <c r="E12" s="2"/>
      <c r="F12" s="2">
        <v>100000</v>
      </c>
      <c r="G12" s="64">
        <f t="shared" si="0"/>
        <v>16094819.789999999</v>
      </c>
    </row>
    <row r="13" spans="1:10" x14ac:dyDescent="0.25">
      <c r="B13" s="66">
        <v>45383</v>
      </c>
      <c r="C13" s="3">
        <v>30155</v>
      </c>
      <c r="D13" s="1" t="s">
        <v>23</v>
      </c>
      <c r="E13" s="2"/>
      <c r="F13" s="2">
        <v>7000</v>
      </c>
      <c r="G13" s="64">
        <f t="shared" si="0"/>
        <v>16101819.789999999</v>
      </c>
    </row>
    <row r="14" spans="1:10" x14ac:dyDescent="0.25">
      <c r="B14" s="66">
        <v>45383</v>
      </c>
      <c r="C14" s="3" t="s">
        <v>24</v>
      </c>
      <c r="D14" s="33" t="s">
        <v>25</v>
      </c>
      <c r="E14" s="2">
        <v>750</v>
      </c>
      <c r="F14" s="2"/>
      <c r="G14" s="64">
        <f t="shared" si="0"/>
        <v>16101069.789999999</v>
      </c>
      <c r="J14" s="1"/>
    </row>
    <row r="15" spans="1:10" x14ac:dyDescent="0.25">
      <c r="B15" s="67">
        <v>45384</v>
      </c>
      <c r="C15" s="27">
        <v>10215</v>
      </c>
      <c r="D15" s="1" t="s">
        <v>21</v>
      </c>
      <c r="E15" s="28"/>
      <c r="F15" s="28">
        <v>24000</v>
      </c>
      <c r="G15" s="64">
        <f t="shared" si="0"/>
        <v>16125069.789999999</v>
      </c>
    </row>
    <row r="16" spans="1:10" x14ac:dyDescent="0.25">
      <c r="B16" s="67">
        <v>45384</v>
      </c>
      <c r="C16" s="27" t="s">
        <v>27</v>
      </c>
      <c r="D16" s="1" t="s">
        <v>26</v>
      </c>
      <c r="E16" s="28"/>
      <c r="F16" s="2">
        <v>22000</v>
      </c>
      <c r="G16" s="64">
        <f t="shared" si="0"/>
        <v>16147069.789999999</v>
      </c>
    </row>
    <row r="17" spans="2:7" x14ac:dyDescent="0.25">
      <c r="B17" s="67">
        <v>45384</v>
      </c>
      <c r="C17" s="3">
        <v>10180</v>
      </c>
      <c r="D17" s="1" t="s">
        <v>23</v>
      </c>
      <c r="E17" s="28"/>
      <c r="F17" s="2">
        <v>7000</v>
      </c>
      <c r="G17" s="64">
        <f t="shared" si="0"/>
        <v>16154069.789999999</v>
      </c>
    </row>
    <row r="18" spans="2:7" x14ac:dyDescent="0.25">
      <c r="B18" s="66">
        <v>45385</v>
      </c>
      <c r="C18" s="3">
        <v>30143</v>
      </c>
      <c r="D18" s="1" t="s">
        <v>21</v>
      </c>
      <c r="E18" s="2"/>
      <c r="F18" s="2">
        <v>13300</v>
      </c>
      <c r="G18" s="64">
        <f t="shared" si="0"/>
        <v>16167369.789999999</v>
      </c>
    </row>
    <row r="19" spans="2:7" x14ac:dyDescent="0.25">
      <c r="B19" s="66">
        <v>45385</v>
      </c>
      <c r="C19" s="3" t="s">
        <v>28</v>
      </c>
      <c r="D19" s="1" t="s">
        <v>26</v>
      </c>
      <c r="E19" s="2"/>
      <c r="F19" s="2">
        <v>7000</v>
      </c>
      <c r="G19" s="64">
        <f t="shared" si="0"/>
        <v>16174369.789999999</v>
      </c>
    </row>
    <row r="20" spans="2:7" x14ac:dyDescent="0.25">
      <c r="B20" s="56">
        <v>45386</v>
      </c>
      <c r="C20" s="45" t="s">
        <v>24</v>
      </c>
      <c r="D20" s="1" t="s">
        <v>29</v>
      </c>
      <c r="E20" s="2"/>
      <c r="F20" s="2">
        <v>148500</v>
      </c>
      <c r="G20" s="64">
        <f t="shared" si="0"/>
        <v>16322869.789999999</v>
      </c>
    </row>
    <row r="21" spans="2:7" x14ac:dyDescent="0.25">
      <c r="B21" s="68">
        <v>45386</v>
      </c>
      <c r="C21" s="3">
        <v>30327</v>
      </c>
      <c r="D21" s="1" t="s">
        <v>21</v>
      </c>
      <c r="E21" s="2"/>
      <c r="F21" s="2">
        <v>14600</v>
      </c>
      <c r="G21" s="64">
        <f t="shared" si="0"/>
        <v>16337469.789999999</v>
      </c>
    </row>
    <row r="22" spans="2:7" x14ac:dyDescent="0.25">
      <c r="B22" s="68">
        <v>45386</v>
      </c>
      <c r="C22" s="3">
        <v>9192</v>
      </c>
      <c r="D22" s="1" t="s">
        <v>30</v>
      </c>
      <c r="E22" s="2"/>
      <c r="F22" s="2">
        <v>1500</v>
      </c>
      <c r="G22" s="64">
        <f t="shared" si="0"/>
        <v>16338969.789999999</v>
      </c>
    </row>
    <row r="23" spans="2:7" x14ac:dyDescent="0.25">
      <c r="B23" s="66">
        <v>45386</v>
      </c>
      <c r="C23" s="3" t="s">
        <v>31</v>
      </c>
      <c r="D23" s="1" t="s">
        <v>26</v>
      </c>
      <c r="E23" s="2"/>
      <c r="F23" s="2">
        <v>3500</v>
      </c>
      <c r="G23" s="64">
        <f t="shared" si="0"/>
        <v>16342469.789999999</v>
      </c>
    </row>
    <row r="24" spans="2:7" x14ac:dyDescent="0.25">
      <c r="B24" s="66">
        <v>45386</v>
      </c>
      <c r="C24" s="3">
        <v>30046</v>
      </c>
      <c r="D24" s="1" t="s">
        <v>23</v>
      </c>
      <c r="E24" s="2"/>
      <c r="F24" s="2">
        <v>2500</v>
      </c>
      <c r="G24" s="64">
        <f t="shared" si="0"/>
        <v>16344969.789999999</v>
      </c>
    </row>
    <row r="25" spans="2:7" x14ac:dyDescent="0.25">
      <c r="B25" s="66">
        <v>45386</v>
      </c>
      <c r="C25" s="3" t="s">
        <v>24</v>
      </c>
      <c r="D25" s="33" t="s">
        <v>25</v>
      </c>
      <c r="E25" s="2">
        <v>550</v>
      </c>
      <c r="F25" s="2"/>
      <c r="G25" s="64">
        <f t="shared" si="0"/>
        <v>16344419.789999999</v>
      </c>
    </row>
    <row r="26" spans="2:7" x14ac:dyDescent="0.25">
      <c r="B26" s="66">
        <v>45387</v>
      </c>
      <c r="C26" s="3">
        <v>30314</v>
      </c>
      <c r="D26" s="1" t="s">
        <v>21</v>
      </c>
      <c r="E26" s="2"/>
      <c r="F26" s="2">
        <v>11450</v>
      </c>
      <c r="G26" s="64">
        <f t="shared" si="0"/>
        <v>16355869.789999999</v>
      </c>
    </row>
    <row r="27" spans="2:7" x14ac:dyDescent="0.25">
      <c r="B27" s="67">
        <v>45387</v>
      </c>
      <c r="C27" s="27" t="s">
        <v>32</v>
      </c>
      <c r="D27" s="1" t="s">
        <v>26</v>
      </c>
      <c r="E27" s="2"/>
      <c r="F27" s="2">
        <v>4300</v>
      </c>
      <c r="G27" s="64">
        <f t="shared" si="0"/>
        <v>16360169.789999999</v>
      </c>
    </row>
    <row r="28" spans="2:7" x14ac:dyDescent="0.25">
      <c r="B28" s="66">
        <v>45387</v>
      </c>
      <c r="C28" s="3">
        <v>10188</v>
      </c>
      <c r="D28" s="1" t="s">
        <v>23</v>
      </c>
      <c r="E28" s="2"/>
      <c r="F28" s="2">
        <v>7500</v>
      </c>
      <c r="G28" s="64">
        <f t="shared" si="0"/>
        <v>16367669.789999999</v>
      </c>
    </row>
    <row r="29" spans="2:7" x14ac:dyDescent="0.25">
      <c r="B29" s="66">
        <v>45387</v>
      </c>
      <c r="C29" s="3" t="s">
        <v>24</v>
      </c>
      <c r="D29" s="1" t="s">
        <v>33</v>
      </c>
      <c r="E29" s="2">
        <v>6756.75</v>
      </c>
      <c r="F29" s="2"/>
      <c r="G29" s="64">
        <f t="shared" si="0"/>
        <v>16360913.039999999</v>
      </c>
    </row>
    <row r="30" spans="2:7" x14ac:dyDescent="0.25">
      <c r="B30" s="66">
        <v>45387</v>
      </c>
      <c r="C30" s="3" t="s">
        <v>24</v>
      </c>
      <c r="D30" s="33" t="s">
        <v>25</v>
      </c>
      <c r="E30" s="2">
        <v>175</v>
      </c>
      <c r="F30" s="2"/>
      <c r="G30" s="64">
        <f t="shared" si="0"/>
        <v>16360738.039999999</v>
      </c>
    </row>
    <row r="31" spans="2:7" x14ac:dyDescent="0.25">
      <c r="B31" s="66">
        <v>45390</v>
      </c>
      <c r="C31" s="3" t="s">
        <v>24</v>
      </c>
      <c r="D31" s="1" t="s">
        <v>29</v>
      </c>
      <c r="E31" s="2"/>
      <c r="F31" s="2">
        <v>25000</v>
      </c>
      <c r="G31" s="64">
        <f t="shared" si="0"/>
        <v>16385738.039999999</v>
      </c>
    </row>
    <row r="32" spans="2:7" x14ac:dyDescent="0.25">
      <c r="B32" s="66">
        <v>45390</v>
      </c>
      <c r="C32" s="3">
        <v>10064</v>
      </c>
      <c r="D32" s="1" t="s">
        <v>21</v>
      </c>
      <c r="E32" s="2"/>
      <c r="F32" s="2">
        <v>28500</v>
      </c>
      <c r="G32" s="64">
        <f t="shared" si="0"/>
        <v>16414238.039999999</v>
      </c>
    </row>
    <row r="33" spans="2:7" x14ac:dyDescent="0.25">
      <c r="B33" s="66">
        <v>45390</v>
      </c>
      <c r="C33" s="3" t="s">
        <v>34</v>
      </c>
      <c r="D33" s="1" t="s">
        <v>26</v>
      </c>
      <c r="E33" s="2"/>
      <c r="F33" s="2">
        <v>2450</v>
      </c>
      <c r="G33" s="64">
        <f t="shared" si="0"/>
        <v>16416688.039999999</v>
      </c>
    </row>
    <row r="34" spans="2:7" s="36" customFormat="1" x14ac:dyDescent="0.25">
      <c r="B34" s="67">
        <v>45390</v>
      </c>
      <c r="C34" s="27">
        <v>10168</v>
      </c>
      <c r="D34" s="1" t="s">
        <v>23</v>
      </c>
      <c r="E34" s="28"/>
      <c r="F34" s="28">
        <v>39000</v>
      </c>
      <c r="G34" s="64">
        <f t="shared" si="0"/>
        <v>16455688.039999999</v>
      </c>
    </row>
    <row r="35" spans="2:7" s="36" customFormat="1" x14ac:dyDescent="0.25">
      <c r="B35" s="67">
        <v>45390</v>
      </c>
      <c r="C35" s="27" t="s">
        <v>24</v>
      </c>
      <c r="D35" s="1" t="s">
        <v>33</v>
      </c>
      <c r="E35" s="28">
        <v>3378.37</v>
      </c>
      <c r="F35" s="28"/>
      <c r="G35" s="64">
        <f t="shared" si="0"/>
        <v>16452309.67</v>
      </c>
    </row>
    <row r="36" spans="2:7" s="36" customFormat="1" x14ac:dyDescent="0.25">
      <c r="B36" s="67">
        <v>45390</v>
      </c>
      <c r="C36" s="27" t="s">
        <v>24</v>
      </c>
      <c r="D36" s="33" t="s">
        <v>25</v>
      </c>
      <c r="E36" s="28">
        <v>87.5</v>
      </c>
      <c r="F36" s="28"/>
      <c r="G36" s="64">
        <f t="shared" si="0"/>
        <v>16452222.17</v>
      </c>
    </row>
    <row r="37" spans="2:7" x14ac:dyDescent="0.25">
      <c r="B37" s="67">
        <v>45391</v>
      </c>
      <c r="C37" s="27">
        <v>30080</v>
      </c>
      <c r="D37" s="1" t="s">
        <v>21</v>
      </c>
      <c r="E37" s="2"/>
      <c r="F37" s="2">
        <v>5450</v>
      </c>
      <c r="G37" s="64">
        <f t="shared" si="0"/>
        <v>16457672.17</v>
      </c>
    </row>
    <row r="38" spans="2:7" s="36" customFormat="1" x14ac:dyDescent="0.25">
      <c r="B38" s="67">
        <v>45391</v>
      </c>
      <c r="C38" s="27">
        <v>5735</v>
      </c>
      <c r="D38" s="1" t="s">
        <v>35</v>
      </c>
      <c r="E38" s="28"/>
      <c r="F38" s="28">
        <v>100000</v>
      </c>
      <c r="G38" s="64">
        <f t="shared" si="0"/>
        <v>16557672.17</v>
      </c>
    </row>
    <row r="39" spans="2:7" s="36" customFormat="1" x14ac:dyDescent="0.25">
      <c r="B39" s="67">
        <v>45391</v>
      </c>
      <c r="C39" s="27">
        <v>639526</v>
      </c>
      <c r="D39" s="1" t="s">
        <v>35</v>
      </c>
      <c r="E39" s="28"/>
      <c r="F39" s="28">
        <v>4019.9</v>
      </c>
      <c r="G39" s="64">
        <f t="shared" si="0"/>
        <v>16561692.07</v>
      </c>
    </row>
    <row r="40" spans="2:7" s="36" customFormat="1" x14ac:dyDescent="0.25">
      <c r="B40" s="67">
        <v>45391</v>
      </c>
      <c r="C40" s="27" t="s">
        <v>36</v>
      </c>
      <c r="D40" s="1" t="s">
        <v>26</v>
      </c>
      <c r="E40" s="28"/>
      <c r="F40" s="28">
        <v>13000</v>
      </c>
      <c r="G40" s="64">
        <f t="shared" si="0"/>
        <v>16574692.07</v>
      </c>
    </row>
    <row r="41" spans="2:7" s="36" customFormat="1" ht="15.75" customHeight="1" x14ac:dyDescent="0.25">
      <c r="B41" s="67">
        <v>45391</v>
      </c>
      <c r="C41" s="27">
        <v>10175</v>
      </c>
      <c r="D41" s="1" t="s">
        <v>23</v>
      </c>
      <c r="E41" s="28"/>
      <c r="F41" s="28">
        <v>8000</v>
      </c>
      <c r="G41" s="64">
        <f t="shared" si="0"/>
        <v>16582692.07</v>
      </c>
    </row>
    <row r="42" spans="2:7" s="36" customFormat="1" x14ac:dyDescent="0.25">
      <c r="B42" s="67">
        <v>45391</v>
      </c>
      <c r="C42" s="27" t="s">
        <v>24</v>
      </c>
      <c r="D42" s="1" t="s">
        <v>33</v>
      </c>
      <c r="E42" s="28">
        <v>4150.57</v>
      </c>
      <c r="F42" s="28"/>
      <c r="G42" s="64">
        <f t="shared" si="0"/>
        <v>16578541.5</v>
      </c>
    </row>
    <row r="43" spans="2:7" s="36" customFormat="1" x14ac:dyDescent="0.25">
      <c r="B43" s="67">
        <v>45391</v>
      </c>
      <c r="C43" s="27" t="s">
        <v>24</v>
      </c>
      <c r="D43" s="33" t="s">
        <v>25</v>
      </c>
      <c r="E43" s="28">
        <v>107.5</v>
      </c>
      <c r="F43" s="28"/>
      <c r="G43" s="64">
        <f t="shared" si="0"/>
        <v>16578434</v>
      </c>
    </row>
    <row r="44" spans="2:7" s="36" customFormat="1" x14ac:dyDescent="0.25">
      <c r="B44" s="67" t="s">
        <v>40</v>
      </c>
      <c r="C44" s="27">
        <v>20070</v>
      </c>
      <c r="D44" s="1" t="s">
        <v>21</v>
      </c>
      <c r="E44" s="28"/>
      <c r="F44" s="28">
        <v>34900</v>
      </c>
      <c r="G44" s="64">
        <f t="shared" si="0"/>
        <v>16613334</v>
      </c>
    </row>
    <row r="45" spans="2:7" s="36" customFormat="1" x14ac:dyDescent="0.25">
      <c r="B45" s="67">
        <v>45392</v>
      </c>
      <c r="C45" s="27" t="s">
        <v>41</v>
      </c>
      <c r="D45" s="1" t="s">
        <v>26</v>
      </c>
      <c r="E45" s="28"/>
      <c r="F45" s="28">
        <v>10000</v>
      </c>
      <c r="G45" s="64">
        <f t="shared" si="0"/>
        <v>16623334</v>
      </c>
    </row>
    <row r="46" spans="2:7" s="36" customFormat="1" x14ac:dyDescent="0.25">
      <c r="B46" s="67">
        <v>45392</v>
      </c>
      <c r="C46" s="27">
        <v>30196</v>
      </c>
      <c r="D46" s="1" t="s">
        <v>23</v>
      </c>
      <c r="E46" s="28"/>
      <c r="F46" s="28">
        <v>23800</v>
      </c>
      <c r="G46" s="64">
        <f t="shared" si="0"/>
        <v>16647134</v>
      </c>
    </row>
    <row r="47" spans="2:7" s="36" customFormat="1" x14ac:dyDescent="0.25">
      <c r="B47" s="67">
        <v>45392</v>
      </c>
      <c r="C47" s="27" t="s">
        <v>42</v>
      </c>
      <c r="D47" s="1" t="s">
        <v>43</v>
      </c>
      <c r="E47" s="28">
        <v>39102.25</v>
      </c>
      <c r="F47" s="28"/>
      <c r="G47" s="64">
        <f t="shared" si="0"/>
        <v>16608031.75</v>
      </c>
    </row>
    <row r="48" spans="2:7" s="36" customFormat="1" x14ac:dyDescent="0.25">
      <c r="B48" s="67">
        <v>45392</v>
      </c>
      <c r="C48" s="27" t="s">
        <v>24</v>
      </c>
      <c r="D48" s="33" t="s">
        <v>25</v>
      </c>
      <c r="E48" s="28">
        <v>61.25</v>
      </c>
      <c r="F48" s="28"/>
      <c r="G48" s="64">
        <f t="shared" si="0"/>
        <v>16607970.5</v>
      </c>
    </row>
    <row r="49" spans="1:8" s="36" customFormat="1" x14ac:dyDescent="0.25">
      <c r="B49" s="67">
        <v>45392</v>
      </c>
      <c r="C49" s="27" t="s">
        <v>24</v>
      </c>
      <c r="D49" s="1" t="s">
        <v>33</v>
      </c>
      <c r="E49" s="28">
        <v>2364.86</v>
      </c>
      <c r="F49" s="28"/>
      <c r="G49" s="64">
        <f t="shared" si="0"/>
        <v>16605605.640000001</v>
      </c>
    </row>
    <row r="50" spans="1:8" s="36" customFormat="1" x14ac:dyDescent="0.25">
      <c r="B50" s="67">
        <v>45393</v>
      </c>
      <c r="C50" s="27" t="s">
        <v>24</v>
      </c>
      <c r="D50" s="1" t="s">
        <v>29</v>
      </c>
      <c r="E50" s="28"/>
      <c r="F50" s="28">
        <v>552552</v>
      </c>
      <c r="G50" s="64">
        <f t="shared" si="0"/>
        <v>17158157.640000001</v>
      </c>
    </row>
    <row r="51" spans="1:8" s="36" customFormat="1" x14ac:dyDescent="0.25">
      <c r="B51" s="67">
        <v>45393</v>
      </c>
      <c r="C51" s="27">
        <v>50178</v>
      </c>
      <c r="D51" s="1" t="s">
        <v>21</v>
      </c>
      <c r="E51" s="28"/>
      <c r="F51" s="28">
        <v>24150</v>
      </c>
      <c r="G51" s="64">
        <f t="shared" si="0"/>
        <v>17182307.640000001</v>
      </c>
    </row>
    <row r="52" spans="1:8" s="36" customFormat="1" x14ac:dyDescent="0.25">
      <c r="B52" s="67">
        <v>45393</v>
      </c>
      <c r="C52" s="27">
        <v>255336</v>
      </c>
      <c r="D52" s="1" t="s">
        <v>35</v>
      </c>
      <c r="E52" s="28"/>
      <c r="F52" s="28">
        <v>50233.9</v>
      </c>
      <c r="G52" s="64">
        <f t="shared" si="0"/>
        <v>17232541.539999999</v>
      </c>
    </row>
    <row r="53" spans="1:8" s="36" customFormat="1" x14ac:dyDescent="0.25">
      <c r="B53" s="67">
        <v>45393</v>
      </c>
      <c r="C53" s="27">
        <v>47096</v>
      </c>
      <c r="D53" s="1" t="s">
        <v>35</v>
      </c>
      <c r="E53" s="28"/>
      <c r="F53" s="28">
        <v>18833.849999999999</v>
      </c>
      <c r="G53" s="64">
        <f t="shared" si="0"/>
        <v>17251375.390000001</v>
      </c>
    </row>
    <row r="54" spans="1:8" s="36" customFormat="1" x14ac:dyDescent="0.25">
      <c r="B54" s="67">
        <v>45393</v>
      </c>
      <c r="C54" s="27" t="s">
        <v>37</v>
      </c>
      <c r="D54" s="1" t="s">
        <v>26</v>
      </c>
      <c r="E54" s="28"/>
      <c r="F54" s="28">
        <v>5000</v>
      </c>
      <c r="G54" s="64">
        <f t="shared" si="0"/>
        <v>17256375.390000001</v>
      </c>
    </row>
    <row r="55" spans="1:8" x14ac:dyDescent="0.25">
      <c r="B55" s="67">
        <v>45393</v>
      </c>
      <c r="C55" s="27">
        <v>30154</v>
      </c>
      <c r="D55" s="1" t="s">
        <v>23</v>
      </c>
      <c r="E55" s="2"/>
      <c r="F55" s="2">
        <v>3000</v>
      </c>
      <c r="G55" s="64">
        <f t="shared" si="0"/>
        <v>17259375.390000001</v>
      </c>
    </row>
    <row r="56" spans="1:8" x14ac:dyDescent="0.25">
      <c r="B56" s="67">
        <v>45393</v>
      </c>
      <c r="C56" s="27" t="s">
        <v>24</v>
      </c>
      <c r="D56" s="33" t="s">
        <v>25</v>
      </c>
      <c r="E56" s="2">
        <v>325</v>
      </c>
      <c r="F56" s="2"/>
      <c r="G56" s="64">
        <f t="shared" si="0"/>
        <v>17259050.390000001</v>
      </c>
    </row>
    <row r="57" spans="1:8" x14ac:dyDescent="0.25">
      <c r="B57" s="67">
        <v>45393</v>
      </c>
      <c r="C57" s="27" t="s">
        <v>24</v>
      </c>
      <c r="D57" s="1" t="s">
        <v>33</v>
      </c>
      <c r="E57" s="2">
        <v>6749.45</v>
      </c>
      <c r="F57" s="2"/>
      <c r="G57" s="64">
        <f t="shared" si="0"/>
        <v>17252300.940000001</v>
      </c>
    </row>
    <row r="58" spans="1:8" s="36" customFormat="1" x14ac:dyDescent="0.25">
      <c r="B58" s="67">
        <v>45394</v>
      </c>
      <c r="C58" s="27">
        <v>10213</v>
      </c>
      <c r="D58" s="1" t="s">
        <v>21</v>
      </c>
      <c r="E58" s="48"/>
      <c r="F58" s="28">
        <v>34000</v>
      </c>
      <c r="G58" s="64">
        <f t="shared" si="0"/>
        <v>17286300.940000001</v>
      </c>
    </row>
    <row r="59" spans="1:8" s="36" customFormat="1" x14ac:dyDescent="0.25">
      <c r="B59" s="67">
        <v>45394</v>
      </c>
      <c r="C59" s="27">
        <v>20621945</v>
      </c>
      <c r="D59" s="1" t="s">
        <v>38</v>
      </c>
      <c r="E59" s="48"/>
      <c r="F59" s="28">
        <v>6000</v>
      </c>
      <c r="G59" s="64">
        <f t="shared" si="0"/>
        <v>17292300.940000001</v>
      </c>
      <c r="H59" s="37"/>
    </row>
    <row r="60" spans="1:8" x14ac:dyDescent="0.25">
      <c r="B60" s="52">
        <v>45394</v>
      </c>
      <c r="C60" s="27" t="s">
        <v>39</v>
      </c>
      <c r="D60" s="1" t="s">
        <v>26</v>
      </c>
      <c r="E60" s="2"/>
      <c r="F60" s="2">
        <v>1000</v>
      </c>
      <c r="G60" s="64">
        <f t="shared" si="0"/>
        <v>17293300.940000001</v>
      </c>
    </row>
    <row r="61" spans="1:8" s="36" customFormat="1" x14ac:dyDescent="0.25">
      <c r="B61" s="52">
        <v>45394</v>
      </c>
      <c r="C61" s="27">
        <v>30189</v>
      </c>
      <c r="D61" s="1" t="s">
        <v>23</v>
      </c>
      <c r="E61" s="28"/>
      <c r="F61" s="28">
        <v>14000</v>
      </c>
      <c r="G61" s="64">
        <f t="shared" si="0"/>
        <v>17307300.940000001</v>
      </c>
    </row>
    <row r="62" spans="1:8" s="36" customFormat="1" x14ac:dyDescent="0.25">
      <c r="B62" s="52">
        <v>45394</v>
      </c>
      <c r="C62" s="27" t="s">
        <v>24</v>
      </c>
      <c r="D62" s="33" t="s">
        <v>25</v>
      </c>
      <c r="E62" s="28">
        <v>250</v>
      </c>
      <c r="F62" s="28"/>
      <c r="G62" s="64">
        <f t="shared" si="0"/>
        <v>17307050.940000001</v>
      </c>
    </row>
    <row r="63" spans="1:8" s="36" customFormat="1" x14ac:dyDescent="0.25">
      <c r="B63" s="52">
        <v>45397</v>
      </c>
      <c r="C63" s="27">
        <v>90155</v>
      </c>
      <c r="D63" s="1" t="s">
        <v>21</v>
      </c>
      <c r="E63" s="28"/>
      <c r="F63" s="28">
        <v>9500</v>
      </c>
      <c r="G63" s="64">
        <f t="shared" si="0"/>
        <v>17316550.940000001</v>
      </c>
    </row>
    <row r="64" spans="1:8" s="36" customFormat="1" ht="15.75" thickBot="1" x14ac:dyDescent="0.3">
      <c r="A64" s="50"/>
      <c r="B64" s="69">
        <v>45397</v>
      </c>
      <c r="C64" s="59" t="s">
        <v>47</v>
      </c>
      <c r="D64" s="63" t="s">
        <v>26</v>
      </c>
      <c r="E64" s="63"/>
      <c r="F64" s="51">
        <v>6000</v>
      </c>
      <c r="G64" s="70">
        <f t="shared" si="0"/>
        <v>17322550.940000001</v>
      </c>
    </row>
    <row r="65" spans="1:10" s="36" customFormat="1" x14ac:dyDescent="0.25">
      <c r="B65" s="71">
        <v>45397</v>
      </c>
      <c r="C65" s="53">
        <v>30224</v>
      </c>
      <c r="D65" s="1" t="s">
        <v>23</v>
      </c>
      <c r="E65" s="51"/>
      <c r="F65" s="51">
        <v>6100</v>
      </c>
      <c r="G65" s="64">
        <f t="shared" si="0"/>
        <v>17328650.940000001</v>
      </c>
    </row>
    <row r="66" spans="1:10" s="36" customFormat="1" x14ac:dyDescent="0.25">
      <c r="B66" s="52">
        <v>45397</v>
      </c>
      <c r="C66" s="27" t="s">
        <v>44</v>
      </c>
      <c r="D66" s="33" t="s">
        <v>25</v>
      </c>
      <c r="E66" s="28">
        <v>125</v>
      </c>
      <c r="F66" s="28"/>
      <c r="G66" s="64">
        <f t="shared" si="0"/>
        <v>17328525.940000001</v>
      </c>
    </row>
    <row r="67" spans="1:10" s="36" customFormat="1" x14ac:dyDescent="0.25">
      <c r="B67" s="52">
        <v>45398</v>
      </c>
      <c r="C67" s="27" t="s">
        <v>44</v>
      </c>
      <c r="D67" s="1" t="s">
        <v>49</v>
      </c>
      <c r="E67" s="28"/>
      <c r="F67" s="28">
        <v>199359</v>
      </c>
      <c r="G67" s="64">
        <f t="shared" si="0"/>
        <v>17527884.940000001</v>
      </c>
    </row>
    <row r="68" spans="1:10" s="36" customFormat="1" x14ac:dyDescent="0.25">
      <c r="B68" s="52">
        <v>45398</v>
      </c>
      <c r="C68" s="27">
        <v>10015</v>
      </c>
      <c r="D68" s="1" t="s">
        <v>50</v>
      </c>
      <c r="E68" s="28"/>
      <c r="F68" s="28">
        <v>13950</v>
      </c>
      <c r="G68" s="64">
        <f t="shared" si="0"/>
        <v>17541834.940000001</v>
      </c>
    </row>
    <row r="69" spans="1:10" s="36" customFormat="1" ht="15.75" customHeight="1" x14ac:dyDescent="0.25">
      <c r="B69" s="52">
        <v>45398</v>
      </c>
      <c r="C69" s="27" t="s">
        <v>51</v>
      </c>
      <c r="D69" s="1" t="s">
        <v>26</v>
      </c>
      <c r="E69" s="28"/>
      <c r="F69" s="28">
        <v>6000</v>
      </c>
      <c r="G69" s="64">
        <f t="shared" si="0"/>
        <v>17547834.940000001</v>
      </c>
    </row>
    <row r="70" spans="1:10" s="36" customFormat="1" x14ac:dyDescent="0.25">
      <c r="B70" s="52">
        <v>45398</v>
      </c>
      <c r="C70" s="27">
        <v>20136</v>
      </c>
      <c r="D70" s="33" t="s">
        <v>23</v>
      </c>
      <c r="E70" s="28"/>
      <c r="F70" s="28">
        <v>10000</v>
      </c>
      <c r="G70" s="64">
        <f t="shared" si="0"/>
        <v>17557834.940000001</v>
      </c>
    </row>
    <row r="71" spans="1:10" s="36" customFormat="1" x14ac:dyDescent="0.25">
      <c r="B71" s="52">
        <v>45398</v>
      </c>
      <c r="C71" s="27"/>
      <c r="D71" s="1" t="s">
        <v>52</v>
      </c>
      <c r="E71" s="28">
        <v>975</v>
      </c>
      <c r="F71" s="28"/>
      <c r="G71" s="64">
        <f t="shared" si="0"/>
        <v>17556859.940000001</v>
      </c>
    </row>
    <row r="72" spans="1:10" s="36" customFormat="1" x14ac:dyDescent="0.25">
      <c r="B72" s="52">
        <v>45398</v>
      </c>
      <c r="C72" s="27" t="s">
        <v>54</v>
      </c>
      <c r="D72" s="1" t="s">
        <v>53</v>
      </c>
      <c r="E72" s="28">
        <v>73632</v>
      </c>
      <c r="F72" s="28"/>
      <c r="G72" s="64">
        <f t="shared" si="0"/>
        <v>17483227.940000001</v>
      </c>
      <c r="J72" s="37"/>
    </row>
    <row r="73" spans="1:10" s="36" customFormat="1" x14ac:dyDescent="0.25">
      <c r="B73" s="72">
        <v>45398</v>
      </c>
      <c r="C73" s="27" t="s">
        <v>44</v>
      </c>
      <c r="D73" s="33" t="s">
        <v>25</v>
      </c>
      <c r="E73" s="49">
        <v>25</v>
      </c>
      <c r="F73" s="49"/>
      <c r="G73" s="64">
        <f t="shared" si="0"/>
        <v>17483202.940000001</v>
      </c>
    </row>
    <row r="74" spans="1:10" s="36" customFormat="1" x14ac:dyDescent="0.25">
      <c r="A74" s="50"/>
      <c r="B74" s="52">
        <v>45399</v>
      </c>
      <c r="C74" s="58" t="s">
        <v>44</v>
      </c>
      <c r="D74" s="33" t="s">
        <v>55</v>
      </c>
      <c r="E74" s="28"/>
      <c r="F74" s="28">
        <v>4200</v>
      </c>
      <c r="G74" s="64">
        <f t="shared" si="0"/>
        <v>17487402.940000001</v>
      </c>
      <c r="H74" s="50"/>
    </row>
    <row r="75" spans="1:10" s="36" customFormat="1" x14ac:dyDescent="0.25">
      <c r="B75" s="52">
        <v>45399</v>
      </c>
      <c r="C75" s="59">
        <v>30130</v>
      </c>
      <c r="D75" s="33" t="s">
        <v>21</v>
      </c>
      <c r="E75" s="51"/>
      <c r="F75" s="51">
        <v>66450</v>
      </c>
      <c r="G75" s="64">
        <f t="shared" si="0"/>
        <v>17553852.940000001</v>
      </c>
    </row>
    <row r="76" spans="1:10" s="36" customFormat="1" x14ac:dyDescent="0.25">
      <c r="B76" s="52">
        <v>45399</v>
      </c>
      <c r="C76" s="59">
        <v>44701</v>
      </c>
      <c r="D76" s="1" t="s">
        <v>57</v>
      </c>
      <c r="E76" s="51"/>
      <c r="F76" s="51">
        <v>100000</v>
      </c>
      <c r="G76" s="64">
        <f t="shared" si="0"/>
        <v>17653852.940000001</v>
      </c>
    </row>
    <row r="77" spans="1:10" s="36" customFormat="1" x14ac:dyDescent="0.25">
      <c r="B77" s="52">
        <v>45399</v>
      </c>
      <c r="C77" s="59">
        <v>524646</v>
      </c>
      <c r="D77" s="1" t="s">
        <v>57</v>
      </c>
      <c r="E77" s="51"/>
      <c r="F77" s="51">
        <v>26478.58</v>
      </c>
      <c r="G77" s="64">
        <f t="shared" si="0"/>
        <v>17680331.52</v>
      </c>
    </row>
    <row r="78" spans="1:10" s="36" customFormat="1" x14ac:dyDescent="0.25">
      <c r="B78" s="52">
        <v>45399</v>
      </c>
      <c r="C78" s="58" t="s">
        <v>56</v>
      </c>
      <c r="D78" s="1" t="s">
        <v>26</v>
      </c>
      <c r="E78" s="28"/>
      <c r="F78" s="28">
        <v>31000</v>
      </c>
      <c r="G78" s="64">
        <f t="shared" si="0"/>
        <v>17711331.52</v>
      </c>
    </row>
    <row r="79" spans="1:10" s="36" customFormat="1" x14ac:dyDescent="0.25">
      <c r="B79" s="52">
        <v>45399</v>
      </c>
      <c r="C79" s="58">
        <v>10132</v>
      </c>
      <c r="D79" s="33" t="s">
        <v>23</v>
      </c>
      <c r="E79" s="28"/>
      <c r="F79" s="28">
        <v>10000</v>
      </c>
      <c r="G79" s="64">
        <f t="shared" si="0"/>
        <v>17721331.52</v>
      </c>
    </row>
    <row r="80" spans="1:10" s="36" customFormat="1" x14ac:dyDescent="0.25">
      <c r="B80" s="52">
        <v>45399</v>
      </c>
      <c r="C80" s="58" t="s">
        <v>44</v>
      </c>
      <c r="D80" s="33" t="s">
        <v>25</v>
      </c>
      <c r="E80" s="28">
        <v>150</v>
      </c>
      <c r="F80" s="28"/>
      <c r="G80" s="64">
        <f t="shared" si="0"/>
        <v>17721181.52</v>
      </c>
    </row>
    <row r="81" spans="2:7" s="36" customFormat="1" ht="15.75" thickBot="1" x14ac:dyDescent="0.3">
      <c r="B81" s="57">
        <v>45399</v>
      </c>
      <c r="C81" s="58">
        <v>40325</v>
      </c>
      <c r="D81" s="1" t="s">
        <v>52</v>
      </c>
      <c r="E81" s="28">
        <v>325</v>
      </c>
      <c r="F81" s="28"/>
      <c r="G81" s="64">
        <f t="shared" si="0"/>
        <v>17720856.52</v>
      </c>
    </row>
    <row r="82" spans="2:7" s="36" customFormat="1" ht="15.75" thickBot="1" x14ac:dyDescent="0.3">
      <c r="B82" s="60">
        <v>45400</v>
      </c>
      <c r="C82" s="58" t="s">
        <v>58</v>
      </c>
      <c r="D82" s="33" t="s">
        <v>59</v>
      </c>
      <c r="E82" s="28"/>
      <c r="F82" s="28">
        <v>75000</v>
      </c>
      <c r="G82" s="64">
        <f t="shared" si="0"/>
        <v>17795856.52</v>
      </c>
    </row>
    <row r="83" spans="2:7" s="36" customFormat="1" x14ac:dyDescent="0.25">
      <c r="B83" s="71">
        <v>45400</v>
      </c>
      <c r="C83" s="27" t="s">
        <v>44</v>
      </c>
      <c r="D83" s="1" t="s">
        <v>60</v>
      </c>
      <c r="E83" s="28"/>
      <c r="F83" s="28">
        <v>1500</v>
      </c>
      <c r="G83" s="64">
        <f t="shared" si="0"/>
        <v>17797356.52</v>
      </c>
    </row>
    <row r="84" spans="2:7" s="36" customFormat="1" x14ac:dyDescent="0.25">
      <c r="B84" s="71">
        <v>45400</v>
      </c>
      <c r="C84" s="27" t="s">
        <v>44</v>
      </c>
      <c r="D84" s="33" t="s">
        <v>25</v>
      </c>
      <c r="E84" s="28">
        <v>150</v>
      </c>
      <c r="F84" s="28"/>
      <c r="G84" s="64">
        <f t="shared" si="0"/>
        <v>17797206.52</v>
      </c>
    </row>
    <row r="85" spans="2:7" x14ac:dyDescent="0.25">
      <c r="B85" s="71">
        <v>45400</v>
      </c>
      <c r="C85" s="3">
        <v>30072</v>
      </c>
      <c r="D85" s="33" t="s">
        <v>21</v>
      </c>
      <c r="E85" s="2"/>
      <c r="F85" s="2">
        <v>17000</v>
      </c>
      <c r="G85" s="64">
        <f t="shared" si="0"/>
        <v>17814206.52</v>
      </c>
    </row>
    <row r="86" spans="2:7" x14ac:dyDescent="0.25">
      <c r="B86" s="65">
        <v>45400</v>
      </c>
      <c r="C86" s="3" t="s">
        <v>61</v>
      </c>
      <c r="D86" s="1" t="s">
        <v>26</v>
      </c>
      <c r="E86" s="1"/>
      <c r="F86" s="6">
        <v>6300</v>
      </c>
      <c r="G86" s="64">
        <f t="shared" ref="G86:G114" si="1">G85+F86-E86</f>
        <v>17820506.52</v>
      </c>
    </row>
    <row r="87" spans="2:7" x14ac:dyDescent="0.25">
      <c r="B87" s="65">
        <v>45400</v>
      </c>
      <c r="C87" s="3">
        <v>10256</v>
      </c>
      <c r="D87" s="33" t="s">
        <v>23</v>
      </c>
      <c r="E87" s="2"/>
      <c r="F87" s="6">
        <v>10500</v>
      </c>
      <c r="G87" s="64">
        <f t="shared" si="1"/>
        <v>17831006.52</v>
      </c>
    </row>
    <row r="88" spans="2:7" x14ac:dyDescent="0.25">
      <c r="B88" s="65">
        <v>45401</v>
      </c>
      <c r="C88" s="3" t="s">
        <v>44</v>
      </c>
      <c r="D88" s="1" t="s">
        <v>62</v>
      </c>
      <c r="E88" s="2"/>
      <c r="F88" s="2">
        <v>100000</v>
      </c>
      <c r="G88" s="64">
        <f t="shared" si="1"/>
        <v>17931006.52</v>
      </c>
    </row>
    <row r="89" spans="2:7" x14ac:dyDescent="0.25">
      <c r="B89" s="65">
        <v>45401</v>
      </c>
      <c r="C89" s="3">
        <v>30358</v>
      </c>
      <c r="D89" s="1" t="s">
        <v>21</v>
      </c>
      <c r="E89" s="2"/>
      <c r="F89" s="2">
        <v>43700</v>
      </c>
      <c r="G89" s="64">
        <f t="shared" si="1"/>
        <v>17974706.52</v>
      </c>
    </row>
    <row r="90" spans="2:7" x14ac:dyDescent="0.25">
      <c r="B90" s="65">
        <v>45401</v>
      </c>
      <c r="C90" s="3">
        <v>11346099</v>
      </c>
      <c r="D90" s="1" t="s">
        <v>63</v>
      </c>
      <c r="E90" s="2"/>
      <c r="F90" s="2">
        <v>96000</v>
      </c>
      <c r="G90" s="64">
        <f t="shared" si="1"/>
        <v>18070706.52</v>
      </c>
    </row>
    <row r="91" spans="2:7" x14ac:dyDescent="0.25">
      <c r="B91" s="65">
        <v>45401</v>
      </c>
      <c r="C91" s="3">
        <v>11414992</v>
      </c>
      <c r="D91" s="1" t="s">
        <v>64</v>
      </c>
      <c r="E91" s="2"/>
      <c r="F91" s="2">
        <v>45000</v>
      </c>
      <c r="G91" s="64">
        <f t="shared" si="1"/>
        <v>18115706.52</v>
      </c>
    </row>
    <row r="92" spans="2:7" x14ac:dyDescent="0.25">
      <c r="B92" s="65">
        <v>45401</v>
      </c>
      <c r="C92" s="3">
        <v>30132</v>
      </c>
      <c r="D92" s="33" t="s">
        <v>23</v>
      </c>
      <c r="E92" s="2"/>
      <c r="F92" s="2">
        <v>44500</v>
      </c>
      <c r="G92" s="64">
        <f t="shared" si="1"/>
        <v>18160206.52</v>
      </c>
    </row>
    <row r="93" spans="2:7" x14ac:dyDescent="0.25">
      <c r="B93" s="65">
        <v>45401</v>
      </c>
      <c r="C93" s="3" t="s">
        <v>65</v>
      </c>
      <c r="D93" s="33" t="s">
        <v>26</v>
      </c>
      <c r="E93" s="2"/>
      <c r="F93" s="2">
        <v>42500</v>
      </c>
      <c r="G93" s="64">
        <f t="shared" si="1"/>
        <v>18202706.52</v>
      </c>
    </row>
    <row r="94" spans="2:7" s="36" customFormat="1" x14ac:dyDescent="0.25">
      <c r="B94" s="52">
        <v>45401</v>
      </c>
      <c r="C94" s="27">
        <v>6209</v>
      </c>
      <c r="D94" s="33" t="s">
        <v>57</v>
      </c>
      <c r="E94" s="28"/>
      <c r="F94" s="28">
        <v>39000</v>
      </c>
      <c r="G94" s="73">
        <f t="shared" si="1"/>
        <v>18241706.52</v>
      </c>
    </row>
    <row r="95" spans="2:7" s="36" customFormat="1" x14ac:dyDescent="0.25">
      <c r="B95" s="52">
        <v>45401</v>
      </c>
      <c r="C95" s="27">
        <v>5000</v>
      </c>
      <c r="D95" s="33" t="s">
        <v>57</v>
      </c>
      <c r="E95" s="28"/>
      <c r="F95" s="28">
        <v>600</v>
      </c>
      <c r="G95" s="73">
        <f t="shared" si="1"/>
        <v>18242306.52</v>
      </c>
    </row>
    <row r="96" spans="2:7" ht="15.75" customHeight="1" x14ac:dyDescent="0.25">
      <c r="B96" s="65">
        <v>45401</v>
      </c>
      <c r="C96" s="3" t="s">
        <v>44</v>
      </c>
      <c r="D96" s="33" t="s">
        <v>25</v>
      </c>
      <c r="E96" s="2">
        <v>775</v>
      </c>
      <c r="F96" s="2"/>
      <c r="G96" s="64">
        <f t="shared" si="1"/>
        <v>18241531.52</v>
      </c>
    </row>
    <row r="97" spans="2:7" x14ac:dyDescent="0.25">
      <c r="B97" s="65">
        <v>45404</v>
      </c>
      <c r="C97" s="3" t="s">
        <v>44</v>
      </c>
      <c r="D97" s="1" t="s">
        <v>66</v>
      </c>
      <c r="E97" s="2"/>
      <c r="F97" s="2">
        <v>3000</v>
      </c>
      <c r="G97" s="64">
        <f t="shared" si="1"/>
        <v>18244531.52</v>
      </c>
    </row>
    <row r="98" spans="2:7" x14ac:dyDescent="0.25">
      <c r="B98" s="65">
        <v>45404</v>
      </c>
      <c r="C98" s="3">
        <v>20361</v>
      </c>
      <c r="D98" s="33" t="s">
        <v>21</v>
      </c>
      <c r="E98" s="2"/>
      <c r="F98" s="2">
        <v>35500</v>
      </c>
      <c r="G98" s="64">
        <f t="shared" si="1"/>
        <v>18280031.52</v>
      </c>
    </row>
    <row r="99" spans="2:7" x14ac:dyDescent="0.25">
      <c r="B99" s="65">
        <v>45404</v>
      </c>
      <c r="C99" s="3">
        <v>126216</v>
      </c>
      <c r="D99" s="1" t="s">
        <v>64</v>
      </c>
      <c r="E99" s="2"/>
      <c r="F99" s="2">
        <v>36000</v>
      </c>
      <c r="G99" s="64">
        <f t="shared" si="1"/>
        <v>18316031.52</v>
      </c>
    </row>
    <row r="100" spans="2:7" x14ac:dyDescent="0.25">
      <c r="B100" s="65">
        <v>45404</v>
      </c>
      <c r="C100" s="3" t="s">
        <v>67</v>
      </c>
      <c r="D100" s="1" t="s">
        <v>26</v>
      </c>
      <c r="E100" s="2"/>
      <c r="F100" s="2">
        <v>201000</v>
      </c>
      <c r="G100" s="64">
        <f t="shared" si="1"/>
        <v>18517031.52</v>
      </c>
    </row>
    <row r="101" spans="2:7" x14ac:dyDescent="0.25">
      <c r="B101" s="65">
        <v>45404</v>
      </c>
      <c r="C101" s="3">
        <v>10176</v>
      </c>
      <c r="D101" s="1" t="s">
        <v>23</v>
      </c>
      <c r="E101" s="2"/>
      <c r="F101" s="2">
        <v>2500</v>
      </c>
      <c r="G101" s="64">
        <f t="shared" si="1"/>
        <v>18519531.52</v>
      </c>
    </row>
    <row r="102" spans="2:7" x14ac:dyDescent="0.25">
      <c r="B102" s="65">
        <v>45404</v>
      </c>
      <c r="C102" s="3" t="s">
        <v>44</v>
      </c>
      <c r="D102" s="33" t="s">
        <v>25</v>
      </c>
      <c r="E102" s="2">
        <v>157.5</v>
      </c>
      <c r="F102" s="2"/>
      <c r="G102" s="64">
        <f t="shared" si="1"/>
        <v>18519374.02</v>
      </c>
    </row>
    <row r="103" spans="2:7" x14ac:dyDescent="0.25">
      <c r="B103" s="65">
        <v>45405</v>
      </c>
      <c r="C103" s="3" t="s">
        <v>44</v>
      </c>
      <c r="D103" s="1" t="s">
        <v>48</v>
      </c>
      <c r="E103" s="2"/>
      <c r="F103" s="2">
        <v>208715.33</v>
      </c>
      <c r="G103" s="64">
        <f t="shared" si="1"/>
        <v>18728089.349999998</v>
      </c>
    </row>
    <row r="104" spans="2:7" x14ac:dyDescent="0.25">
      <c r="B104" s="65">
        <v>45405</v>
      </c>
      <c r="C104" s="3">
        <v>30193</v>
      </c>
      <c r="D104" s="1" t="s">
        <v>50</v>
      </c>
      <c r="E104" s="2"/>
      <c r="F104" s="2">
        <v>9500</v>
      </c>
      <c r="G104" s="64">
        <f t="shared" si="1"/>
        <v>18737589.349999998</v>
      </c>
    </row>
    <row r="105" spans="2:7" x14ac:dyDescent="0.25">
      <c r="B105" s="65">
        <v>45405</v>
      </c>
      <c r="C105" s="27" t="s">
        <v>69</v>
      </c>
      <c r="D105" s="1" t="s">
        <v>26</v>
      </c>
      <c r="E105" s="2"/>
      <c r="F105" s="2">
        <v>252000</v>
      </c>
      <c r="G105" s="64">
        <f t="shared" si="1"/>
        <v>18989589.349999998</v>
      </c>
    </row>
    <row r="106" spans="2:7" x14ac:dyDescent="0.25">
      <c r="B106" s="65">
        <v>45405</v>
      </c>
      <c r="C106" s="3">
        <v>10164</v>
      </c>
      <c r="D106" s="1" t="s">
        <v>23</v>
      </c>
      <c r="E106" s="28"/>
      <c r="F106" s="28">
        <v>7300</v>
      </c>
      <c r="G106" s="64">
        <f t="shared" si="1"/>
        <v>18996889.349999998</v>
      </c>
    </row>
    <row r="107" spans="2:7" x14ac:dyDescent="0.25">
      <c r="B107" s="65">
        <v>45405</v>
      </c>
      <c r="C107" s="3" t="s">
        <v>44</v>
      </c>
      <c r="D107" s="33" t="s">
        <v>25</v>
      </c>
      <c r="E107" s="28">
        <v>1062.5</v>
      </c>
      <c r="F107" s="28"/>
      <c r="G107" s="64">
        <f t="shared" si="1"/>
        <v>18995826.849999998</v>
      </c>
    </row>
    <row r="108" spans="2:7" x14ac:dyDescent="0.25">
      <c r="B108" s="65">
        <v>45406</v>
      </c>
      <c r="C108" s="3">
        <v>20261</v>
      </c>
      <c r="D108" s="1" t="s">
        <v>21</v>
      </c>
      <c r="E108" s="28"/>
      <c r="F108" s="28">
        <v>12500</v>
      </c>
      <c r="G108" s="64">
        <f t="shared" si="1"/>
        <v>19008326.849999998</v>
      </c>
    </row>
    <row r="109" spans="2:7" x14ac:dyDescent="0.25">
      <c r="B109" s="65">
        <v>45406</v>
      </c>
      <c r="C109" s="3">
        <v>524660</v>
      </c>
      <c r="D109" s="1" t="s">
        <v>57</v>
      </c>
      <c r="E109" s="2"/>
      <c r="F109" s="2">
        <v>764700</v>
      </c>
      <c r="G109" s="64">
        <f t="shared" si="1"/>
        <v>19773026.849999998</v>
      </c>
    </row>
    <row r="110" spans="2:7" x14ac:dyDescent="0.25">
      <c r="B110" s="65">
        <v>45406</v>
      </c>
      <c r="C110" s="3">
        <v>524671</v>
      </c>
      <c r="D110" s="1" t="s">
        <v>57</v>
      </c>
      <c r="E110" s="2"/>
      <c r="F110" s="2">
        <v>21000</v>
      </c>
      <c r="G110" s="64">
        <f t="shared" si="1"/>
        <v>19794026.849999998</v>
      </c>
    </row>
    <row r="111" spans="2:7" x14ac:dyDescent="0.25">
      <c r="B111" s="65">
        <v>45406</v>
      </c>
      <c r="C111" s="3">
        <v>524661</v>
      </c>
      <c r="D111" s="1" t="s">
        <v>57</v>
      </c>
      <c r="E111" s="2"/>
      <c r="F111" s="2">
        <v>10500</v>
      </c>
      <c r="G111" s="64">
        <f t="shared" si="1"/>
        <v>19804526.849999998</v>
      </c>
    </row>
    <row r="112" spans="2:7" x14ac:dyDescent="0.25">
      <c r="B112" s="65">
        <v>45406</v>
      </c>
      <c r="C112" s="3" t="s">
        <v>70</v>
      </c>
      <c r="D112" s="1" t="s">
        <v>26</v>
      </c>
      <c r="E112" s="2"/>
      <c r="F112" s="2">
        <v>7000</v>
      </c>
      <c r="G112" s="64">
        <f t="shared" si="1"/>
        <v>19811526.849999998</v>
      </c>
    </row>
    <row r="113" spans="2:7" x14ac:dyDescent="0.25">
      <c r="B113" s="65">
        <v>45406</v>
      </c>
      <c r="C113" s="3">
        <v>30182</v>
      </c>
      <c r="D113" s="1" t="s">
        <v>23</v>
      </c>
      <c r="E113" s="2"/>
      <c r="F113" s="2">
        <v>1500</v>
      </c>
      <c r="G113" s="64">
        <f t="shared" si="1"/>
        <v>19813026.849999998</v>
      </c>
    </row>
    <row r="114" spans="2:7" x14ac:dyDescent="0.25">
      <c r="B114" s="65">
        <v>45406</v>
      </c>
      <c r="C114" s="3" t="s">
        <v>44</v>
      </c>
      <c r="D114" s="33" t="s">
        <v>25</v>
      </c>
      <c r="E114" s="2">
        <v>5025</v>
      </c>
      <c r="F114" s="2"/>
      <c r="G114" s="64">
        <f t="shared" si="1"/>
        <v>19808001.849999998</v>
      </c>
    </row>
    <row r="115" spans="2:7" x14ac:dyDescent="0.25">
      <c r="B115" s="65">
        <v>45407</v>
      </c>
      <c r="C115" s="3" t="s">
        <v>44</v>
      </c>
      <c r="D115" s="33" t="s">
        <v>71</v>
      </c>
      <c r="E115" s="2"/>
      <c r="F115" s="5">
        <v>3000</v>
      </c>
      <c r="G115" s="64">
        <f t="shared" ref="G115:G134" si="2">G114+F115-E115</f>
        <v>19811001.849999998</v>
      </c>
    </row>
    <row r="116" spans="2:7" x14ac:dyDescent="0.25">
      <c r="B116" s="65">
        <v>45407</v>
      </c>
      <c r="C116" s="3">
        <v>10087</v>
      </c>
      <c r="D116" s="1" t="s">
        <v>21</v>
      </c>
      <c r="E116" s="2"/>
      <c r="F116" s="5">
        <v>39500</v>
      </c>
      <c r="G116" s="64">
        <f t="shared" si="2"/>
        <v>19850501.849999998</v>
      </c>
    </row>
    <row r="117" spans="2:7" x14ac:dyDescent="0.25">
      <c r="B117" s="65">
        <v>45407</v>
      </c>
      <c r="C117" s="3" t="s">
        <v>72</v>
      </c>
      <c r="D117" s="1" t="s">
        <v>26</v>
      </c>
      <c r="E117" s="2"/>
      <c r="F117" s="5">
        <v>6500</v>
      </c>
      <c r="G117" s="64">
        <f t="shared" si="2"/>
        <v>19857001.849999998</v>
      </c>
    </row>
    <row r="118" spans="2:7" x14ac:dyDescent="0.25">
      <c r="B118" s="65">
        <v>45407</v>
      </c>
      <c r="C118" s="3">
        <v>30205</v>
      </c>
      <c r="D118" s="1" t="s">
        <v>23</v>
      </c>
      <c r="E118" s="5"/>
      <c r="F118" s="5">
        <v>9000</v>
      </c>
      <c r="G118" s="64">
        <f t="shared" si="2"/>
        <v>19866001.849999998</v>
      </c>
    </row>
    <row r="119" spans="2:7" x14ac:dyDescent="0.25">
      <c r="B119" s="65">
        <v>45407</v>
      </c>
      <c r="C119" s="3" t="s">
        <v>44</v>
      </c>
      <c r="D119" s="33" t="s">
        <v>25</v>
      </c>
      <c r="E119" s="5">
        <v>6300</v>
      </c>
      <c r="F119" s="5"/>
      <c r="G119" s="64">
        <f t="shared" si="2"/>
        <v>19859701.849999998</v>
      </c>
    </row>
    <row r="120" spans="2:7" x14ac:dyDescent="0.25">
      <c r="B120" s="65">
        <v>45408</v>
      </c>
      <c r="C120" s="3" t="s">
        <v>44</v>
      </c>
      <c r="D120" s="33" t="s">
        <v>55</v>
      </c>
      <c r="E120" s="5"/>
      <c r="F120" s="5">
        <v>196584.25</v>
      </c>
      <c r="G120" s="64">
        <f t="shared" si="2"/>
        <v>20056286.099999998</v>
      </c>
    </row>
    <row r="121" spans="2:7" x14ac:dyDescent="0.25">
      <c r="B121" s="65">
        <v>45408</v>
      </c>
      <c r="C121" s="3">
        <v>50623</v>
      </c>
      <c r="D121" s="33" t="s">
        <v>21</v>
      </c>
      <c r="E121" s="5"/>
      <c r="F121" s="5">
        <v>12500</v>
      </c>
      <c r="G121" s="64">
        <f t="shared" si="2"/>
        <v>20068786.099999998</v>
      </c>
    </row>
    <row r="122" spans="2:7" x14ac:dyDescent="0.25">
      <c r="B122" s="65">
        <v>45408</v>
      </c>
      <c r="C122" s="3">
        <v>7441</v>
      </c>
      <c r="D122" s="33" t="s">
        <v>57</v>
      </c>
      <c r="E122" s="5"/>
      <c r="F122" s="5">
        <v>24000</v>
      </c>
      <c r="G122" s="64">
        <f t="shared" si="2"/>
        <v>20092786.099999998</v>
      </c>
    </row>
    <row r="123" spans="2:7" x14ac:dyDescent="0.25">
      <c r="B123" s="65">
        <v>45408</v>
      </c>
      <c r="C123" s="3">
        <v>68</v>
      </c>
      <c r="D123" s="33" t="s">
        <v>57</v>
      </c>
      <c r="E123" s="5"/>
      <c r="F123" s="5">
        <v>21000</v>
      </c>
      <c r="G123" s="64">
        <f t="shared" si="2"/>
        <v>20113786.099999998</v>
      </c>
    </row>
    <row r="124" spans="2:7" x14ac:dyDescent="0.25">
      <c r="B124" s="65">
        <v>45408</v>
      </c>
      <c r="C124" s="3" t="s">
        <v>74</v>
      </c>
      <c r="D124" s="33" t="s">
        <v>26</v>
      </c>
      <c r="E124" s="5"/>
      <c r="F124" s="5">
        <v>12300</v>
      </c>
      <c r="G124" s="64">
        <f t="shared" si="2"/>
        <v>20126086.099999998</v>
      </c>
    </row>
    <row r="125" spans="2:7" x14ac:dyDescent="0.25">
      <c r="B125" s="65">
        <v>45408</v>
      </c>
      <c r="C125" s="3">
        <v>76361</v>
      </c>
      <c r="D125" s="33" t="s">
        <v>75</v>
      </c>
      <c r="E125" s="5"/>
      <c r="F125" s="5">
        <v>4000</v>
      </c>
      <c r="G125" s="64">
        <f t="shared" si="2"/>
        <v>20130086.099999998</v>
      </c>
    </row>
    <row r="126" spans="2:7" x14ac:dyDescent="0.25">
      <c r="B126" s="65">
        <v>45408</v>
      </c>
      <c r="C126" s="3" t="s">
        <v>44</v>
      </c>
      <c r="D126" s="33" t="s">
        <v>25</v>
      </c>
      <c r="E126" s="5">
        <v>175</v>
      </c>
      <c r="F126" s="5"/>
      <c r="G126" s="64">
        <f t="shared" si="2"/>
        <v>20129911.099999998</v>
      </c>
    </row>
    <row r="127" spans="2:7" x14ac:dyDescent="0.25">
      <c r="B127" s="65">
        <v>45412</v>
      </c>
      <c r="C127" s="3">
        <v>20231</v>
      </c>
      <c r="D127" s="33" t="s">
        <v>21</v>
      </c>
      <c r="E127" s="5"/>
      <c r="F127" s="5">
        <v>9000</v>
      </c>
      <c r="G127" s="64">
        <f t="shared" si="2"/>
        <v>20138911.099999998</v>
      </c>
    </row>
    <row r="128" spans="2:7" x14ac:dyDescent="0.25">
      <c r="B128" s="65">
        <v>45412</v>
      </c>
      <c r="C128" s="3">
        <v>44745</v>
      </c>
      <c r="D128" s="33" t="s">
        <v>57</v>
      </c>
      <c r="E128" s="5"/>
      <c r="F128" s="5">
        <v>100000</v>
      </c>
      <c r="G128" s="64">
        <f t="shared" si="2"/>
        <v>20238911.099999998</v>
      </c>
    </row>
    <row r="129" spans="2:7" x14ac:dyDescent="0.25">
      <c r="B129" s="65">
        <v>45412</v>
      </c>
      <c r="C129" s="3">
        <v>70694</v>
      </c>
      <c r="D129" s="33" t="s">
        <v>57</v>
      </c>
      <c r="E129" s="5"/>
      <c r="F129" s="5">
        <v>1698</v>
      </c>
      <c r="G129" s="64">
        <f t="shared" si="2"/>
        <v>20240609.099999998</v>
      </c>
    </row>
    <row r="130" spans="2:7" x14ac:dyDescent="0.25">
      <c r="B130" s="65">
        <v>45412</v>
      </c>
      <c r="C130" s="3">
        <v>10224</v>
      </c>
      <c r="D130" s="33" t="s">
        <v>23</v>
      </c>
      <c r="E130" s="5"/>
      <c r="F130" s="5">
        <v>2000</v>
      </c>
      <c r="G130" s="64">
        <f t="shared" si="2"/>
        <v>20242609.099999998</v>
      </c>
    </row>
    <row r="131" spans="2:7" x14ac:dyDescent="0.25">
      <c r="B131" s="65">
        <v>45412</v>
      </c>
      <c r="C131" s="3" t="s">
        <v>77</v>
      </c>
      <c r="D131" s="33" t="s">
        <v>26</v>
      </c>
      <c r="E131" s="5"/>
      <c r="F131" s="5">
        <v>14000</v>
      </c>
      <c r="G131" s="64">
        <f t="shared" si="2"/>
        <v>20256609.099999998</v>
      </c>
    </row>
    <row r="132" spans="2:7" x14ac:dyDescent="0.25">
      <c r="B132" s="65">
        <v>45412</v>
      </c>
      <c r="C132" s="3" t="s">
        <v>44</v>
      </c>
      <c r="D132" s="33" t="s">
        <v>25</v>
      </c>
      <c r="E132" s="5">
        <v>162.5</v>
      </c>
      <c r="F132" s="5"/>
      <c r="G132" s="64">
        <f t="shared" si="2"/>
        <v>20256446.599999998</v>
      </c>
    </row>
    <row r="133" spans="2:7" x14ac:dyDescent="0.25">
      <c r="B133" s="65"/>
      <c r="C133" s="3"/>
      <c r="D133" s="33"/>
      <c r="E133" s="5"/>
      <c r="F133" s="5"/>
      <c r="G133" s="64">
        <f t="shared" si="2"/>
        <v>20256446.599999998</v>
      </c>
    </row>
    <row r="134" spans="2:7" ht="15" customHeight="1" x14ac:dyDescent="0.25">
      <c r="B134" s="83" t="s">
        <v>20</v>
      </c>
      <c r="C134" s="83"/>
      <c r="D134" s="83"/>
      <c r="E134" s="83"/>
      <c r="F134" s="83"/>
      <c r="G134" s="64">
        <f t="shared" si="2"/>
        <v>20256446.599999998</v>
      </c>
    </row>
    <row r="135" spans="2:7" x14ac:dyDescent="0.25">
      <c r="B135" s="16"/>
      <c r="C135" s="20"/>
      <c r="D135" s="15"/>
      <c r="E135" s="14"/>
      <c r="F135" s="12"/>
      <c r="G135" s="32"/>
    </row>
    <row r="138" spans="2:7" ht="15.75" thickBot="1" x14ac:dyDescent="0.3">
      <c r="B138" s="80"/>
      <c r="C138" s="80"/>
      <c r="F138" s="80"/>
      <c r="G138" s="80"/>
    </row>
    <row r="139" spans="2:7" x14ac:dyDescent="0.25">
      <c r="B139" s="74" t="s">
        <v>79</v>
      </c>
      <c r="C139" s="74"/>
      <c r="F139" s="74" t="s">
        <v>9</v>
      </c>
      <c r="G139" s="74"/>
    </row>
    <row r="140" spans="2:7" x14ac:dyDescent="0.25">
      <c r="B140" s="75" t="s">
        <v>80</v>
      </c>
      <c r="C140" s="75"/>
      <c r="F140" s="75" t="s">
        <v>10</v>
      </c>
      <c r="G140" s="75"/>
    </row>
    <row r="143" spans="2:7" x14ac:dyDescent="0.25">
      <c r="D143" t="s">
        <v>13</v>
      </c>
    </row>
    <row r="144" spans="2:7" x14ac:dyDescent="0.25">
      <c r="D144" s="74" t="s">
        <v>11</v>
      </c>
      <c r="E144" s="74"/>
    </row>
    <row r="145" spans="1:7" x14ac:dyDescent="0.25">
      <c r="D145" s="75" t="s">
        <v>12</v>
      </c>
      <c r="E145" s="75"/>
    </row>
    <row r="149" spans="1:7" x14ac:dyDescent="0.25">
      <c r="B149" s="81"/>
      <c r="C149" s="81"/>
      <c r="D149" s="81"/>
      <c r="E149" s="81"/>
      <c r="F149" s="81"/>
      <c r="G149" s="81"/>
    </row>
    <row r="150" spans="1:7" x14ac:dyDescent="0.25">
      <c r="B150" s="81"/>
      <c r="C150" s="81"/>
      <c r="D150" s="81"/>
      <c r="E150" s="81"/>
      <c r="F150" s="81"/>
      <c r="G150" s="81"/>
    </row>
    <row r="151" spans="1:7" x14ac:dyDescent="0.25">
      <c r="B151" s="81"/>
      <c r="C151" s="81"/>
      <c r="D151" s="81"/>
      <c r="E151" s="81"/>
      <c r="F151" s="81"/>
      <c r="G151" s="81"/>
    </row>
    <row r="152" spans="1:7" x14ac:dyDescent="0.25">
      <c r="B152" s="38"/>
      <c r="C152" s="38"/>
      <c r="D152" s="39"/>
      <c r="E152" s="38"/>
      <c r="F152" s="29"/>
      <c r="G152" s="29"/>
    </row>
    <row r="153" spans="1:7" x14ac:dyDescent="0.25">
      <c r="B153" s="20"/>
      <c r="C153" s="41"/>
      <c r="D153" s="42"/>
      <c r="E153" s="43"/>
      <c r="F153" s="29"/>
      <c r="G153" s="29"/>
    </row>
    <row r="154" spans="1:7" x14ac:dyDescent="0.25">
      <c r="B154" s="20"/>
      <c r="C154" s="41"/>
      <c r="D154" s="42"/>
      <c r="E154" s="43"/>
      <c r="F154" s="29"/>
      <c r="G154" s="29"/>
    </row>
    <row r="155" spans="1:7" x14ac:dyDescent="0.25">
      <c r="A155" s="31"/>
      <c r="B155" s="20"/>
      <c r="C155" s="41"/>
      <c r="D155" s="42"/>
      <c r="E155" s="14"/>
    </row>
    <row r="156" spans="1:7" x14ac:dyDescent="0.25">
      <c r="B156" s="20"/>
      <c r="C156" s="41"/>
      <c r="D156" s="15"/>
      <c r="E156" s="44"/>
    </row>
    <row r="157" spans="1:7" x14ac:dyDescent="0.25">
      <c r="B157" s="20"/>
      <c r="C157" s="41"/>
      <c r="D157" s="15"/>
      <c r="E157" s="44"/>
    </row>
    <row r="158" spans="1:7" x14ac:dyDescent="0.25">
      <c r="B158" s="20"/>
      <c r="C158" s="41"/>
      <c r="D158" s="15"/>
      <c r="E158" s="44"/>
    </row>
    <row r="159" spans="1:7" x14ac:dyDescent="0.25">
      <c r="B159" s="20"/>
      <c r="C159" s="41"/>
      <c r="D159" s="15"/>
      <c r="E159" s="44"/>
    </row>
    <row r="160" spans="1:7" x14ac:dyDescent="0.25">
      <c r="B160" s="20"/>
      <c r="C160" s="41"/>
      <c r="D160" s="15"/>
      <c r="E160" s="44"/>
    </row>
    <row r="161" spans="2:7" x14ac:dyDescent="0.25">
      <c r="B161" s="20"/>
      <c r="C161" s="41"/>
      <c r="D161" s="15"/>
      <c r="E161" s="44"/>
    </row>
    <row r="162" spans="2:7" x14ac:dyDescent="0.25">
      <c r="B162" s="20"/>
      <c r="C162" s="41"/>
      <c r="D162" s="15"/>
      <c r="E162" s="44"/>
    </row>
    <row r="163" spans="2:7" x14ac:dyDescent="0.25">
      <c r="B163" s="82"/>
      <c r="C163" s="82"/>
      <c r="D163" s="82"/>
      <c r="E163" s="40">
        <f>SUM(E153:E162)</f>
        <v>0</v>
      </c>
    </row>
    <row r="164" spans="2:7" x14ac:dyDescent="0.25">
      <c r="B164" s="81"/>
      <c r="C164" s="81"/>
      <c r="D164" s="81"/>
      <c r="E164" s="81"/>
      <c r="F164" s="81"/>
      <c r="G164" s="81"/>
    </row>
    <row r="165" spans="2:7" x14ac:dyDescent="0.25">
      <c r="B165" s="81"/>
      <c r="C165" s="81"/>
      <c r="D165" s="81"/>
      <c r="E165" s="81"/>
      <c r="F165" s="81"/>
      <c r="G165" s="81"/>
    </row>
    <row r="166" spans="2:7" x14ac:dyDescent="0.25">
      <c r="B166" s="81"/>
      <c r="C166" s="81"/>
      <c r="D166" s="81"/>
      <c r="E166" s="81"/>
      <c r="F166" s="81"/>
      <c r="G166" s="81"/>
    </row>
  </sheetData>
  <mergeCells count="18">
    <mergeCell ref="B150:G150"/>
    <mergeCell ref="A6:G6"/>
    <mergeCell ref="A7:G7"/>
    <mergeCell ref="B134:F134"/>
    <mergeCell ref="B138:C138"/>
    <mergeCell ref="F138:G138"/>
    <mergeCell ref="B139:C139"/>
    <mergeCell ref="F139:G139"/>
    <mergeCell ref="B140:C140"/>
    <mergeCell ref="F140:G140"/>
    <mergeCell ref="D144:E144"/>
    <mergeCell ref="D145:E145"/>
    <mergeCell ref="B149:G149"/>
    <mergeCell ref="B151:G151"/>
    <mergeCell ref="B163:D163"/>
    <mergeCell ref="B164:G164"/>
    <mergeCell ref="B165:G165"/>
    <mergeCell ref="B166:G166"/>
  </mergeCells>
  <pageMargins left="0.70866141732283472" right="0.70866141732283472" top="0.74803149606299213" bottom="0.74803149606299213" header="0.31496062992125984" footer="0.31496062992125984"/>
  <pageSetup scale="73" orientation="portrait" r:id="rId1"/>
  <rowBreaks count="3" manualBreakCount="3">
    <brk id="63" max="9" man="1"/>
    <brk id="146" max="16383" man="1"/>
    <brk id="147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ESPECIAL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2024-05-03T14:38:42Z</cp:lastPrinted>
  <dcterms:created xsi:type="dcterms:W3CDTF">2023-03-31T14:42:22Z</dcterms:created>
  <dcterms:modified xsi:type="dcterms:W3CDTF">2024-05-15T18:47:57Z</dcterms:modified>
</cp:coreProperties>
</file>