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85FE6216-57DA-48D6-8CA6-C08D39CD653A}" xr6:coauthVersionLast="36" xr6:coauthVersionMax="36" xr10:uidLastSave="{00000000-0000-0000-0000-000000000000}"/>
  <bookViews>
    <workbookView xWindow="0" yWindow="0" windowWidth="24720" windowHeight="122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OCTUBRE 2024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1" l="1"/>
  <c r="I60" i="11"/>
  <c r="I59" i="11"/>
  <c r="I58" i="11"/>
  <c r="I57" i="11"/>
  <c r="I56" i="11"/>
  <c r="M63" i="11" l="1"/>
  <c r="H63" i="11" l="1"/>
  <c r="I62" i="11"/>
  <c r="I55" i="11"/>
  <c r="I54" i="11"/>
  <c r="I53" i="11" l="1"/>
  <c r="I52" i="11"/>
  <c r="I51" i="11"/>
  <c r="I50" i="11"/>
  <c r="I49" i="11"/>
  <c r="I48" i="11"/>
  <c r="I47" i="11"/>
  <c r="I46" i="11"/>
  <c r="I45" i="11"/>
  <c r="I44" i="11"/>
  <c r="I42" i="11" l="1"/>
  <c r="I37" i="11"/>
  <c r="I38" i="11"/>
  <c r="I39" i="11"/>
  <c r="I40" i="11"/>
  <c r="I41" i="11"/>
  <c r="I43" i="11"/>
  <c r="I36" i="11"/>
  <c r="I63" i="11" l="1"/>
  <c r="J33" i="11"/>
  <c r="J34" i="11"/>
  <c r="J35" i="11"/>
  <c r="J32" i="11"/>
  <c r="J63" i="11" l="1"/>
  <c r="K21" i="11"/>
  <c r="K20" i="11"/>
  <c r="K63" i="11" s="1"/>
  <c r="L63" i="11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<sst xmlns="http://schemas.openxmlformats.org/spreadsheetml/2006/main" count="466" uniqueCount="299">
  <si>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</si>
  <si>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</si>
  <si>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</si>
  <si>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</si>
  <si>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</si>
  <si>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</si>
  <si>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</si>
  <si>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</si>
  <si>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</si>
  <si>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</si>
  <si>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</si>
  <si>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</si>
  <si>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</si>
  <si>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</si>
  <si>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</si>
  <si>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</si>
  <si>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</si>
  <si>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</si>
  <si>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</si>
  <si>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</si>
  <si>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</si>
  <si>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</si>
  <si>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</si>
  <si>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</si>
  <si>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</si>
  <si>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</si>
  <si>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</si>
  <si>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</si>
  <si>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</si>
  <si>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</si>
  <si>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</si>
  <si>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</si>
  <si>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</si>
  <si>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</si>
  <si>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</si>
  <si>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</si>
  <si>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</si>
  <si>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</si>
  <si>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</si>
  <si>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</si>
  <si>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</si>
  <si>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</si>
  <si>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</si>
  <si>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</si>
  <si>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</si>
  <si>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</si>
  <si>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</si>
  <si>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</si>
  <si>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</si>
  <si>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</si>
  <si>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</si>
  <si>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</si>
  <si>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</si>
  <si>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</si>
  <si>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</si>
  <si>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</si>
  <si>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</si>
  <si>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</si>
  <si>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</si>
  <si>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</si>
  <si>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</si>
  <si>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</si>
  <si>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</si>
  <si>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</si>
  <si>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</si>
  <si>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</si>
  <si>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</si>
  <si>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</si>
  <si>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</si>
  <si>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</si>
  <si>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</si>
  <si>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</si>
  <si>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</si>
  <si>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</si>
  <si>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</si>
  <si>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</si>
  <si>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</si>
  <si>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</si>
  <si>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</si>
  <si>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</si>
  <si>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</si>
  <si>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</si>
  <si>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</si>
  <si>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</si>
  <si>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</si>
  <si>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</si>
  <si>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</si>
  <si>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</si>
  <si>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</si>
  <si>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</si>
  <si>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</si>
  <si>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</si>
  <si>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</si>
  <si>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</si>
  <si>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</si>
  <si>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</si>
  <si>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</si>
  <si>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</si>
  <si>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</si>
  <si>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</si>
  <si>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</si>
  <si>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</si>
  <si>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</si>
  <si>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</si>
  <si>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</si>
  <si>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</si>
  <si>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</si>
  <si>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</si>
  <si>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</si>
  <si>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</si>
  <si>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</si>
  <si>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</si>
  <si>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</si>
  <si>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</si>
  <si>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</si>
  <si>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</si>
  <si>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</si>
  <si>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</si>
  <si>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</si>
  <si>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</si>
  <si>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</si>
  <si>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</si>
  <si>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</si>
  <si>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</si>
  <si>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</si>
  <si>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</si>
  <si>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</si>
  <si>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</si>
  <si>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</si>
  <si>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</si>
  <si>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</si>
  <si>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</si>
  <si>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</si>
  <si>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</si>
  <si>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</si>
  <si>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</si>
  <si>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</si>
  <si>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</si>
  <si>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</si>
  <si>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</si>
  <si>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</si>
  <si>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</si>
  <si>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</si>
  <si>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</si>
  <si>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</si>
  <si>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</si>
  <si>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</si>
  <si>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</si>
  <si>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</si>
  <si>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</si>
  <si>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</si>
  <si>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</si>
  <si>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</si>
  <si>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</si>
  <si>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</si>
  <si>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</si>
  <si>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</si>
  <si>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</si>
  <si>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</si>
  <si>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</si>
  <si>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</si>
  <si>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</si>
  <si>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</si>
  <si>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</si>
  <si>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</si>
  <si>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</si>
  <si>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</si>
  <si>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</si>
  <si>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</si>
  <si>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</si>
  <si>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</si>
  <si>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</si>
  <si>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</si>
  <si>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</si>
  <si>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</si>
  <si>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</si>
  <si>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Departamento Administrativo Financiero</t>
  </si>
  <si>
    <t>Revisado por: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</si>
  <si>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</si>
  <si>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</si>
  <si>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</si>
  <si>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</si>
  <si>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</si>
  <si>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</si>
  <si>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</si>
  <si>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</si>
  <si>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</si>
  <si>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ODELPA GRAN ALMIRANTE</t>
  </si>
  <si>
    <t>ASHVALSOPH INVESTMENTS</t>
  </si>
  <si>
    <t>FARMACIA MONTESINO</t>
  </si>
  <si>
    <t>COMPRA VIDRIO MARTILLADO</t>
  </si>
  <si>
    <t>SERV Y MANTENIMIENTO DE EDIFIC</t>
  </si>
  <si>
    <t>28/03/2022</t>
  </si>
  <si>
    <t>B1500000135</t>
  </si>
  <si>
    <t>GEDESCO, SRL</t>
  </si>
  <si>
    <t>Felipe Suero Capellan</t>
  </si>
  <si>
    <t>SUPERINTENDENCIA DE SEGUROS</t>
  </si>
  <si>
    <t>Contador General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</si>
  <si>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</si>
  <si>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</si>
  <si>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</si>
  <si>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</si>
  <si>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</si>
  <si>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</si>
  <si>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</si>
  <si>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</si>
  <si>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</si>
  <si>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</si>
  <si>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Porfiria pineda</t>
  </si>
  <si>
    <t>B1500000279</t>
  </si>
  <si>
    <t>MULTISERVICIOS PAULA</t>
  </si>
  <si>
    <t>VELEZ IMPORT, SRL</t>
  </si>
  <si>
    <t>B1500001100</t>
  </si>
  <si>
    <t>AGUA PLANETA AZUL, S.A.</t>
  </si>
  <si>
    <t>B1500001201</t>
  </si>
  <si>
    <t>CK TRANS MOTOR, SRL</t>
  </si>
  <si>
    <t>B1500000019</t>
  </si>
  <si>
    <t>LGX MULTISERVICIOS, SRL</t>
  </si>
  <si>
    <t>B1500000234</t>
  </si>
  <si>
    <t>PECONSTRU, SRL</t>
  </si>
  <si>
    <t>B1500000235</t>
  </si>
  <si>
    <t>B1500000232</t>
  </si>
  <si>
    <t>B1500000274</t>
  </si>
  <si>
    <t>B1500000058</t>
  </si>
  <si>
    <t>J. JAYD GROUP, SRL</t>
  </si>
  <si>
    <t>B1500000131</t>
  </si>
  <si>
    <t>BAESA MULTISERVICE</t>
  </si>
  <si>
    <t>B1500000129</t>
  </si>
  <si>
    <t>B1500000384</t>
  </si>
  <si>
    <t>B1500185591</t>
  </si>
  <si>
    <t>E450000002338</t>
  </si>
  <si>
    <t>E450000004124</t>
  </si>
  <si>
    <t xml:space="preserve">Jorge Luis ceballos Pimentel </t>
  </si>
  <si>
    <t>E450000003784</t>
  </si>
  <si>
    <t>Departamento de Contabilidad</t>
  </si>
  <si>
    <t>Analista</t>
  </si>
  <si>
    <t>SERVICIO DE CAPACITACIÓN</t>
  </si>
  <si>
    <t>ALIMENTO PARA HUMANO</t>
  </si>
  <si>
    <t>COMPRA LUBRICANTE (ACEITE 20WW-50)</t>
  </si>
  <si>
    <t>SERVICIO DE LAVANDERIÁ</t>
  </si>
  <si>
    <t>SERVICIO DE REPARACIÓN DE PLANTA ELÉCT.</t>
  </si>
  <si>
    <t>SERVICIO DE IMPRESIÓN Y BANNER</t>
  </si>
  <si>
    <t>SERV. DE ARREGLO FLORAL</t>
  </si>
  <si>
    <t>COMPRA DE BOTELLÓN DE AGUA</t>
  </si>
  <si>
    <t>REYNA ISABEL RODRÍGUEZ</t>
  </si>
  <si>
    <t>COMPRA MEDICAMENTO</t>
  </si>
  <si>
    <t>COMPRA MATERIALES VARIO</t>
  </si>
  <si>
    <t>CONTRATACIÓN Y SERVICIO LEGAL</t>
  </si>
  <si>
    <t>SERVICIO DE READECUACIÓN DE OFICINA</t>
  </si>
  <si>
    <t>COMPRA DE MATERIAL GASTABLE</t>
  </si>
  <si>
    <t>SERVICIO DE ALQUILER DE EQ. AUDIOVISUAL</t>
  </si>
  <si>
    <t>MATERIALES USO DEPTO INFORMÁTICA</t>
  </si>
  <si>
    <t>AL 31 DE  OCTUBRE 2024</t>
  </si>
  <si>
    <t>B1500000035</t>
  </si>
  <si>
    <t>JOVANNY VALLEJO ACOSTA</t>
  </si>
  <si>
    <t>SERVICIOS LEGALES POR NOTIFICACIÓN DE ACTOS</t>
  </si>
  <si>
    <t>B1500000036</t>
  </si>
  <si>
    <t>E450000008513</t>
  </si>
  <si>
    <t>ALTICE DOMINICANA, S.A.</t>
  </si>
  <si>
    <t>SERVICIO DE INTERNET</t>
  </si>
  <si>
    <t>E450000053611</t>
  </si>
  <si>
    <t>CÍA. DOMINICANA DE TELEFONOS, S.A.</t>
  </si>
  <si>
    <t>SERVICIO TELEFONICO</t>
  </si>
  <si>
    <t>E450000057596</t>
  </si>
  <si>
    <t>B1500464022</t>
  </si>
  <si>
    <t>EDENORTE</t>
  </si>
  <si>
    <t>SERVICIO DE ENERGÍA ELÉCTRICA</t>
  </si>
  <si>
    <t>B1500352776</t>
  </si>
  <si>
    <t>EDEESTE</t>
  </si>
  <si>
    <t>B1500352735</t>
  </si>
  <si>
    <t>FLOR DEL CAMPO, SRL</t>
  </si>
  <si>
    <t>CENTRE HUB, SRL</t>
  </si>
  <si>
    <t>TABLETA IPAD PRO 2020</t>
  </si>
  <si>
    <t>B1500005997</t>
  </si>
  <si>
    <t>B1500000001</t>
  </si>
  <si>
    <t>OFFITEK, SRL</t>
  </si>
  <si>
    <t xml:space="preserve">COMPRA DE LIBRETA RAYADA Y PAPEL </t>
  </si>
  <si>
    <t>E450000006161</t>
  </si>
  <si>
    <t>E450000004040</t>
  </si>
  <si>
    <t>E450000004057</t>
  </si>
  <si>
    <t>E450000004363</t>
  </si>
  <si>
    <t>E450000004805</t>
  </si>
  <si>
    <t>E450000004169</t>
  </si>
  <si>
    <t>E450000004663</t>
  </si>
  <si>
    <t>B1500004492</t>
  </si>
  <si>
    <t>GTG INDUSTRIAL, SRL</t>
  </si>
  <si>
    <t>B1500003411</t>
  </si>
  <si>
    <t>SERVICIOS E INSTALACIONES TECN.</t>
  </si>
  <si>
    <t>B1500008012</t>
  </si>
  <si>
    <t>TONER DEPORT MULT. EORG, SRL</t>
  </si>
  <si>
    <t>SERV. MANT. Y REP. EQ. INFORMATICO</t>
  </si>
  <si>
    <t>E450000004873</t>
  </si>
  <si>
    <t>E450000005562</t>
  </si>
  <si>
    <t>E450000005578</t>
  </si>
  <si>
    <t>E450000005957</t>
  </si>
  <si>
    <t>E450000005991</t>
  </si>
  <si>
    <t>SERV. DE MANT. DE ELEVADOR</t>
  </si>
  <si>
    <t>31/11/2024</t>
  </si>
  <si>
    <t>25/112024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</si>
</sst>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7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3" borderId="0" xfId="0" applyFill="1" applyBorder="1"/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165" fontId="15" fillId="3" borderId="0" xfId="0" applyNumberFormat="1" applyFont="1" applyFill="1" applyBorder="1" applyAlignment="1">
      <alignment horizontal="right" vertical="center" wrapText="1"/>
    </xf>
    <xf numFmtId="165" fontId="15" fillId="3" borderId="0" xfId="0" applyNumberFormat="1" applyFont="1" applyFill="1" applyBorder="1" applyAlignment="1">
      <alignment horizontal="center" vertical="center" wrapText="1"/>
    </xf>
    <xf numFmtId="0" fontId="0" fillId="0" borderId="21" xfId="0" applyBorder="1"/>
    <xf numFmtId="0" fontId="0" fillId="0" borderId="19" xfId="0" applyFill="1" applyBorder="1"/>
    <xf numFmtId="0" fontId="0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0" fillId="0" borderId="0" xfId="1" applyFont="1" applyFill="1" applyBorder="1"/>
    <xf numFmtId="165" fontId="20" fillId="0" borderId="6" xfId="1" applyFont="1" applyFill="1" applyBorder="1"/>
    <xf numFmtId="0" fontId="0" fillId="3" borderId="10" xfId="0" applyFont="1" applyFill="1" applyBorder="1"/>
    <xf numFmtId="166" fontId="13" fillId="3" borderId="20" xfId="0" applyNumberFormat="1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/>
    </xf>
    <xf numFmtId="0" fontId="13" fillId="3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165" fontId="21" fillId="3" borderId="21" xfId="1" applyFont="1" applyFill="1" applyBorder="1"/>
    <xf numFmtId="14" fontId="0" fillId="3" borderId="18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165" fontId="21" fillId="3" borderId="1" xfId="1" applyFont="1" applyFill="1" applyBorder="1"/>
    <xf numFmtId="166" fontId="13" fillId="3" borderId="18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6" fontId="0" fillId="3" borderId="18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8" xfId="0" applyNumberFormat="1" applyFont="1" applyFill="1" applyBorder="1" applyAlignment="1">
      <alignment horizontal="center"/>
    </xf>
    <xf numFmtId="165" fontId="21" fillId="3" borderId="1" xfId="1" applyFont="1" applyFill="1" applyBorder="1" applyAlignment="1">
      <alignment horizontal="right"/>
    </xf>
    <xf numFmtId="14" fontId="0" fillId="3" borderId="1" xfId="0" applyNumberFormat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5" fontId="2" fillId="3" borderId="1" xfId="1" applyFont="1" applyFill="1" applyBorder="1"/>
    <xf numFmtId="165" fontId="0" fillId="3" borderId="10" xfId="0" applyNumberFormat="1" applyFill="1" applyBorder="1"/>
    <xf numFmtId="0" fontId="0" fillId="3" borderId="0" xfId="0" applyFill="1"/>
    <xf numFmtId="165" fontId="0" fillId="3" borderId="1" xfId="0" applyNumberFormat="1" applyFill="1" applyBorder="1"/>
    <xf numFmtId="165" fontId="0" fillId="3" borderId="1" xfId="1" applyFont="1" applyFill="1" applyBorder="1"/>
    <xf numFmtId="0" fontId="0" fillId="0" borderId="1" xfId="0" applyFont="1" applyBorder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3" borderId="22" xfId="0" applyFont="1" applyFill="1" applyBorder="1"/>
    <xf numFmtId="165" fontId="0" fillId="3" borderId="22" xfId="1" applyFont="1" applyFill="1" applyBorder="1"/>
    <xf numFmtId="14" fontId="0" fillId="3" borderId="2" xfId="0" applyNumberFormat="1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14" fontId="0" fillId="3" borderId="22" xfId="0" applyNumberFormat="1" applyFill="1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165" fontId="0" fillId="3" borderId="22" xfId="0" applyNumberFormat="1" applyFill="1" applyBorder="1"/>
    <xf numFmtId="0" fontId="0" fillId="3" borderId="22" xfId="0" applyFill="1" applyBorder="1"/>
    <xf numFmtId="14" fontId="22" fillId="3" borderId="22" xfId="0" applyNumberFormat="1" applyFont="1" applyFill="1" applyBorder="1" applyAlignment="1">
      <alignment horizontal="center"/>
    </xf>
    <xf numFmtId="0" fontId="22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165" fontId="22" fillId="3" borderId="1" xfId="1" applyFont="1" applyFill="1" applyBorder="1"/>
    <xf numFmtId="165" fontId="22" fillId="3" borderId="1" xfId="0" applyNumberFormat="1" applyFont="1" applyFill="1" applyBorder="1"/>
    <xf numFmtId="0" fontId="22" fillId="3" borderId="22" xfId="0" applyFont="1" applyFill="1" applyBorder="1"/>
    <xf numFmtId="0" fontId="0" fillId="3" borderId="22" xfId="0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right" vertical="center" wrapText="1"/>
    </xf>
    <xf numFmtId="165" fontId="2" fillId="0" borderId="1" xfId="1" applyFont="1" applyFill="1" applyBorder="1"/>
    <xf numFmtId="165" fontId="2" fillId="0" borderId="1" xfId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right" vertical="center" wrapText="1"/>
    </xf>
    <xf numFmtId="165" fontId="2" fillId="0" borderId="0" xfId="1" applyFont="1" applyFill="1" applyBorder="1"/>
    <xf numFmtId="165" fontId="2" fillId="0" borderId="0" xfId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47" t="s">
        <v>17</v>
      </c>
      <c r="B45" s="148"/>
      <c r="C45" s="148"/>
      <c r="D45" s="148"/>
      <c r="E45" s="149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92"/>
  <sheetViews>
    <sheetView tabSelected="1" topLeftCell="F1" zoomScale="98" zoomScaleNormal="98" workbookViewId="0">
      <selection activeCell="J46" sqref="J46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3.140625" customWidth="1"/>
    <col min="6" max="6" width="42.42578125" customWidth="1"/>
    <col min="7" max="7" width="9.7109375" customWidth="1"/>
    <col min="8" max="8" width="20" customWidth="1"/>
    <col min="9" max="9" width="15.7109375" customWidth="1"/>
    <col min="10" max="10" width="21.85546875" customWidth="1"/>
    <col min="11" max="11" width="15.140625" customWidth="1"/>
    <col min="12" max="12" width="11.140625" customWidth="1"/>
    <col min="13" max="13" width="14.5703125" customWidth="1"/>
  </cols>
  <sheetData>
    <row r="1" spans="1:13" ht="15" customHeight="1" x14ac:dyDescent="0.25">
      <c r="A1" s="155" t="s">
        <v>196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</row>
    <row r="2" spans="1:13" ht="9.75" customHeight="1" x14ac:dyDescent="0.25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</row>
    <row r="3" spans="1:13" ht="18.75" customHeight="1" x14ac:dyDescent="0.25">
      <c r="A3" s="156" t="s">
        <v>181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x14ac:dyDescent="0.25">
      <c r="A4" s="157" t="s">
        <v>252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18" customHeight="1" thickBot="1" x14ac:dyDescent="0.3">
      <c r="A5" s="158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</row>
    <row r="6" spans="1:13" ht="26.25" customHeight="1" x14ac:dyDescent="0.25">
      <c r="A6" s="159" t="s">
        <v>160</v>
      </c>
      <c r="B6" s="162" t="s">
        <v>162</v>
      </c>
      <c r="C6" s="162" t="s">
        <v>163</v>
      </c>
      <c r="D6" s="162" t="s">
        <v>161</v>
      </c>
      <c r="E6" s="162" t="s">
        <v>170</v>
      </c>
      <c r="F6" s="162" t="s">
        <v>171</v>
      </c>
      <c r="G6" s="162" t="s">
        <v>164</v>
      </c>
      <c r="H6" s="162" t="s">
        <v>165</v>
      </c>
      <c r="I6" s="165" t="s">
        <v>167</v>
      </c>
      <c r="J6" s="165"/>
      <c r="K6" s="165"/>
      <c r="L6" s="165"/>
      <c r="M6" s="165"/>
    </row>
    <row r="7" spans="1:13" ht="22.5" customHeight="1" x14ac:dyDescent="0.25">
      <c r="A7" s="160"/>
      <c r="B7" s="163"/>
      <c r="C7" s="163"/>
      <c r="D7" s="163"/>
      <c r="E7" s="163"/>
      <c r="F7" s="163"/>
      <c r="G7" s="163"/>
      <c r="H7" s="163"/>
      <c r="I7" s="87" t="s">
        <v>168</v>
      </c>
      <c r="J7" s="166" t="s">
        <v>169</v>
      </c>
      <c r="K7" s="166"/>
      <c r="L7" s="166"/>
      <c r="M7" s="166"/>
    </row>
    <row r="8" spans="1:13" ht="12.75" customHeight="1" thickBot="1" x14ac:dyDescent="0.3">
      <c r="A8" s="161"/>
      <c r="B8" s="164"/>
      <c r="C8" s="164"/>
      <c r="D8" s="164"/>
      <c r="E8" s="164"/>
      <c r="F8" s="164"/>
      <c r="G8" s="164"/>
      <c r="H8" s="164"/>
      <c r="I8" s="88" t="s">
        <v>172</v>
      </c>
      <c r="J8" s="88" t="s">
        <v>173</v>
      </c>
      <c r="K8" s="88" t="s">
        <v>174</v>
      </c>
      <c r="L8" s="88" t="s">
        <v>175</v>
      </c>
      <c r="M8" s="88" t="s">
        <v>178</v>
      </c>
    </row>
    <row r="9" spans="1:13" s="77" customFormat="1" ht="18.75" customHeight="1" x14ac:dyDescent="0.25">
      <c r="A9" s="93">
        <v>41884</v>
      </c>
      <c r="B9" s="94">
        <v>1098</v>
      </c>
      <c r="C9" s="95">
        <v>42018</v>
      </c>
      <c r="D9" s="96" t="s">
        <v>182</v>
      </c>
      <c r="E9" s="97" t="s">
        <v>187</v>
      </c>
      <c r="F9" s="96" t="s">
        <v>237</v>
      </c>
      <c r="G9" s="98" t="s">
        <v>166</v>
      </c>
      <c r="H9" s="99">
        <v>72054.53</v>
      </c>
      <c r="I9" s="82"/>
      <c r="J9" s="82"/>
      <c r="K9" s="82"/>
      <c r="L9" s="83"/>
      <c r="M9" s="89">
        <v>72054.53</v>
      </c>
    </row>
    <row r="10" spans="1:13" s="56" customFormat="1" ht="18.75" customHeight="1" x14ac:dyDescent="0.25">
      <c r="A10" s="100">
        <v>42352</v>
      </c>
      <c r="B10" s="79">
        <v>1305</v>
      </c>
      <c r="C10" s="101">
        <v>42384</v>
      </c>
      <c r="D10" s="102" t="s">
        <v>202</v>
      </c>
      <c r="E10" s="103" t="s">
        <v>203</v>
      </c>
      <c r="F10" s="102" t="s">
        <v>246</v>
      </c>
      <c r="G10" s="80" t="s">
        <v>166</v>
      </c>
      <c r="H10" s="104">
        <v>547130.6</v>
      </c>
      <c r="I10" s="82"/>
      <c r="J10" s="82"/>
      <c r="K10" s="82"/>
      <c r="L10" s="83"/>
      <c r="M10" s="81">
        <v>547130.6</v>
      </c>
    </row>
    <row r="11" spans="1:13" s="56" customFormat="1" ht="18.75" customHeight="1" x14ac:dyDescent="0.25">
      <c r="A11" s="105">
        <v>42354</v>
      </c>
      <c r="B11" s="106">
        <v>54</v>
      </c>
      <c r="C11" s="107">
        <v>42385</v>
      </c>
      <c r="D11" s="102" t="s">
        <v>183</v>
      </c>
      <c r="E11" s="103" t="s">
        <v>188</v>
      </c>
      <c r="F11" s="102" t="s">
        <v>190</v>
      </c>
      <c r="G11" s="80" t="s">
        <v>166</v>
      </c>
      <c r="H11" s="104">
        <v>11328</v>
      </c>
      <c r="I11" s="84"/>
      <c r="J11" s="84"/>
      <c r="K11" s="84"/>
      <c r="L11" s="84"/>
      <c r="M11" s="81">
        <v>11328</v>
      </c>
    </row>
    <row r="12" spans="1:13" s="56" customFormat="1" ht="18.75" customHeight="1" x14ac:dyDescent="0.25">
      <c r="A12" s="108">
        <v>42878</v>
      </c>
      <c r="B12" s="106">
        <v>17</v>
      </c>
      <c r="C12" s="107">
        <v>42909</v>
      </c>
      <c r="D12" s="109" t="s">
        <v>184</v>
      </c>
      <c r="E12" s="85" t="s">
        <v>189</v>
      </c>
      <c r="F12" s="109" t="s">
        <v>245</v>
      </c>
      <c r="G12" s="80" t="s">
        <v>166</v>
      </c>
      <c r="H12" s="104">
        <v>37096</v>
      </c>
      <c r="I12" s="84"/>
      <c r="J12" s="84"/>
      <c r="K12" s="84"/>
      <c r="L12" s="84"/>
      <c r="M12" s="81">
        <v>37096</v>
      </c>
    </row>
    <row r="13" spans="1:13" s="56" customFormat="1" ht="18.75" customHeight="1" x14ac:dyDescent="0.25">
      <c r="A13" s="108">
        <v>42817</v>
      </c>
      <c r="B13" s="106">
        <v>16</v>
      </c>
      <c r="C13" s="107">
        <v>42848</v>
      </c>
      <c r="D13" s="109" t="s">
        <v>185</v>
      </c>
      <c r="E13" s="85" t="s">
        <v>189</v>
      </c>
      <c r="F13" s="109" t="s">
        <v>245</v>
      </c>
      <c r="G13" s="80" t="s">
        <v>166</v>
      </c>
      <c r="H13" s="104">
        <v>27439.38</v>
      </c>
      <c r="I13" s="84"/>
      <c r="J13" s="84"/>
      <c r="K13" s="84"/>
      <c r="L13" s="84"/>
      <c r="M13" s="81">
        <v>27439.38</v>
      </c>
    </row>
    <row r="14" spans="1:13" s="56" customFormat="1" ht="18.75" customHeight="1" x14ac:dyDescent="0.25">
      <c r="A14" s="108">
        <v>44183</v>
      </c>
      <c r="B14" s="106">
        <v>5</v>
      </c>
      <c r="C14" s="107">
        <v>44214</v>
      </c>
      <c r="D14" s="109" t="s">
        <v>186</v>
      </c>
      <c r="E14" s="85" t="s">
        <v>244</v>
      </c>
      <c r="F14" s="109" t="s">
        <v>191</v>
      </c>
      <c r="G14" s="80" t="s">
        <v>166</v>
      </c>
      <c r="H14" s="104">
        <v>260511.76</v>
      </c>
      <c r="I14" s="84"/>
      <c r="J14" s="84"/>
      <c r="K14" s="84"/>
      <c r="L14" s="84"/>
      <c r="M14" s="81">
        <v>260511.76</v>
      </c>
    </row>
    <row r="15" spans="1:13" s="56" customFormat="1" ht="18.75" customHeight="1" x14ac:dyDescent="0.25">
      <c r="A15" s="110" t="s">
        <v>192</v>
      </c>
      <c r="B15" s="106">
        <v>135</v>
      </c>
      <c r="C15" s="107">
        <v>44679</v>
      </c>
      <c r="D15" s="109" t="s">
        <v>193</v>
      </c>
      <c r="E15" s="85" t="s">
        <v>194</v>
      </c>
      <c r="F15" s="109" t="s">
        <v>237</v>
      </c>
      <c r="G15" s="80" t="s">
        <v>166</v>
      </c>
      <c r="H15" s="111">
        <v>6956.38</v>
      </c>
      <c r="I15" s="84"/>
      <c r="J15" s="86"/>
      <c r="K15" s="84"/>
      <c r="L15" s="86"/>
      <c r="M15" s="86">
        <v>6956.38</v>
      </c>
    </row>
    <row r="16" spans="1:13" s="56" customFormat="1" ht="18.75" customHeight="1" x14ac:dyDescent="0.25">
      <c r="A16" s="108">
        <v>45076</v>
      </c>
      <c r="B16" s="106">
        <v>212</v>
      </c>
      <c r="C16" s="107">
        <v>45107</v>
      </c>
      <c r="D16" s="109" t="s">
        <v>201</v>
      </c>
      <c r="E16" s="85" t="s">
        <v>194</v>
      </c>
      <c r="F16" s="109" t="s">
        <v>251</v>
      </c>
      <c r="G16" s="80" t="s">
        <v>166</v>
      </c>
      <c r="H16" s="104">
        <v>165154.32</v>
      </c>
      <c r="I16" s="85"/>
      <c r="J16" s="92"/>
      <c r="K16" s="85"/>
      <c r="M16" s="81">
        <v>165154.32</v>
      </c>
    </row>
    <row r="17" spans="1:13" s="56" customFormat="1" ht="18.75" customHeight="1" x14ac:dyDescent="0.25">
      <c r="A17" s="108">
        <v>45050</v>
      </c>
      <c r="B17" s="106">
        <v>2</v>
      </c>
      <c r="C17" s="107">
        <v>45081</v>
      </c>
      <c r="D17" s="109" t="s">
        <v>199</v>
      </c>
      <c r="E17" s="85" t="s">
        <v>200</v>
      </c>
      <c r="F17" s="109" t="s">
        <v>247</v>
      </c>
      <c r="G17" s="80" t="s">
        <v>166</v>
      </c>
      <c r="H17" s="104">
        <v>167560</v>
      </c>
      <c r="I17" s="85"/>
      <c r="J17" s="92"/>
      <c r="K17" s="85"/>
      <c r="M17" s="81">
        <v>167560</v>
      </c>
    </row>
    <row r="18" spans="1:13" s="116" customFormat="1" ht="18" customHeight="1" x14ac:dyDescent="0.25">
      <c r="A18" s="112">
        <v>45394</v>
      </c>
      <c r="B18" s="79">
        <v>165</v>
      </c>
      <c r="C18" s="113">
        <v>45455</v>
      </c>
      <c r="D18" s="85" t="s">
        <v>204</v>
      </c>
      <c r="E18" s="85" t="s">
        <v>205</v>
      </c>
      <c r="F18" s="85" t="s">
        <v>248</v>
      </c>
      <c r="G18" s="80" t="s">
        <v>166</v>
      </c>
      <c r="H18" s="114">
        <v>1497674.93</v>
      </c>
      <c r="I18" s="56"/>
      <c r="J18" s="115"/>
      <c r="K18" s="118">
        <v>1497674.93</v>
      </c>
      <c r="L18" s="56"/>
      <c r="M18" s="56"/>
    </row>
    <row r="19" spans="1:13" s="116" customFormat="1" ht="18.75" customHeight="1" x14ac:dyDescent="0.25">
      <c r="A19" s="130">
        <v>45520</v>
      </c>
      <c r="B19" s="125"/>
      <c r="C19" s="130">
        <v>45551</v>
      </c>
      <c r="D19" s="131" t="s">
        <v>207</v>
      </c>
      <c r="E19" s="131" t="s">
        <v>206</v>
      </c>
      <c r="F19" s="131" t="s">
        <v>236</v>
      </c>
      <c r="G19" s="132" t="s">
        <v>166</v>
      </c>
      <c r="H19" s="133">
        <v>650000</v>
      </c>
      <c r="I19" s="134"/>
      <c r="J19" s="128"/>
      <c r="K19" s="123">
        <v>650000</v>
      </c>
      <c r="L19" s="129"/>
      <c r="M19" s="129"/>
    </row>
    <row r="20" spans="1:13" s="56" customFormat="1" ht="18.75" customHeight="1" x14ac:dyDescent="0.25">
      <c r="A20" s="113">
        <v>45523</v>
      </c>
      <c r="B20" s="79"/>
      <c r="C20" s="113">
        <v>45554</v>
      </c>
      <c r="D20" s="85" t="s">
        <v>209</v>
      </c>
      <c r="E20" s="85" t="s">
        <v>210</v>
      </c>
      <c r="F20" s="85" t="s">
        <v>249</v>
      </c>
      <c r="G20" s="127" t="s">
        <v>166</v>
      </c>
      <c r="H20" s="118">
        <v>109032</v>
      </c>
      <c r="K20" s="117">
        <f>H20</f>
        <v>109032</v>
      </c>
    </row>
    <row r="21" spans="1:13" s="56" customFormat="1" ht="18.75" customHeight="1" x14ac:dyDescent="0.25">
      <c r="A21" s="113">
        <v>45525</v>
      </c>
      <c r="B21" s="79"/>
      <c r="C21" s="113">
        <v>45556</v>
      </c>
      <c r="D21" s="119" t="s">
        <v>212</v>
      </c>
      <c r="E21" s="119" t="s">
        <v>211</v>
      </c>
      <c r="F21" s="121" t="s">
        <v>237</v>
      </c>
      <c r="G21" s="127" t="s">
        <v>166</v>
      </c>
      <c r="H21" s="118">
        <v>68208</v>
      </c>
      <c r="K21" s="117">
        <f>H21</f>
        <v>68208</v>
      </c>
    </row>
    <row r="22" spans="1:13" s="56" customFormat="1" ht="18.75" customHeight="1" x14ac:dyDescent="0.25">
      <c r="A22" s="113">
        <v>45516</v>
      </c>
      <c r="B22" s="79"/>
      <c r="C22" s="113">
        <v>45547</v>
      </c>
      <c r="D22" s="119" t="s">
        <v>214</v>
      </c>
      <c r="E22" s="119" t="s">
        <v>215</v>
      </c>
      <c r="F22" s="121" t="s">
        <v>238</v>
      </c>
      <c r="G22" s="127" t="s">
        <v>166</v>
      </c>
      <c r="H22" s="118">
        <v>156783.06</v>
      </c>
      <c r="I22" s="117"/>
      <c r="K22" s="117">
        <v>156783.06</v>
      </c>
    </row>
    <row r="23" spans="1:13" s="56" customFormat="1" ht="18.75" customHeight="1" x14ac:dyDescent="0.25">
      <c r="A23" s="120">
        <v>45523</v>
      </c>
      <c r="B23" s="79">
        <v>780</v>
      </c>
      <c r="C23" s="120">
        <v>45554</v>
      </c>
      <c r="D23" s="119" t="s">
        <v>216</v>
      </c>
      <c r="E23" s="119" t="s">
        <v>217</v>
      </c>
      <c r="F23" s="121" t="s">
        <v>239</v>
      </c>
      <c r="G23" s="127" t="s">
        <v>166</v>
      </c>
      <c r="H23" s="118">
        <v>72310.399999999994</v>
      </c>
      <c r="I23" s="117"/>
      <c r="K23" s="117">
        <v>72310.399999999994</v>
      </c>
    </row>
    <row r="24" spans="1:13" s="56" customFormat="1" ht="18.75" customHeight="1" x14ac:dyDescent="0.25">
      <c r="A24" s="120">
        <v>45502</v>
      </c>
      <c r="B24" s="79">
        <v>768</v>
      </c>
      <c r="C24" s="113">
        <v>45564</v>
      </c>
      <c r="D24" s="119" t="s">
        <v>218</v>
      </c>
      <c r="E24" s="119" t="s">
        <v>219</v>
      </c>
      <c r="F24" s="121" t="s">
        <v>240</v>
      </c>
      <c r="G24" s="127" t="s">
        <v>166</v>
      </c>
      <c r="H24" s="118">
        <v>220920.78</v>
      </c>
      <c r="I24" s="117"/>
      <c r="K24" s="117">
        <v>220920.78</v>
      </c>
    </row>
    <row r="25" spans="1:13" s="56" customFormat="1" ht="18.75" customHeight="1" x14ac:dyDescent="0.25">
      <c r="A25" s="120">
        <v>45496</v>
      </c>
      <c r="B25" s="79">
        <v>767</v>
      </c>
      <c r="C25" s="113">
        <v>45558</v>
      </c>
      <c r="D25" s="119" t="s">
        <v>221</v>
      </c>
      <c r="E25" s="119" t="s">
        <v>219</v>
      </c>
      <c r="F25" s="121" t="s">
        <v>240</v>
      </c>
      <c r="G25" s="127" t="s">
        <v>166</v>
      </c>
      <c r="H25" s="123">
        <v>154816</v>
      </c>
      <c r="I25" s="117"/>
      <c r="K25" s="117">
        <v>154816</v>
      </c>
    </row>
    <row r="26" spans="1:13" s="56" customFormat="1" ht="18.75" customHeight="1" x14ac:dyDescent="0.25">
      <c r="A26" s="120">
        <v>45510</v>
      </c>
      <c r="B26" s="79">
        <v>774</v>
      </c>
      <c r="C26" s="113">
        <v>45541</v>
      </c>
      <c r="D26" s="119" t="s">
        <v>220</v>
      </c>
      <c r="E26" s="119" t="s">
        <v>219</v>
      </c>
      <c r="F26" s="121" t="s">
        <v>240</v>
      </c>
      <c r="G26" s="127" t="s">
        <v>166</v>
      </c>
      <c r="H26" s="118">
        <v>11413</v>
      </c>
      <c r="I26" s="117"/>
      <c r="K26" s="117">
        <v>11413</v>
      </c>
    </row>
    <row r="27" spans="1:13" s="56" customFormat="1" ht="18.75" customHeight="1" x14ac:dyDescent="0.25">
      <c r="A27" s="112">
        <v>45511</v>
      </c>
      <c r="B27" s="79">
        <v>771</v>
      </c>
      <c r="C27" s="113">
        <v>45542</v>
      </c>
      <c r="D27" s="85" t="s">
        <v>222</v>
      </c>
      <c r="E27" s="85" t="s">
        <v>210</v>
      </c>
      <c r="F27" s="109" t="s">
        <v>250</v>
      </c>
      <c r="G27" s="127" t="s">
        <v>166</v>
      </c>
      <c r="H27" s="118">
        <v>468118.98</v>
      </c>
      <c r="I27" s="117"/>
      <c r="K27" s="117">
        <v>468118.98</v>
      </c>
    </row>
    <row r="28" spans="1:13" s="56" customFormat="1" ht="18.75" customHeight="1" x14ac:dyDescent="0.25">
      <c r="A28" s="124">
        <v>45511</v>
      </c>
      <c r="B28" s="125">
        <v>772</v>
      </c>
      <c r="C28" s="126">
        <v>45542</v>
      </c>
      <c r="D28" s="122" t="s">
        <v>223</v>
      </c>
      <c r="E28" s="122" t="s">
        <v>224</v>
      </c>
      <c r="F28" s="122" t="s">
        <v>241</v>
      </c>
      <c r="G28" s="127" t="s">
        <v>166</v>
      </c>
      <c r="H28" s="123">
        <v>196687.12</v>
      </c>
      <c r="I28" s="117"/>
      <c r="K28" s="117">
        <v>196687.12</v>
      </c>
    </row>
    <row r="29" spans="1:13" s="56" customFormat="1" ht="18.75" customHeight="1" x14ac:dyDescent="0.25">
      <c r="A29" s="112">
        <v>45511</v>
      </c>
      <c r="B29" s="79">
        <v>781</v>
      </c>
      <c r="C29" s="126">
        <v>45542</v>
      </c>
      <c r="D29" s="85" t="s">
        <v>225</v>
      </c>
      <c r="E29" s="119" t="s">
        <v>226</v>
      </c>
      <c r="F29" s="121" t="s">
        <v>242</v>
      </c>
      <c r="G29" s="127" t="s">
        <v>166</v>
      </c>
      <c r="H29" s="118">
        <v>59667.74</v>
      </c>
      <c r="I29" s="117"/>
      <c r="K29" s="117">
        <v>59667.74</v>
      </c>
    </row>
    <row r="30" spans="1:13" s="56" customFormat="1" ht="18.75" customHeight="1" x14ac:dyDescent="0.25">
      <c r="A30" s="112">
        <v>45519</v>
      </c>
      <c r="B30" s="79">
        <v>779</v>
      </c>
      <c r="C30" s="126">
        <v>45519</v>
      </c>
      <c r="D30" s="85" t="s">
        <v>227</v>
      </c>
      <c r="E30" s="119" t="s">
        <v>226</v>
      </c>
      <c r="F30" s="121" t="s">
        <v>242</v>
      </c>
      <c r="G30" s="127" t="s">
        <v>166</v>
      </c>
      <c r="H30" s="118">
        <v>129800</v>
      </c>
      <c r="I30" s="117"/>
      <c r="K30" s="117">
        <v>129800</v>
      </c>
    </row>
    <row r="31" spans="1:13" s="56" customFormat="1" ht="18.75" customHeight="1" x14ac:dyDescent="0.25">
      <c r="A31" s="112">
        <v>45518</v>
      </c>
      <c r="B31" s="79">
        <v>777</v>
      </c>
      <c r="C31" s="113">
        <v>45549</v>
      </c>
      <c r="D31" s="85" t="s">
        <v>228</v>
      </c>
      <c r="E31" s="56" t="s">
        <v>206</v>
      </c>
      <c r="F31" s="131" t="s">
        <v>236</v>
      </c>
      <c r="G31" s="127" t="s">
        <v>166</v>
      </c>
      <c r="H31" s="118">
        <v>338000</v>
      </c>
      <c r="I31" s="117"/>
      <c r="K31" s="117">
        <v>338000</v>
      </c>
    </row>
    <row r="32" spans="1:13" s="56" customFormat="1" ht="18.75" customHeight="1" x14ac:dyDescent="0.25">
      <c r="A32" s="112">
        <v>45506</v>
      </c>
      <c r="B32" s="79">
        <v>102634</v>
      </c>
      <c r="C32" s="113">
        <v>45567</v>
      </c>
      <c r="D32" s="85" t="s">
        <v>229</v>
      </c>
      <c r="E32" s="56" t="s">
        <v>213</v>
      </c>
      <c r="F32" s="131" t="s">
        <v>243</v>
      </c>
      <c r="G32" s="127" t="s">
        <v>166</v>
      </c>
      <c r="H32" s="118">
        <v>5880</v>
      </c>
      <c r="J32" s="117">
        <f t="shared" ref="J32:J35" si="0">H32</f>
        <v>5880</v>
      </c>
    </row>
    <row r="33" spans="1:13" s="56" customFormat="1" ht="18.75" customHeight="1" x14ac:dyDescent="0.25">
      <c r="A33" s="112">
        <v>45513</v>
      </c>
      <c r="B33" s="79">
        <v>102635</v>
      </c>
      <c r="C33" s="113">
        <v>45574</v>
      </c>
      <c r="D33" s="85" t="s">
        <v>230</v>
      </c>
      <c r="E33" s="56" t="s">
        <v>213</v>
      </c>
      <c r="F33" s="131" t="s">
        <v>243</v>
      </c>
      <c r="G33" s="127" t="s">
        <v>166</v>
      </c>
      <c r="H33" s="118">
        <v>6180</v>
      </c>
      <c r="J33" s="117">
        <f t="shared" si="0"/>
        <v>6180</v>
      </c>
    </row>
    <row r="34" spans="1:13" s="56" customFormat="1" ht="18.75" customHeight="1" x14ac:dyDescent="0.25">
      <c r="A34" s="112">
        <v>45523</v>
      </c>
      <c r="B34" s="79">
        <v>102635</v>
      </c>
      <c r="C34" s="113">
        <v>45584</v>
      </c>
      <c r="D34" s="85" t="s">
        <v>233</v>
      </c>
      <c r="E34" s="56" t="s">
        <v>213</v>
      </c>
      <c r="F34" s="131" t="s">
        <v>243</v>
      </c>
      <c r="G34" s="127" t="s">
        <v>166</v>
      </c>
      <c r="H34" s="118">
        <v>15250</v>
      </c>
      <c r="J34" s="117">
        <f t="shared" si="0"/>
        <v>15250</v>
      </c>
    </row>
    <row r="35" spans="1:13" s="56" customFormat="1" ht="18.75" customHeight="1" x14ac:dyDescent="0.25">
      <c r="A35" s="112">
        <v>45540</v>
      </c>
      <c r="B35" s="79">
        <v>102636</v>
      </c>
      <c r="C35" s="113">
        <v>45570</v>
      </c>
      <c r="D35" s="85" t="s">
        <v>231</v>
      </c>
      <c r="E35" s="56" t="s">
        <v>213</v>
      </c>
      <c r="F35" s="131" t="s">
        <v>243</v>
      </c>
      <c r="G35" s="127" t="s">
        <v>166</v>
      </c>
      <c r="H35" s="118">
        <v>15000</v>
      </c>
      <c r="J35" s="117">
        <f t="shared" si="0"/>
        <v>15000</v>
      </c>
    </row>
    <row r="36" spans="1:13" s="129" customFormat="1" ht="18.75" customHeight="1" x14ac:dyDescent="0.25">
      <c r="A36" s="124">
        <v>45579</v>
      </c>
      <c r="B36" s="125">
        <v>35</v>
      </c>
      <c r="C36" s="126">
        <v>45610</v>
      </c>
      <c r="D36" s="122" t="s">
        <v>253</v>
      </c>
      <c r="E36" s="129" t="s">
        <v>254</v>
      </c>
      <c r="F36" s="135" t="s">
        <v>255</v>
      </c>
      <c r="G36" s="127" t="s">
        <v>166</v>
      </c>
      <c r="H36" s="123">
        <v>18880</v>
      </c>
      <c r="I36" s="117">
        <f>H36</f>
        <v>18880</v>
      </c>
      <c r="J36" s="117"/>
      <c r="K36" s="56"/>
      <c r="L36" s="56"/>
      <c r="M36" s="56"/>
    </row>
    <row r="37" spans="1:13" s="129" customFormat="1" ht="18.75" customHeight="1" x14ac:dyDescent="0.25">
      <c r="A37" s="124">
        <v>45579</v>
      </c>
      <c r="B37" s="125">
        <v>36</v>
      </c>
      <c r="C37" s="126">
        <v>45610</v>
      </c>
      <c r="D37" s="122" t="s">
        <v>256</v>
      </c>
      <c r="E37" s="129" t="s">
        <v>254</v>
      </c>
      <c r="F37" s="135" t="s">
        <v>255</v>
      </c>
      <c r="G37" s="127" t="s">
        <v>166</v>
      </c>
      <c r="H37" s="123">
        <v>4720</v>
      </c>
      <c r="I37" s="117">
        <f t="shared" ref="I37:I62" si="1">H37</f>
        <v>4720</v>
      </c>
      <c r="J37" s="117"/>
      <c r="K37" s="56"/>
      <c r="L37" s="56"/>
      <c r="M37" s="56"/>
    </row>
    <row r="38" spans="1:13" s="129" customFormat="1" ht="18.75" customHeight="1" x14ac:dyDescent="0.25">
      <c r="A38" s="124">
        <v>45580</v>
      </c>
      <c r="B38" s="125">
        <v>8513</v>
      </c>
      <c r="C38" s="126">
        <v>45611</v>
      </c>
      <c r="D38" s="122" t="s">
        <v>257</v>
      </c>
      <c r="E38" s="129" t="s">
        <v>258</v>
      </c>
      <c r="F38" s="135" t="s">
        <v>259</v>
      </c>
      <c r="G38" s="127" t="s">
        <v>166</v>
      </c>
      <c r="H38" s="123">
        <v>30619.25</v>
      </c>
      <c r="I38" s="117">
        <f t="shared" si="1"/>
        <v>30619.25</v>
      </c>
      <c r="J38" s="117"/>
      <c r="K38" s="56"/>
      <c r="L38" s="56"/>
      <c r="M38" s="56"/>
    </row>
    <row r="39" spans="1:13" s="129" customFormat="1" ht="18.75" customHeight="1" x14ac:dyDescent="0.25">
      <c r="A39" s="124">
        <v>45551</v>
      </c>
      <c r="B39" s="125">
        <v>53611</v>
      </c>
      <c r="C39" s="126">
        <v>45612</v>
      </c>
      <c r="D39" s="122" t="s">
        <v>260</v>
      </c>
      <c r="E39" s="129" t="s">
        <v>261</v>
      </c>
      <c r="F39" s="135" t="s">
        <v>262</v>
      </c>
      <c r="G39" s="127" t="s">
        <v>166</v>
      </c>
      <c r="H39" s="123">
        <v>34808.949999999997</v>
      </c>
      <c r="I39" s="117">
        <f t="shared" si="1"/>
        <v>34808.949999999997</v>
      </c>
      <c r="J39" s="117"/>
      <c r="K39" s="56"/>
      <c r="L39" s="56"/>
      <c r="M39" s="56"/>
    </row>
    <row r="40" spans="1:13" s="129" customFormat="1" ht="18.75" customHeight="1" x14ac:dyDescent="0.25">
      <c r="A40" s="124">
        <v>45581</v>
      </c>
      <c r="B40" s="125">
        <v>57596</v>
      </c>
      <c r="C40" s="126">
        <v>45612</v>
      </c>
      <c r="D40" s="122" t="s">
        <v>263</v>
      </c>
      <c r="E40" s="129" t="s">
        <v>261</v>
      </c>
      <c r="F40" s="135" t="s">
        <v>262</v>
      </c>
      <c r="G40" s="127" t="s">
        <v>166</v>
      </c>
      <c r="H40" s="123">
        <v>35608.35</v>
      </c>
      <c r="I40" s="117">
        <f t="shared" si="1"/>
        <v>35608.35</v>
      </c>
      <c r="J40" s="117"/>
      <c r="K40" s="56"/>
      <c r="L40" s="56"/>
      <c r="M40" s="56"/>
    </row>
    <row r="41" spans="1:13" s="129" customFormat="1" ht="18.75" customHeight="1" x14ac:dyDescent="0.25">
      <c r="A41" s="124">
        <v>45567</v>
      </c>
      <c r="B41" s="125">
        <v>464022</v>
      </c>
      <c r="C41" s="126">
        <v>45598</v>
      </c>
      <c r="D41" s="122" t="s">
        <v>264</v>
      </c>
      <c r="E41" s="129" t="s">
        <v>265</v>
      </c>
      <c r="F41" s="135" t="s">
        <v>266</v>
      </c>
      <c r="G41" s="127" t="s">
        <v>166</v>
      </c>
      <c r="H41" s="123">
        <v>25522.26</v>
      </c>
      <c r="I41" s="117">
        <f t="shared" si="1"/>
        <v>25522.26</v>
      </c>
      <c r="J41" s="117"/>
      <c r="K41" s="56"/>
      <c r="L41" s="56"/>
      <c r="M41" s="56"/>
    </row>
    <row r="42" spans="1:13" s="129" customFormat="1" ht="18.75" customHeight="1" x14ac:dyDescent="0.25">
      <c r="A42" s="124">
        <v>45553</v>
      </c>
      <c r="B42" s="125">
        <v>352776</v>
      </c>
      <c r="C42" s="126">
        <v>45614</v>
      </c>
      <c r="D42" s="122" t="s">
        <v>267</v>
      </c>
      <c r="E42" s="129" t="s">
        <v>268</v>
      </c>
      <c r="F42" s="135" t="s">
        <v>266</v>
      </c>
      <c r="G42" s="127" t="s">
        <v>166</v>
      </c>
      <c r="H42" s="123">
        <v>19761.09</v>
      </c>
      <c r="I42" s="117">
        <f t="shared" si="1"/>
        <v>19761.09</v>
      </c>
      <c r="J42" s="117"/>
      <c r="K42" s="56"/>
      <c r="L42" s="56"/>
      <c r="M42" s="56"/>
    </row>
    <row r="43" spans="1:13" s="129" customFormat="1" ht="18.75" customHeight="1" x14ac:dyDescent="0.25">
      <c r="A43" s="124">
        <v>45553</v>
      </c>
      <c r="B43" s="125">
        <v>352734</v>
      </c>
      <c r="C43" s="126">
        <v>45614</v>
      </c>
      <c r="D43" s="122" t="s">
        <v>269</v>
      </c>
      <c r="E43" s="129" t="s">
        <v>268</v>
      </c>
      <c r="F43" s="135" t="s">
        <v>266</v>
      </c>
      <c r="G43" s="127" t="s">
        <v>166</v>
      </c>
      <c r="H43" s="123">
        <v>587142.93999999994</v>
      </c>
      <c r="I43" s="117">
        <f t="shared" si="1"/>
        <v>587142.93999999994</v>
      </c>
      <c r="J43" s="117"/>
      <c r="K43" s="56"/>
      <c r="L43" s="56"/>
      <c r="M43" s="56"/>
    </row>
    <row r="44" spans="1:13" s="129" customFormat="1" ht="18.75" customHeight="1" x14ac:dyDescent="0.25">
      <c r="A44" s="124">
        <v>45583</v>
      </c>
      <c r="B44" s="125">
        <v>102642</v>
      </c>
      <c r="C44" s="126">
        <v>45614</v>
      </c>
      <c r="D44" s="122" t="s">
        <v>274</v>
      </c>
      <c r="E44" s="129" t="s">
        <v>270</v>
      </c>
      <c r="F44" s="135" t="s">
        <v>249</v>
      </c>
      <c r="G44" s="127" t="s">
        <v>166</v>
      </c>
      <c r="H44" s="123">
        <v>386957.98</v>
      </c>
      <c r="I44" s="117">
        <f t="shared" si="1"/>
        <v>386957.98</v>
      </c>
      <c r="J44" s="117"/>
      <c r="K44" s="56"/>
      <c r="L44" s="56"/>
      <c r="M44" s="56"/>
    </row>
    <row r="45" spans="1:13" s="129" customFormat="1" ht="18.75" customHeight="1" x14ac:dyDescent="0.25">
      <c r="A45" s="124">
        <v>45576</v>
      </c>
      <c r="B45" s="125">
        <v>102640</v>
      </c>
      <c r="C45" s="126">
        <v>45607</v>
      </c>
      <c r="D45" s="122" t="s">
        <v>274</v>
      </c>
      <c r="E45" s="129" t="s">
        <v>271</v>
      </c>
      <c r="F45" s="135" t="s">
        <v>272</v>
      </c>
      <c r="G45" s="127" t="s">
        <v>166</v>
      </c>
      <c r="H45" s="123">
        <v>87202</v>
      </c>
      <c r="I45" s="117">
        <f t="shared" si="1"/>
        <v>87202</v>
      </c>
      <c r="J45" s="117"/>
      <c r="K45" s="56"/>
      <c r="L45" s="56"/>
      <c r="M45" s="56"/>
    </row>
    <row r="46" spans="1:13" s="129" customFormat="1" ht="18.75" customHeight="1" x14ac:dyDescent="0.25">
      <c r="A46" s="124">
        <v>45569</v>
      </c>
      <c r="B46" s="125">
        <v>102638</v>
      </c>
      <c r="C46" s="126">
        <v>45600</v>
      </c>
      <c r="D46" s="122" t="s">
        <v>273</v>
      </c>
      <c r="E46" s="129" t="s">
        <v>275</v>
      </c>
      <c r="F46" s="135" t="s">
        <v>276</v>
      </c>
      <c r="G46" s="127" t="s">
        <v>166</v>
      </c>
      <c r="H46" s="123">
        <v>94544.55</v>
      </c>
      <c r="I46" s="117">
        <f t="shared" si="1"/>
        <v>94544.55</v>
      </c>
      <c r="J46" s="117"/>
      <c r="K46" s="56"/>
      <c r="L46" s="56"/>
      <c r="M46" s="56"/>
    </row>
    <row r="47" spans="1:13" s="129" customFormat="1" ht="18.75" customHeight="1" x14ac:dyDescent="0.25">
      <c r="A47" s="124">
        <v>45594</v>
      </c>
      <c r="B47" s="125">
        <v>102643</v>
      </c>
      <c r="C47" s="126">
        <v>45625</v>
      </c>
      <c r="D47" s="122" t="s">
        <v>277</v>
      </c>
      <c r="E47" s="129" t="s">
        <v>213</v>
      </c>
      <c r="F47" s="135" t="s">
        <v>243</v>
      </c>
      <c r="G47" s="127" t="s">
        <v>166</v>
      </c>
      <c r="H47" s="123">
        <v>6750</v>
      </c>
      <c r="I47" s="117">
        <f t="shared" si="1"/>
        <v>6750</v>
      </c>
      <c r="J47" s="117"/>
      <c r="K47" s="56"/>
      <c r="L47" s="56"/>
      <c r="M47" s="56"/>
    </row>
    <row r="48" spans="1:13" s="129" customFormat="1" ht="18.75" customHeight="1" x14ac:dyDescent="0.25">
      <c r="A48" s="124">
        <v>45531</v>
      </c>
      <c r="B48" s="125">
        <v>102639</v>
      </c>
      <c r="C48" s="126">
        <v>45623</v>
      </c>
      <c r="D48" s="122" t="s">
        <v>278</v>
      </c>
      <c r="E48" s="129" t="s">
        <v>213</v>
      </c>
      <c r="F48" s="135" t="s">
        <v>243</v>
      </c>
      <c r="G48" s="127" t="s">
        <v>166</v>
      </c>
      <c r="H48" s="123">
        <v>4740</v>
      </c>
      <c r="I48" s="117">
        <f t="shared" si="1"/>
        <v>4740</v>
      </c>
      <c r="J48" s="117"/>
      <c r="K48" s="56"/>
      <c r="L48" s="56"/>
      <c r="M48" s="56"/>
    </row>
    <row r="49" spans="1:13" s="129" customFormat="1" ht="18.75" customHeight="1" x14ac:dyDescent="0.25">
      <c r="A49" s="124">
        <v>45537</v>
      </c>
      <c r="B49" s="125">
        <v>102639</v>
      </c>
      <c r="C49" s="126">
        <v>45598</v>
      </c>
      <c r="D49" s="122" t="s">
        <v>279</v>
      </c>
      <c r="E49" s="129" t="s">
        <v>213</v>
      </c>
      <c r="F49" s="135" t="s">
        <v>243</v>
      </c>
      <c r="G49" s="127" t="s">
        <v>166</v>
      </c>
      <c r="H49" s="123">
        <v>6900</v>
      </c>
      <c r="I49" s="117">
        <f t="shared" si="1"/>
        <v>6900</v>
      </c>
      <c r="J49" s="117"/>
      <c r="K49" s="56"/>
      <c r="L49" s="56"/>
      <c r="M49" s="56"/>
    </row>
    <row r="50" spans="1:13" s="129" customFormat="1" ht="18.75" customHeight="1" x14ac:dyDescent="0.25">
      <c r="A50" s="124">
        <v>45546</v>
      </c>
      <c r="B50" s="125">
        <v>102639</v>
      </c>
      <c r="C50" s="126">
        <v>45607</v>
      </c>
      <c r="D50" s="122" t="s">
        <v>280</v>
      </c>
      <c r="E50" s="129" t="s">
        <v>213</v>
      </c>
      <c r="F50" s="135" t="s">
        <v>243</v>
      </c>
      <c r="G50" s="127" t="s">
        <v>166</v>
      </c>
      <c r="H50" s="123">
        <v>7740</v>
      </c>
      <c r="I50" s="117">
        <f t="shared" si="1"/>
        <v>7740</v>
      </c>
      <c r="J50" s="117"/>
      <c r="K50" s="56"/>
      <c r="L50" s="56"/>
      <c r="M50" s="56"/>
    </row>
    <row r="51" spans="1:13" s="129" customFormat="1" ht="18.75" customHeight="1" x14ac:dyDescent="0.25">
      <c r="A51" s="124">
        <v>45565</v>
      </c>
      <c r="B51" s="125">
        <v>102639</v>
      </c>
      <c r="C51" s="126">
        <v>45626</v>
      </c>
      <c r="D51" s="122" t="s">
        <v>281</v>
      </c>
      <c r="E51" s="129" t="s">
        <v>213</v>
      </c>
      <c r="F51" s="135" t="s">
        <v>243</v>
      </c>
      <c r="G51" s="127" t="s">
        <v>166</v>
      </c>
      <c r="H51" s="123">
        <v>7140</v>
      </c>
      <c r="I51" s="117">
        <f t="shared" si="1"/>
        <v>7140</v>
      </c>
      <c r="J51" s="117"/>
      <c r="K51" s="56"/>
      <c r="L51" s="56"/>
      <c r="M51" s="56"/>
    </row>
    <row r="52" spans="1:13" s="129" customFormat="1" ht="18.75" customHeight="1" x14ac:dyDescent="0.25">
      <c r="A52" s="124">
        <v>45595</v>
      </c>
      <c r="B52" s="125">
        <v>102639</v>
      </c>
      <c r="C52" s="126">
        <v>45626</v>
      </c>
      <c r="D52" s="122" t="s">
        <v>282</v>
      </c>
      <c r="E52" s="129" t="s">
        <v>213</v>
      </c>
      <c r="F52" s="135" t="s">
        <v>243</v>
      </c>
      <c r="G52" s="127" t="s">
        <v>166</v>
      </c>
      <c r="H52" s="123">
        <v>7500</v>
      </c>
      <c r="I52" s="117">
        <f t="shared" si="1"/>
        <v>7500</v>
      </c>
      <c r="J52" s="117"/>
      <c r="K52" s="56"/>
      <c r="L52" s="56"/>
      <c r="M52" s="56"/>
    </row>
    <row r="53" spans="1:13" s="129" customFormat="1" ht="18.75" customHeight="1" x14ac:dyDescent="0.25">
      <c r="A53" s="124">
        <v>45554</v>
      </c>
      <c r="B53" s="125">
        <v>102639</v>
      </c>
      <c r="C53" s="126">
        <v>45615</v>
      </c>
      <c r="D53" s="122" t="s">
        <v>283</v>
      </c>
      <c r="E53" s="129" t="s">
        <v>213</v>
      </c>
      <c r="F53" s="135" t="s">
        <v>243</v>
      </c>
      <c r="G53" s="127" t="s">
        <v>166</v>
      </c>
      <c r="H53" s="123">
        <v>6900</v>
      </c>
      <c r="I53" s="117">
        <f t="shared" si="1"/>
        <v>6900</v>
      </c>
      <c r="J53" s="117"/>
      <c r="K53" s="56"/>
      <c r="L53" s="56"/>
      <c r="M53" s="56"/>
    </row>
    <row r="54" spans="1:13" s="129" customFormat="1" ht="18.75" customHeight="1" x14ac:dyDescent="0.25">
      <c r="A54" s="124">
        <v>45582</v>
      </c>
      <c r="B54" s="125">
        <v>102641</v>
      </c>
      <c r="C54" s="126">
        <v>45613</v>
      </c>
      <c r="D54" s="122" t="s">
        <v>284</v>
      </c>
      <c r="E54" s="129" t="s">
        <v>285</v>
      </c>
      <c r="F54" s="135" t="s">
        <v>246</v>
      </c>
      <c r="G54" s="127" t="s">
        <v>166</v>
      </c>
      <c r="H54" s="123">
        <v>193431.5</v>
      </c>
      <c r="I54" s="117">
        <f t="shared" si="1"/>
        <v>193431.5</v>
      </c>
      <c r="J54" s="117"/>
      <c r="K54" s="56"/>
      <c r="L54" s="56"/>
      <c r="M54" s="56"/>
    </row>
    <row r="55" spans="1:13" s="129" customFormat="1" ht="18.75" customHeight="1" x14ac:dyDescent="0.25">
      <c r="A55" s="124">
        <v>45576</v>
      </c>
      <c r="B55" s="125">
        <v>783</v>
      </c>
      <c r="C55" s="126">
        <v>45607</v>
      </c>
      <c r="D55" s="122" t="s">
        <v>286</v>
      </c>
      <c r="E55" s="129" t="s">
        <v>287</v>
      </c>
      <c r="F55" s="135" t="s">
        <v>296</v>
      </c>
      <c r="G55" s="127" t="s">
        <v>166</v>
      </c>
      <c r="H55" s="123">
        <v>5900</v>
      </c>
      <c r="I55" s="117">
        <f t="shared" si="1"/>
        <v>5900</v>
      </c>
      <c r="J55" s="117"/>
      <c r="K55" s="56"/>
      <c r="L55" s="56"/>
      <c r="M55" s="56"/>
    </row>
    <row r="56" spans="1:13" s="129" customFormat="1" ht="18.75" customHeight="1" x14ac:dyDescent="0.25">
      <c r="A56" s="126">
        <v>45569</v>
      </c>
      <c r="B56" s="125">
        <v>4873</v>
      </c>
      <c r="C56" s="126">
        <v>45600</v>
      </c>
      <c r="D56" s="122" t="s">
        <v>291</v>
      </c>
      <c r="E56" s="129" t="s">
        <v>213</v>
      </c>
      <c r="F56" s="135" t="s">
        <v>243</v>
      </c>
      <c r="G56" s="127" t="s">
        <v>166</v>
      </c>
      <c r="H56" s="123">
        <v>4320</v>
      </c>
      <c r="I56" s="117">
        <f t="shared" si="1"/>
        <v>4320</v>
      </c>
      <c r="J56" s="117"/>
      <c r="K56" s="56"/>
      <c r="L56" s="56"/>
      <c r="M56" s="56"/>
    </row>
    <row r="57" spans="1:13" s="129" customFormat="1" ht="18.75" customHeight="1" x14ac:dyDescent="0.25">
      <c r="A57" s="126">
        <v>45575</v>
      </c>
      <c r="B57" s="125">
        <v>5562</v>
      </c>
      <c r="C57" s="126">
        <v>45606</v>
      </c>
      <c r="D57" s="122" t="s">
        <v>292</v>
      </c>
      <c r="E57" s="129" t="s">
        <v>213</v>
      </c>
      <c r="F57" s="135" t="s">
        <v>243</v>
      </c>
      <c r="G57" s="127" t="s">
        <v>166</v>
      </c>
      <c r="H57" s="123">
        <v>4080</v>
      </c>
      <c r="I57" s="117">
        <f t="shared" si="1"/>
        <v>4080</v>
      </c>
      <c r="J57" s="117"/>
      <c r="K57" s="56"/>
      <c r="L57" s="56"/>
      <c r="M57" s="56"/>
    </row>
    <row r="58" spans="1:13" s="129" customFormat="1" ht="18.75" customHeight="1" x14ac:dyDescent="0.25">
      <c r="A58" s="126">
        <v>45581</v>
      </c>
      <c r="B58" s="125">
        <v>5578</v>
      </c>
      <c r="C58" s="126">
        <v>45612</v>
      </c>
      <c r="D58" s="122" t="s">
        <v>293</v>
      </c>
      <c r="E58" s="129" t="s">
        <v>213</v>
      </c>
      <c r="F58" s="135" t="s">
        <v>243</v>
      </c>
      <c r="G58" s="127" t="s">
        <v>166</v>
      </c>
      <c r="H58" s="123">
        <v>6720</v>
      </c>
      <c r="I58" s="117">
        <f t="shared" si="1"/>
        <v>6720</v>
      </c>
      <c r="J58" s="117"/>
      <c r="K58" s="56"/>
      <c r="L58" s="56"/>
      <c r="M58" s="56"/>
    </row>
    <row r="59" spans="1:13" s="129" customFormat="1" ht="18.75" customHeight="1" x14ac:dyDescent="0.25">
      <c r="A59" s="126">
        <v>45587</v>
      </c>
      <c r="B59" s="125">
        <v>5957</v>
      </c>
      <c r="C59" s="126">
        <v>45618</v>
      </c>
      <c r="D59" s="122" t="s">
        <v>294</v>
      </c>
      <c r="E59" s="129" t="s">
        <v>213</v>
      </c>
      <c r="F59" s="135" t="s">
        <v>243</v>
      </c>
      <c r="G59" s="127" t="s">
        <v>166</v>
      </c>
      <c r="H59" s="123">
        <v>6300</v>
      </c>
      <c r="I59" s="117">
        <f t="shared" si="1"/>
        <v>6300</v>
      </c>
      <c r="J59" s="117"/>
      <c r="K59" s="56"/>
      <c r="L59" s="56"/>
      <c r="M59" s="56"/>
    </row>
    <row r="60" spans="1:13" s="129" customFormat="1" ht="18.75" customHeight="1" x14ac:dyDescent="0.25">
      <c r="A60" s="126">
        <v>45596</v>
      </c>
      <c r="B60" s="125">
        <v>5991</v>
      </c>
      <c r="C60" s="136" t="s">
        <v>297</v>
      </c>
      <c r="D60" s="122" t="s">
        <v>295</v>
      </c>
      <c r="E60" s="129" t="s">
        <v>213</v>
      </c>
      <c r="F60" s="135" t="s">
        <v>243</v>
      </c>
      <c r="G60" s="127" t="s">
        <v>166</v>
      </c>
      <c r="H60" s="123">
        <v>8520</v>
      </c>
      <c r="I60" s="117">
        <f t="shared" si="1"/>
        <v>8520</v>
      </c>
      <c r="J60" s="117"/>
      <c r="K60" s="56"/>
      <c r="L60" s="56"/>
      <c r="M60" s="56"/>
    </row>
    <row r="61" spans="1:13" s="129" customFormat="1" ht="18.75" customHeight="1" x14ac:dyDescent="0.25">
      <c r="A61" s="126">
        <v>45566</v>
      </c>
      <c r="B61" s="125">
        <v>4874</v>
      </c>
      <c r="C61" s="126">
        <v>45597</v>
      </c>
      <c r="D61" s="122" t="s">
        <v>291</v>
      </c>
      <c r="E61" s="129" t="s">
        <v>213</v>
      </c>
      <c r="F61" s="135" t="s">
        <v>243</v>
      </c>
      <c r="G61" s="127" t="s">
        <v>166</v>
      </c>
      <c r="H61" s="123">
        <v>5950</v>
      </c>
      <c r="I61" s="117">
        <f t="shared" si="1"/>
        <v>5950</v>
      </c>
      <c r="J61" s="117"/>
      <c r="K61" s="56"/>
      <c r="L61" s="56"/>
      <c r="M61" s="56"/>
    </row>
    <row r="62" spans="1:13" s="129" customFormat="1" ht="18.75" customHeight="1" x14ac:dyDescent="0.25">
      <c r="A62" s="126">
        <v>45621</v>
      </c>
      <c r="B62" s="125">
        <v>785</v>
      </c>
      <c r="C62" s="136" t="s">
        <v>298</v>
      </c>
      <c r="D62" s="122" t="s">
        <v>288</v>
      </c>
      <c r="E62" s="129" t="s">
        <v>289</v>
      </c>
      <c r="F62" s="135" t="s">
        <v>290</v>
      </c>
      <c r="G62" s="127" t="s">
        <v>166</v>
      </c>
      <c r="H62" s="123">
        <v>107483.63</v>
      </c>
      <c r="I62" s="117">
        <f t="shared" si="1"/>
        <v>107483.63</v>
      </c>
      <c r="J62" s="117"/>
      <c r="K62" s="56"/>
      <c r="L62" s="56"/>
      <c r="M62" s="56"/>
    </row>
    <row r="63" spans="1:13" s="78" customFormat="1" ht="15.75" thickBot="1" x14ac:dyDescent="0.3">
      <c r="A63" s="150" t="s">
        <v>17</v>
      </c>
      <c r="B63" s="151"/>
      <c r="C63" s="151"/>
      <c r="D63" s="151"/>
      <c r="E63" s="151"/>
      <c r="F63" s="151"/>
      <c r="G63" s="137" t="s">
        <v>166</v>
      </c>
      <c r="H63" s="138">
        <f>SUM(H9:H62)</f>
        <v>7187115.4799999986</v>
      </c>
      <c r="I63" s="139">
        <f>SUM(I36:I62)</f>
        <v>1716142.5</v>
      </c>
      <c r="J63" s="140">
        <f>SUM(J32:J62)</f>
        <v>42310</v>
      </c>
      <c r="K63" s="141">
        <f>SUM(K18:K62)</f>
        <v>4133432.01</v>
      </c>
      <c r="L63" s="141">
        <f>SUM(L9:L17)</f>
        <v>0</v>
      </c>
      <c r="M63" s="141">
        <f>SUM(M9:M62)</f>
        <v>1295230.97</v>
      </c>
    </row>
    <row r="64" spans="1:13" s="37" customFormat="1" x14ac:dyDescent="0.25">
      <c r="A64" s="69"/>
      <c r="B64" s="69"/>
      <c r="C64" s="69"/>
      <c r="D64" s="69"/>
      <c r="E64" s="69"/>
      <c r="F64" s="69"/>
      <c r="G64" s="142"/>
      <c r="H64" s="143"/>
      <c r="I64" s="144"/>
      <c r="J64" s="145"/>
      <c r="K64" s="146"/>
      <c r="L64" s="146"/>
      <c r="M64" s="146"/>
    </row>
    <row r="65" spans="1:13" s="37" customFormat="1" x14ac:dyDescent="0.25">
      <c r="A65" s="69"/>
      <c r="B65" s="69"/>
      <c r="C65" s="69"/>
      <c r="D65" s="69"/>
      <c r="E65" s="69"/>
      <c r="F65" s="69"/>
      <c r="G65" s="142"/>
      <c r="H65" s="143"/>
      <c r="I65" s="144"/>
      <c r="J65" s="145"/>
      <c r="K65" s="146"/>
      <c r="L65" s="146"/>
      <c r="M65" s="146"/>
    </row>
    <row r="66" spans="1:13" s="37" customFormat="1" x14ac:dyDescent="0.25">
      <c r="A66" s="69"/>
      <c r="B66" s="69"/>
      <c r="C66" s="69"/>
      <c r="D66" s="69"/>
      <c r="E66" s="69"/>
      <c r="F66" s="69"/>
      <c r="G66" s="142"/>
      <c r="H66" s="143"/>
      <c r="I66" s="144"/>
      <c r="J66" s="145"/>
      <c r="K66" s="146"/>
      <c r="L66" s="146"/>
      <c r="M66" s="146"/>
    </row>
    <row r="67" spans="1:13" s="37" customFormat="1" x14ac:dyDescent="0.25">
      <c r="A67" s="69"/>
      <c r="B67" s="69"/>
      <c r="C67" s="69"/>
      <c r="D67" s="69"/>
      <c r="E67" s="69"/>
      <c r="F67" s="69"/>
      <c r="G67" s="142"/>
      <c r="H67" s="143"/>
      <c r="I67" s="144"/>
      <c r="J67" s="145"/>
      <c r="K67" s="146"/>
      <c r="L67" s="146"/>
      <c r="M67" s="146"/>
    </row>
    <row r="68" spans="1:13" s="37" customFormat="1" x14ac:dyDescent="0.25">
      <c r="A68" s="69"/>
      <c r="B68" s="69"/>
      <c r="C68" s="69"/>
      <c r="D68" s="69"/>
      <c r="E68" s="69"/>
      <c r="F68" s="69"/>
      <c r="G68" s="142"/>
      <c r="H68" s="143"/>
      <c r="I68" s="144"/>
      <c r="J68" s="145"/>
      <c r="K68" s="146"/>
      <c r="L68" s="146"/>
      <c r="M68" s="146"/>
    </row>
    <row r="69" spans="1:13" s="37" customFormat="1" x14ac:dyDescent="0.25">
      <c r="A69" s="69"/>
      <c r="B69" s="69"/>
      <c r="C69" s="69"/>
      <c r="D69" s="69"/>
      <c r="E69" s="69"/>
      <c r="F69" s="69"/>
      <c r="G69" s="142"/>
      <c r="H69" s="143"/>
      <c r="I69" s="144"/>
      <c r="J69" s="145"/>
      <c r="K69" s="146"/>
      <c r="L69" s="146"/>
      <c r="M69" s="146"/>
    </row>
    <row r="70" spans="1:13" s="37" customFormat="1" x14ac:dyDescent="0.25">
      <c r="A70" s="69"/>
      <c r="B70" s="69"/>
      <c r="C70" s="69"/>
      <c r="D70" s="69"/>
      <c r="E70" s="69"/>
      <c r="F70" s="69"/>
      <c r="G70" s="142"/>
      <c r="H70" s="143"/>
      <c r="I70" s="144"/>
      <c r="J70" s="145"/>
      <c r="K70" s="146"/>
      <c r="L70" s="146"/>
      <c r="M70" s="146"/>
    </row>
    <row r="71" spans="1:13" s="37" customFormat="1" x14ac:dyDescent="0.25">
      <c r="A71" s="69"/>
      <c r="B71" s="69"/>
      <c r="C71" s="69"/>
      <c r="D71" s="69"/>
      <c r="E71" s="69"/>
      <c r="F71" s="69"/>
      <c r="G71" s="142"/>
      <c r="H71" s="143"/>
      <c r="I71" s="144"/>
      <c r="J71" s="145"/>
      <c r="K71" s="146"/>
      <c r="L71" s="146"/>
      <c r="M71" s="146"/>
    </row>
    <row r="72" spans="1:13" s="37" customFormat="1" x14ac:dyDescent="0.25">
      <c r="A72" s="69"/>
      <c r="B72" s="69"/>
      <c r="C72" s="69"/>
      <c r="D72" s="69"/>
      <c r="E72" s="69"/>
      <c r="F72" s="69"/>
      <c r="G72" s="142"/>
      <c r="H72" s="143"/>
      <c r="I72" s="144"/>
      <c r="J72" s="145"/>
      <c r="K72" s="146"/>
      <c r="L72" s="146"/>
      <c r="M72" s="146"/>
    </row>
    <row r="73" spans="1:13" s="37" customFormat="1" x14ac:dyDescent="0.25">
      <c r="A73" s="69"/>
      <c r="B73" s="69"/>
      <c r="C73" s="69"/>
      <c r="D73" s="69"/>
      <c r="E73" s="69"/>
      <c r="F73" s="69"/>
      <c r="G73" s="142"/>
      <c r="H73" s="143"/>
      <c r="I73" s="144"/>
      <c r="J73" s="145"/>
      <c r="K73" s="146"/>
      <c r="L73" s="146"/>
      <c r="M73" s="146"/>
    </row>
    <row r="74" spans="1:13" s="37" customFormat="1" x14ac:dyDescent="0.25">
      <c r="A74" s="69"/>
      <c r="B74" s="69"/>
      <c r="C74" s="69"/>
      <c r="D74" s="69"/>
      <c r="E74" s="69"/>
      <c r="F74" s="69"/>
      <c r="G74" s="142"/>
      <c r="H74" s="143"/>
      <c r="I74" s="144"/>
      <c r="J74" s="145"/>
      <c r="K74" s="146"/>
      <c r="L74" s="146"/>
      <c r="M74" s="146"/>
    </row>
    <row r="75" spans="1:13" s="37" customFormat="1" x14ac:dyDescent="0.25">
      <c r="A75" s="69"/>
      <c r="B75" s="69"/>
      <c r="C75" s="69"/>
      <c r="D75" s="69"/>
      <c r="E75" s="69"/>
      <c r="F75" s="69"/>
      <c r="G75" s="142"/>
      <c r="H75" s="143"/>
      <c r="I75" s="144"/>
      <c r="J75" s="145"/>
      <c r="K75" s="146"/>
      <c r="L75" s="146"/>
      <c r="M75" s="146"/>
    </row>
    <row r="76" spans="1:13" s="37" customFormat="1" x14ac:dyDescent="0.25">
      <c r="A76" s="69"/>
      <c r="B76" s="69"/>
      <c r="C76" s="69"/>
      <c r="D76" s="69"/>
      <c r="E76" s="69"/>
      <c r="F76" s="69"/>
      <c r="G76" s="142"/>
      <c r="H76" s="143"/>
      <c r="I76" s="144"/>
      <c r="J76" s="145"/>
      <c r="K76" s="146"/>
      <c r="L76" s="146"/>
      <c r="M76" s="146"/>
    </row>
    <row r="77" spans="1:13" s="37" customFormat="1" x14ac:dyDescent="0.25">
      <c r="A77" s="69"/>
      <c r="B77" s="69"/>
      <c r="C77" s="69"/>
      <c r="D77" s="69"/>
      <c r="E77" s="69"/>
      <c r="F77" s="69"/>
      <c r="G77" s="142"/>
      <c r="H77" s="143"/>
      <c r="I77" s="144"/>
      <c r="J77" s="145"/>
      <c r="K77" s="146"/>
      <c r="L77" s="146"/>
      <c r="M77" s="146"/>
    </row>
    <row r="78" spans="1:13" s="37" customFormat="1" x14ac:dyDescent="0.25">
      <c r="A78" s="69"/>
      <c r="B78" s="69"/>
      <c r="C78" s="69"/>
      <c r="D78" s="69"/>
      <c r="E78" s="69"/>
      <c r="F78" s="69"/>
      <c r="G78" s="142"/>
      <c r="H78" s="143"/>
      <c r="I78" s="144"/>
      <c r="J78" s="145"/>
      <c r="K78" s="146"/>
      <c r="L78" s="146"/>
      <c r="M78" s="146"/>
    </row>
    <row r="79" spans="1:13" s="37" customFormat="1" x14ac:dyDescent="0.25">
      <c r="A79" s="69"/>
      <c r="B79" s="69"/>
      <c r="C79" s="69"/>
      <c r="D79" s="69"/>
      <c r="E79" s="69"/>
      <c r="F79" s="69"/>
      <c r="G79" s="142"/>
      <c r="H79" s="143"/>
      <c r="I79" s="144"/>
      <c r="J79" s="145"/>
      <c r="K79" s="146"/>
      <c r="L79" s="146"/>
      <c r="M79" s="146"/>
    </row>
    <row r="80" spans="1:13" s="37" customFormat="1" x14ac:dyDescent="0.25">
      <c r="A80" s="69"/>
      <c r="B80" s="69"/>
      <c r="C80" s="69"/>
      <c r="D80" s="69"/>
      <c r="E80" s="69"/>
      <c r="F80" s="69"/>
      <c r="G80" s="142"/>
      <c r="H80" s="143"/>
      <c r="I80" s="144"/>
      <c r="J80" s="145"/>
      <c r="K80" s="146"/>
      <c r="L80" s="146"/>
      <c r="M80" s="146"/>
    </row>
    <row r="81" spans="1:13" s="71" customFormat="1" ht="15.75" x14ac:dyDescent="0.25">
      <c r="A81" s="74"/>
      <c r="B81" s="74"/>
      <c r="C81" s="74"/>
      <c r="D81" s="74"/>
      <c r="E81" s="74"/>
      <c r="F81" s="74"/>
      <c r="G81" s="74"/>
      <c r="H81" s="75"/>
      <c r="I81" s="90"/>
      <c r="J81" s="76"/>
      <c r="K81" s="76"/>
      <c r="L81" s="76"/>
      <c r="M81" s="76"/>
    </row>
    <row r="82" spans="1:13" s="71" customFormat="1" ht="15.75" x14ac:dyDescent="0.25">
      <c r="A82" s="74"/>
      <c r="B82" s="74"/>
      <c r="C82" s="74"/>
      <c r="D82" s="74"/>
      <c r="E82" s="74"/>
      <c r="F82" s="74"/>
      <c r="G82" s="74"/>
      <c r="H82" s="75"/>
      <c r="I82" s="90"/>
      <c r="J82" s="76"/>
      <c r="K82" s="76"/>
      <c r="L82" s="76"/>
      <c r="M82" s="76"/>
    </row>
    <row r="83" spans="1:13" s="71" customFormat="1" ht="15.75" x14ac:dyDescent="0.25">
      <c r="A83" s="74"/>
      <c r="B83" s="74"/>
      <c r="C83" s="74"/>
      <c r="D83" s="74"/>
      <c r="E83" s="74"/>
      <c r="F83" s="74"/>
      <c r="G83" s="74"/>
      <c r="H83" s="75"/>
      <c r="I83" s="90"/>
      <c r="J83" s="76"/>
      <c r="K83" s="76"/>
      <c r="L83" s="76"/>
      <c r="M83" s="76"/>
    </row>
    <row r="84" spans="1:13" s="71" customFormat="1" ht="15.75" x14ac:dyDescent="0.25">
      <c r="A84" s="74"/>
      <c r="B84" s="74"/>
      <c r="C84" s="74"/>
      <c r="D84" s="74"/>
      <c r="E84" s="74"/>
      <c r="F84" s="74"/>
      <c r="G84" s="74"/>
      <c r="H84" s="75"/>
      <c r="I84" s="90"/>
      <c r="J84" s="76"/>
      <c r="K84" s="76"/>
      <c r="L84" s="76"/>
      <c r="M84" s="76"/>
    </row>
    <row r="85" spans="1:13" x14ac:dyDescent="0.25">
      <c r="A85" s="69"/>
      <c r="B85" s="69"/>
      <c r="C85" s="70"/>
      <c r="D85" s="70"/>
      <c r="E85" s="70"/>
      <c r="F85" s="70"/>
      <c r="G85" s="70"/>
      <c r="H85" s="70"/>
      <c r="I85" s="90"/>
      <c r="J85" s="70"/>
      <c r="K85" s="16"/>
      <c r="L85" s="67"/>
      <c r="M85" s="67"/>
    </row>
    <row r="86" spans="1:13" ht="18" x14ac:dyDescent="0.4">
      <c r="A86" s="66"/>
      <c r="B86" s="66"/>
      <c r="G86" s="16"/>
      <c r="H86" s="19"/>
      <c r="I86" s="91"/>
      <c r="K86" s="73"/>
      <c r="L86" s="67"/>
      <c r="M86" s="67"/>
    </row>
    <row r="87" spans="1:13" ht="15.75" x14ac:dyDescent="0.25">
      <c r="A87" s="152" t="s">
        <v>179</v>
      </c>
      <c r="B87" s="152"/>
      <c r="C87" s="152"/>
      <c r="D87" s="49"/>
      <c r="E87" s="152" t="s">
        <v>177</v>
      </c>
      <c r="F87" s="152"/>
      <c r="G87" s="153"/>
      <c r="H87" s="152" t="s">
        <v>180</v>
      </c>
      <c r="I87" s="153"/>
      <c r="J87" s="152"/>
      <c r="K87" s="72"/>
      <c r="L87" s="67"/>
      <c r="M87" s="67"/>
    </row>
    <row r="88" spans="1:13" ht="15.75" x14ac:dyDescent="0.25">
      <c r="A88" s="154" t="s">
        <v>208</v>
      </c>
      <c r="B88" s="154"/>
      <c r="C88" s="154"/>
      <c r="D88" s="50"/>
      <c r="E88" s="154" t="s">
        <v>195</v>
      </c>
      <c r="F88" s="154"/>
      <c r="G88" s="154"/>
      <c r="H88" s="154" t="s">
        <v>232</v>
      </c>
      <c r="I88" s="154"/>
      <c r="J88" s="154"/>
      <c r="K88" s="72"/>
    </row>
    <row r="89" spans="1:13" ht="15.75" x14ac:dyDescent="0.25">
      <c r="A89" s="154" t="s">
        <v>235</v>
      </c>
      <c r="B89" s="154"/>
      <c r="C89" s="154"/>
      <c r="D89" s="50"/>
      <c r="E89" s="154" t="s">
        <v>197</v>
      </c>
      <c r="F89" s="154"/>
      <c r="G89" s="154"/>
      <c r="H89" s="154" t="s">
        <v>198</v>
      </c>
      <c r="I89" s="154"/>
      <c r="J89" s="154"/>
      <c r="K89" s="72"/>
    </row>
    <row r="90" spans="1:13" ht="15.75" x14ac:dyDescent="0.25">
      <c r="A90" s="154" t="s">
        <v>234</v>
      </c>
      <c r="B90" s="154"/>
      <c r="C90" s="154"/>
      <c r="D90" s="49"/>
      <c r="E90" s="154" t="s">
        <v>234</v>
      </c>
      <c r="F90" s="154"/>
      <c r="G90" s="154"/>
      <c r="H90" s="154" t="s">
        <v>176</v>
      </c>
      <c r="I90" s="154"/>
      <c r="J90" s="154"/>
    </row>
    <row r="92" spans="1:13" x14ac:dyDescent="0.25">
      <c r="H92" s="68"/>
    </row>
  </sheetData>
  <sortState ref="A9:M17">
    <sortCondition ref="E16:E17"/>
  </sortState>
  <mergeCells count="26"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  <mergeCell ref="A90:C90"/>
    <mergeCell ref="E90:G90"/>
    <mergeCell ref="H88:J88"/>
    <mergeCell ref="H89:J89"/>
    <mergeCell ref="H90:J90"/>
    <mergeCell ref="A88:C88"/>
    <mergeCell ref="E88:G88"/>
    <mergeCell ref="A63:F63"/>
    <mergeCell ref="A87:C87"/>
    <mergeCell ref="E87:G87"/>
    <mergeCell ref="H87:J87"/>
    <mergeCell ref="A89:C89"/>
    <mergeCell ref="E89:G89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47" t="s">
        <v>17</v>
      </c>
      <c r="B30" s="148"/>
      <c r="C30" s="148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46A3E2-18C6-487F-BCA4-3D8205277AE9}">
  <ds:schemaRefs>
    <ds:schemaRef ds:uri="http://schemas.microsoft.com/office/2006/documentManagement/types"/>
    <ds:schemaRef ds:uri="http://schemas.microsoft.com/office/infopath/2007/PartnerControls"/>
    <ds:schemaRef ds:uri="be5260e8-50b7-4b0e-917c-13aa146d7c8e"/>
    <ds:schemaRef ds:uri="http://schemas.openxmlformats.org/package/2006/metadata/core-properties"/>
    <ds:schemaRef ds:uri="http://purl.org/dc/dcmitype/"/>
    <ds:schemaRef ds:uri="f273a98b-242d-4bba-ac5b-8e491528a7da"/>
    <ds:schemaRef ds:uri="http://www.w3.org/XML/1998/namespace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OCTUBRE 2024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2024-11-12T14:14:12Z</cp:lastPrinted>
  <dcterms:created xsi:type="dcterms:W3CDTF">2013-09-25T19:10:54Z</dcterms:created>
  <dcterms:modified xsi:type="dcterms:W3CDTF">2024-11-12T14:15:06Z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