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C0E67245-7F3F-4358-A1A5-D7A7BA363CD6}" xr6:coauthVersionLast="36" xr6:coauthVersionMax="36" xr10:uidLastSave="{00000000-0000-0000-0000-000000000000}"/>
  <bookViews>
    <workbookView xWindow="0" yWindow="0" windowWidth="28800" windowHeight="11925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ENERO 2024" sheetId="11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1" l="1"/>
  <c r="I48" i="11" l="1"/>
  <c r="I47" i="11"/>
  <c r="I46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9" i="11"/>
  <c r="I30" i="11"/>
  <c r="I50" i="11" l="1"/>
  <c r="J50" i="11"/>
  <c r="L50" i="11" l="1"/>
  <c r="M50" i="11" l="1"/>
  <c r="K50" i="1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<sst xmlns="http://schemas.openxmlformats.org/spreadsheetml/2006/main" count="424" uniqueCount="286">
  <si>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</si>
  <si>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</si>
  <si>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</si>
  <si>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</si>
  <si>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</si>
  <si>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</si>
  <si>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</si>
  <si>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</si>
  <si>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</si>
  <si>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</si>
  <si>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</si>
  <si>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</si>
  <si>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</si>
  <si>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</si>
  <si>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</si>
  <si>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</si>
  <si>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</si>
  <si>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</si>
  <si>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</si>
  <si>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</si>
  <si>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</si>
  <si>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</si>
  <si>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</si>
  <si>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</si>
  <si>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</si>
  <si>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</si>
  <si>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</si>
  <si>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</si>
  <si>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</si>
  <si>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</si>
  <si>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</si>
  <si>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</si>
  <si>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</si>
  <si>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</si>
  <si>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</si>
  <si>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</si>
  <si>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</si>
  <si>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</si>
  <si>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</si>
  <si>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</si>
  <si>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</si>
  <si>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</si>
  <si>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</si>
  <si>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</si>
  <si>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</si>
  <si>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</si>
  <si>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</si>
  <si>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</si>
  <si>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</si>
  <si>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</si>
  <si>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</si>
  <si>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</si>
  <si>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</si>
  <si>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</si>
  <si>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</si>
  <si>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</si>
  <si>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</si>
  <si>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</si>
  <si>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</si>
  <si>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</si>
  <si>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</si>
  <si>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</si>
  <si>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</si>
  <si>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</si>
  <si>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</si>
  <si>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</si>
  <si>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</si>
  <si>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</si>
  <si>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</si>
  <si>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</si>
  <si>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</si>
  <si>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</si>
  <si>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</si>
  <si>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</si>
  <si>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</si>
  <si>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</si>
  <si>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</si>
  <si>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</si>
  <si>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</si>
  <si>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</si>
  <si>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</si>
  <si>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</si>
  <si>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</si>
  <si>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</si>
  <si>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</si>
  <si>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</si>
  <si>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</si>
  <si>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</si>
  <si>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</si>
  <si>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</si>
  <si>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</si>
  <si>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</si>
  <si>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</si>
  <si>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</si>
  <si>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</si>
  <si>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</si>
  <si>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</si>
  <si>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</si>
  <si>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</si>
  <si>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</si>
  <si>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</si>
  <si>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</si>
  <si>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</si>
  <si>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</si>
  <si>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</si>
  <si>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</si>
  <si>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</si>
  <si>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</si>
  <si>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</si>
  <si>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</si>
  <si>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</si>
  <si>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</si>
  <si>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</si>
  <si>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</si>
  <si>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</si>
  <si>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</si>
  <si>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</si>
  <si>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</si>
  <si>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</si>
  <si>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</si>
  <si>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</si>
  <si>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</si>
  <si>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</si>
  <si>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</si>
  <si>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</si>
  <si>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</si>
  <si>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</si>
  <si>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</si>
  <si>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</si>
  <si>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</si>
  <si>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</si>
  <si>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</si>
  <si>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</si>
  <si>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</si>
  <si>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</si>
  <si>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</si>
  <si>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</si>
  <si>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</si>
  <si>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</si>
  <si>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</si>
  <si>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</si>
  <si>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</si>
  <si>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</si>
  <si>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</si>
  <si>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</si>
  <si>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</si>
  <si>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</si>
  <si>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</si>
  <si>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</si>
  <si>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</si>
  <si>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</si>
  <si>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</si>
  <si>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</si>
  <si>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</si>
  <si>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</si>
  <si>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</si>
  <si>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</si>
  <si>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</si>
  <si>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</si>
  <si>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</si>
  <si>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</si>
  <si>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</si>
  <si>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</si>
  <si>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</si>
  <si>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</si>
  <si>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</si>
  <si>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</si>
  <si>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</si>
  <si>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</si>
  <si>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</si>
  <si>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</si>
  <si>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</si>
  <si>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</si>
  <si>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</si>
  <si>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</si>
  <si>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</si>
  <si>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</si>
  <si>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</si>
  <si>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</si>
  <si>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</si>
  <si>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</si>
  <si>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</si>
  <si>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</si>
  <si>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</si>
  <si>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</si>
  <si>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</si>
  <si>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</si>
  <si>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ODELPA GRAN ALMIRANTE</t>
  </si>
  <si>
    <t>ASHVALSOPH INVESTMENTS</t>
  </si>
  <si>
    <t>FARMACIA MONTESINO</t>
  </si>
  <si>
    <t>REYNA ISABEL RODRIGUEZ</t>
  </si>
  <si>
    <t>ALIMENTOS PARA HUMANOS</t>
  </si>
  <si>
    <t>COMPRA VIDRIO MARTILLADO</t>
  </si>
  <si>
    <t>COMPRA MEDICAMENTOS</t>
  </si>
  <si>
    <t>SERV Y MANTENIMIENTO DE EDIFIC</t>
  </si>
  <si>
    <t>28/03/2022</t>
  </si>
  <si>
    <t>B1500000135</t>
  </si>
  <si>
    <t>GEDESCO, SRL</t>
  </si>
  <si>
    <t>Felipe Suero Capellan</t>
  </si>
  <si>
    <t xml:space="preserve">Domingo Castro Castro </t>
  </si>
  <si>
    <t>SUPERINTENDENCIA DE SEGUROS</t>
  </si>
  <si>
    <t>Factura No  A01001001150001098</t>
  </si>
  <si>
    <t>Factura No  A01001001150001305</t>
  </si>
  <si>
    <t>Factura No A01001001150000054</t>
  </si>
  <si>
    <t>Factura No A01001001150000017</t>
  </si>
  <si>
    <t>Factura No A01001001150000016</t>
  </si>
  <si>
    <t>No han sido pagada porque estan e el departamento juridico presentando situaciones con los impuestos retendos</t>
  </si>
  <si>
    <t>Contador General</t>
  </si>
  <si>
    <t>Contadora</t>
  </si>
  <si>
    <t>Director Financiero</t>
  </si>
  <si>
    <t>B1500000251</t>
  </si>
  <si>
    <t>OSYARY, SRL</t>
  </si>
  <si>
    <t>CONTRATACION Y SERVICIOS LEGALES</t>
  </si>
  <si>
    <t>B1500000212</t>
  </si>
  <si>
    <t>MATLES USO DEPTO INFORMATICA</t>
  </si>
  <si>
    <t>A010010011500001305</t>
  </si>
  <si>
    <t>SUPLECA COMERCIAL</t>
  </si>
  <si>
    <t>COMPRA MATERIALES VARIOS</t>
  </si>
  <si>
    <t>Factua No B15000005</t>
  </si>
  <si>
    <t>Porfiria Pineda</t>
  </si>
  <si>
    <t>PECONSTRU, SRL</t>
  </si>
  <si>
    <t>SERVICIOS DE MANTENIMIENTO DE PLANTAS</t>
  </si>
  <si>
    <t>B1500000009</t>
  </si>
  <si>
    <t>INGITOG RG., SRL</t>
  </si>
  <si>
    <t>SERVICIO DE CAPACITACION</t>
  </si>
  <si>
    <t>B1500000105</t>
  </si>
  <si>
    <t>ARTEKAL, SRL</t>
  </si>
  <si>
    <t>SERVICIO DE CATERING</t>
  </si>
  <si>
    <t>B1500003712</t>
  </si>
  <si>
    <t>GTG INDUSTRIAL, SRL</t>
  </si>
  <si>
    <t>COMPRA DE VARIOS ARTICULOS</t>
  </si>
  <si>
    <t>B1500000016</t>
  </si>
  <si>
    <t>LGX MULTISERVICIOS, SRL</t>
  </si>
  <si>
    <t>SERVICIO DE REPAR. Y TAPIZADO DE MUEBLES</t>
  </si>
  <si>
    <t>B1500007119</t>
  </si>
  <si>
    <t>TONER DEPOT MULTISERVICIOS EORG,</t>
  </si>
  <si>
    <t>SERV. DE MANT. Y REP. DE EQ. INFORMATICOS</t>
  </si>
  <si>
    <t>B1500000156</t>
  </si>
  <si>
    <t>B1500003194</t>
  </si>
  <si>
    <t>PA CATERING, SRL</t>
  </si>
  <si>
    <t>SERVICIOS CATERING</t>
  </si>
  <si>
    <t>B1500000239</t>
  </si>
  <si>
    <t>MULTISERVICIOS PAULA, SRL</t>
  </si>
  <si>
    <t>COMPRAS DE MATERIALES</t>
  </si>
  <si>
    <t>AL 31 DE ENERO 2024</t>
  </si>
  <si>
    <t>B1500408559</t>
  </si>
  <si>
    <t>EDENORTE</t>
  </si>
  <si>
    <t>SERVICIO DE ENERGIA ELECTRICA</t>
  </si>
  <si>
    <t>ALTICE</t>
  </si>
  <si>
    <t>SERVICIO TELEFONICO</t>
  </si>
  <si>
    <t>E45000001027</t>
  </si>
  <si>
    <t>E45000033117</t>
  </si>
  <si>
    <t>CODETEL</t>
  </si>
  <si>
    <t>VELEZ IMPORT, SRL</t>
  </si>
  <si>
    <t>PRODUCTOS DE LIMPIEZA</t>
  </si>
  <si>
    <t>B1500000703</t>
  </si>
  <si>
    <t>B1500003880</t>
  </si>
  <si>
    <t>B1500003923</t>
  </si>
  <si>
    <t>B1500003882</t>
  </si>
  <si>
    <t>B1500003879</t>
  </si>
  <si>
    <t>B1500003881</t>
  </si>
  <si>
    <t>B1500000872</t>
  </si>
  <si>
    <t>B1500000873</t>
  </si>
  <si>
    <t>B1500000893</t>
  </si>
  <si>
    <t>B1500000891</t>
  </si>
  <si>
    <t>CK TRANS MOTOR, SRL</t>
  </si>
  <si>
    <t>B1500000863</t>
  </si>
  <si>
    <t>SERV. DE REP. Y MANT. DE VEHICULOS</t>
  </si>
  <si>
    <t>B1500000864</t>
  </si>
  <si>
    <t>B1500000865</t>
  </si>
  <si>
    <t>02/02/22024</t>
  </si>
  <si>
    <t>AGUA PLANETA AZUL</t>
  </si>
  <si>
    <t>B1500166687</t>
  </si>
  <si>
    <t>B1500166982</t>
  </si>
  <si>
    <t>B1500167235</t>
  </si>
  <si>
    <t>B1500015535</t>
  </si>
  <si>
    <t>TROPIGAS DOMINICANA, SRL</t>
  </si>
  <si>
    <t>COMBUSTIBLE</t>
  </si>
  <si>
    <t>B1500003023</t>
  </si>
  <si>
    <t>SERVICIOS E INSTALACIONES TECNICA</t>
  </si>
  <si>
    <t>SERV. MANTENIMIENTO DEL ELEVADOR</t>
  </si>
  <si>
    <t>A FUEGO LENTO, SRL</t>
  </si>
  <si>
    <t>SERV. DE CATERING EJECUTIVO</t>
  </si>
  <si>
    <t>B1500002071</t>
  </si>
  <si>
    <t>B1500002072</t>
  </si>
  <si>
    <t>B1500166677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</si>
</sst>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Arial"/>
      <family val="2"/>
    </font>
    <font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49">
    <xf numFmtId="0" fontId="0" fillId="0" borderId="0" xfId="0"/>
    <xf numFmtId="165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5" fontId="0" fillId="0" borderId="12" xfId="1" applyFont="1" applyBorder="1" applyAlignment="1">
      <alignment horizontal="right" wrapText="1"/>
    </xf>
    <xf numFmtId="165" fontId="0" fillId="0" borderId="11" xfId="1" applyFont="1" applyBorder="1" applyAlignment="1">
      <alignment horizontal="right" wrapText="1"/>
    </xf>
    <xf numFmtId="165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5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5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5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5" fontId="1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horizontal="center" wrapText="1"/>
    </xf>
    <xf numFmtId="165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1" applyFont="1" applyBorder="1" applyAlignment="1">
      <alignment horizontal="right"/>
    </xf>
    <xf numFmtId="165" fontId="0" fillId="0" borderId="1" xfId="1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3" borderId="0" xfId="0" applyFill="1" applyBorder="1"/>
    <xf numFmtId="0" fontId="18" fillId="0" borderId="0" xfId="0" applyFont="1" applyAlignment="1">
      <alignment horizontal="center"/>
    </xf>
    <xf numFmtId="0" fontId="17" fillId="3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165" fontId="15" fillId="3" borderId="0" xfId="0" applyNumberFormat="1" applyFont="1" applyFill="1" applyBorder="1" applyAlignment="1">
      <alignment horizontal="right" vertical="center" wrapText="1"/>
    </xf>
    <xf numFmtId="165" fontId="15" fillId="3" borderId="0" xfId="0" applyNumberFormat="1" applyFont="1" applyFill="1" applyBorder="1" applyAlignment="1">
      <alignment horizontal="center" vertical="center" wrapText="1"/>
    </xf>
    <xf numFmtId="166" fontId="13" fillId="0" borderId="20" xfId="0" applyNumberFormat="1" applyFont="1" applyFill="1" applyBorder="1" applyAlignment="1">
      <alignment horizontal="center"/>
    </xf>
    <xf numFmtId="0" fontId="0" fillId="0" borderId="21" xfId="0" applyBorder="1"/>
    <xf numFmtId="166" fontId="13" fillId="3" borderId="18" xfId="0" applyNumberFormat="1" applyFont="1" applyFill="1" applyBorder="1" applyAlignment="1">
      <alignment horizontal="center"/>
    </xf>
    <xf numFmtId="166" fontId="0" fillId="3" borderId="18" xfId="0" applyNumberFormat="1" applyFont="1" applyFill="1" applyBorder="1" applyAlignment="1">
      <alignment horizontal="center"/>
    </xf>
    <xf numFmtId="14" fontId="0" fillId="3" borderId="18" xfId="0" applyNumberFormat="1" applyFont="1" applyFill="1" applyBorder="1" applyAlignment="1">
      <alignment horizontal="center"/>
    </xf>
    <xf numFmtId="0" fontId="0" fillId="0" borderId="19" xfId="0" applyFill="1" applyBorder="1"/>
    <xf numFmtId="0" fontId="2" fillId="2" borderId="19" xfId="0" applyFont="1" applyFill="1" applyBorder="1" applyAlignment="1">
      <alignment horizontal="center" vertical="center"/>
    </xf>
    <xf numFmtId="14" fontId="0" fillId="3" borderId="18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/>
    </xf>
    <xf numFmtId="0" fontId="0" fillId="3" borderId="21" xfId="0" applyFont="1" applyFill="1" applyBorder="1" applyAlignment="1">
      <alignment horizontal="center" vertical="center" wrapText="1"/>
    </xf>
    <xf numFmtId="14" fontId="0" fillId="3" borderId="21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/>
    </xf>
    <xf numFmtId="0" fontId="13" fillId="0" borderId="21" xfId="0" applyFont="1" applyFill="1" applyBorder="1"/>
    <xf numFmtId="4" fontId="0" fillId="3" borderId="21" xfId="0" applyNumberFormat="1" applyFont="1" applyFill="1" applyBorder="1" applyAlignment="1">
      <alignment horizontal="center" vertical="center" wrapText="1"/>
    </xf>
    <xf numFmtId="43" fontId="13" fillId="0" borderId="21" xfId="1" applyNumberFormat="1" applyFont="1" applyFill="1" applyBorder="1"/>
    <xf numFmtId="0" fontId="0" fillId="3" borderId="1" xfId="0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/>
    <xf numFmtId="0" fontId="13" fillId="3" borderId="1" xfId="0" applyFont="1" applyFill="1" applyBorder="1" applyAlignment="1">
      <alignment horizontal="center" vertical="center"/>
    </xf>
    <xf numFmtId="43" fontId="13" fillId="3" borderId="1" xfId="1" applyNumberFormat="1" applyFont="1" applyFill="1" applyBorder="1"/>
    <xf numFmtId="4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1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65" fontId="0" fillId="3" borderId="1" xfId="1" applyFont="1" applyFill="1" applyBorder="1" applyAlignment="1">
      <alignment horizontal="right" vertical="center" wrapText="1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/>
    <xf numFmtId="43" fontId="13" fillId="3" borderId="1" xfId="1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65" fontId="0" fillId="3" borderId="1" xfId="1" applyFont="1" applyFill="1" applyBorder="1"/>
    <xf numFmtId="165" fontId="2" fillId="2" borderId="19" xfId="0" applyNumberFormat="1" applyFont="1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Font="1" applyBorder="1" applyAlignment="1">
      <alignment horizontal="left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43" fontId="13" fillId="0" borderId="1" xfId="1" applyNumberFormat="1" applyFont="1" applyFill="1" applyBorder="1"/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Font="1" applyFill="1" applyBorder="1" applyAlignment="1">
      <alignment horizontal="center" vertical="center" wrapText="1"/>
    </xf>
    <xf numFmtId="165" fontId="0" fillId="0" borderId="0" xfId="1" applyFont="1" applyFill="1" applyBorder="1"/>
    <xf numFmtId="166" fontId="0" fillId="3" borderId="1" xfId="0" applyNumberFormat="1" applyFont="1" applyFill="1" applyBorder="1" applyAlignment="1">
      <alignment horizontal="center"/>
    </xf>
    <xf numFmtId="166" fontId="0" fillId="3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165" fontId="0" fillId="0" borderId="1" xfId="1" applyFont="1" applyFill="1" applyBorder="1"/>
    <xf numFmtId="165" fontId="21" fillId="0" borderId="6" xfId="1" applyFont="1" applyFill="1" applyBorder="1"/>
    <xf numFmtId="165" fontId="2" fillId="2" borderId="1" xfId="1" applyFont="1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" fillId="2" borderId="2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/>
    </xf>
    <xf numFmtId="0" fontId="19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27" t="s">
        <v>17</v>
      </c>
      <c r="B45" s="128"/>
      <c r="C45" s="128"/>
      <c r="D45" s="128"/>
      <c r="E45" s="129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3"/>
  <sheetViews>
    <sheetView tabSelected="1" topLeftCell="E37" zoomScale="98" zoomScaleNormal="98" workbookViewId="0">
      <selection activeCell="K62" sqref="K62"/>
    </sheetView>
  </sheetViews>
  <sheetFormatPr baseColWidth="10" defaultRowHeight="15" x14ac:dyDescent="0.25"/>
  <cols>
    <col min="1" max="1" width="11.85546875" customWidth="1"/>
    <col min="2" max="2" width="18.42578125" customWidth="1"/>
    <col min="3" max="3" width="20.28515625" customWidth="1"/>
    <col min="4" max="4" width="24.140625" customWidth="1"/>
    <col min="5" max="5" width="37" customWidth="1"/>
    <col min="6" max="6" width="40.85546875" customWidth="1"/>
    <col min="7" max="7" width="11" customWidth="1"/>
    <col min="8" max="8" width="21.42578125" customWidth="1"/>
    <col min="9" max="9" width="17.5703125" customWidth="1"/>
    <col min="10" max="10" width="18.85546875" customWidth="1"/>
    <col min="11" max="11" width="13.85546875" customWidth="1"/>
    <col min="12" max="12" width="14.7109375" customWidth="1"/>
    <col min="13" max="13" width="16" customWidth="1"/>
  </cols>
  <sheetData>
    <row r="1" spans="1:13" ht="15" customHeight="1" x14ac:dyDescent="0.25">
      <c r="A1" s="130" t="s">
        <v>200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3" ht="9.75" customHeight="1" x14ac:dyDescent="0.2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3" spans="1:13" ht="18.75" customHeight="1" x14ac:dyDescent="0.25">
      <c r="A3" s="131" t="s">
        <v>181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x14ac:dyDescent="0.25">
      <c r="A4" s="132" t="s">
        <v>244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</row>
    <row r="5" spans="1:13" ht="18" customHeight="1" thickBot="1" x14ac:dyDescent="0.3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</row>
    <row r="6" spans="1:13" ht="26.25" customHeight="1" x14ac:dyDescent="0.25">
      <c r="A6" s="134" t="s">
        <v>160</v>
      </c>
      <c r="B6" s="137" t="s">
        <v>162</v>
      </c>
      <c r="C6" s="137" t="s">
        <v>163</v>
      </c>
      <c r="D6" s="137" t="s">
        <v>161</v>
      </c>
      <c r="E6" s="137" t="s">
        <v>170</v>
      </c>
      <c r="F6" s="137" t="s">
        <v>171</v>
      </c>
      <c r="G6" s="137" t="s">
        <v>164</v>
      </c>
      <c r="H6" s="137" t="s">
        <v>165</v>
      </c>
      <c r="I6" s="140" t="s">
        <v>167</v>
      </c>
      <c r="J6" s="140"/>
      <c r="K6" s="140"/>
      <c r="L6" s="140"/>
      <c r="M6" s="140"/>
    </row>
    <row r="7" spans="1:13" ht="22.5" customHeight="1" x14ac:dyDescent="0.25">
      <c r="A7" s="135"/>
      <c r="B7" s="138"/>
      <c r="C7" s="138"/>
      <c r="D7" s="138"/>
      <c r="E7" s="138"/>
      <c r="F7" s="138"/>
      <c r="G7" s="138"/>
      <c r="H7" s="138"/>
      <c r="I7" s="114" t="s">
        <v>168</v>
      </c>
      <c r="J7" s="143" t="s">
        <v>169</v>
      </c>
      <c r="K7" s="143"/>
      <c r="L7" s="143"/>
      <c r="M7" s="143"/>
    </row>
    <row r="8" spans="1:13" ht="12.75" customHeight="1" thickBot="1" x14ac:dyDescent="0.3">
      <c r="A8" s="136"/>
      <c r="B8" s="139"/>
      <c r="C8" s="139"/>
      <c r="D8" s="139"/>
      <c r="E8" s="139"/>
      <c r="F8" s="139"/>
      <c r="G8" s="139"/>
      <c r="H8" s="139"/>
      <c r="I8" s="115" t="s">
        <v>172</v>
      </c>
      <c r="J8" s="115" t="s">
        <v>173</v>
      </c>
      <c r="K8" s="115" t="s">
        <v>174</v>
      </c>
      <c r="L8" s="115" t="s">
        <v>175</v>
      </c>
      <c r="M8" s="115" t="s">
        <v>178</v>
      </c>
    </row>
    <row r="9" spans="1:13" s="80" customFormat="1" ht="19.5" customHeight="1" x14ac:dyDescent="0.25">
      <c r="A9" s="79">
        <v>41884</v>
      </c>
      <c r="B9" s="88">
        <v>1098</v>
      </c>
      <c r="C9" s="89">
        <v>42018</v>
      </c>
      <c r="D9" s="90" t="s">
        <v>182</v>
      </c>
      <c r="E9" s="91" t="s">
        <v>187</v>
      </c>
      <c r="F9" s="90" t="s">
        <v>191</v>
      </c>
      <c r="G9" s="92" t="s">
        <v>166</v>
      </c>
      <c r="H9" s="93">
        <v>72054.53</v>
      </c>
      <c r="I9" s="100"/>
      <c r="J9" s="100"/>
      <c r="K9" s="100"/>
      <c r="L9" s="101"/>
      <c r="M9" s="116">
        <v>72054.53</v>
      </c>
    </row>
    <row r="10" spans="1:13" s="56" customFormat="1" ht="19.5" customHeight="1" x14ac:dyDescent="0.25">
      <c r="A10" s="86">
        <v>42352</v>
      </c>
      <c r="B10" s="94">
        <v>1305</v>
      </c>
      <c r="C10" s="95">
        <v>42384</v>
      </c>
      <c r="D10" s="96" t="s">
        <v>215</v>
      </c>
      <c r="E10" s="97" t="s">
        <v>216</v>
      </c>
      <c r="F10" s="96" t="s">
        <v>217</v>
      </c>
      <c r="G10" s="98" t="s">
        <v>166</v>
      </c>
      <c r="H10" s="99">
        <v>547130.6</v>
      </c>
      <c r="I10" s="100"/>
      <c r="J10" s="100"/>
      <c r="K10" s="100"/>
      <c r="L10" s="101"/>
      <c r="M10" s="99">
        <v>547130.6</v>
      </c>
    </row>
    <row r="11" spans="1:13" s="56" customFormat="1" ht="19.5" customHeight="1" x14ac:dyDescent="0.25">
      <c r="A11" s="81">
        <v>42354</v>
      </c>
      <c r="B11" s="102">
        <v>54</v>
      </c>
      <c r="C11" s="103">
        <v>42385</v>
      </c>
      <c r="D11" s="96" t="s">
        <v>183</v>
      </c>
      <c r="E11" s="97" t="s">
        <v>188</v>
      </c>
      <c r="F11" s="96" t="s">
        <v>192</v>
      </c>
      <c r="G11" s="98" t="s">
        <v>166</v>
      </c>
      <c r="H11" s="99">
        <v>11328</v>
      </c>
      <c r="I11" s="104"/>
      <c r="J11" s="104"/>
      <c r="K11" s="104"/>
      <c r="L11" s="104"/>
      <c r="M11" s="99">
        <v>11328</v>
      </c>
    </row>
    <row r="12" spans="1:13" s="56" customFormat="1" ht="19.5" customHeight="1" x14ac:dyDescent="0.25">
      <c r="A12" s="82">
        <v>42878</v>
      </c>
      <c r="B12" s="102">
        <v>17</v>
      </c>
      <c r="C12" s="103">
        <v>42909</v>
      </c>
      <c r="D12" s="105" t="s">
        <v>184</v>
      </c>
      <c r="E12" s="106" t="s">
        <v>189</v>
      </c>
      <c r="F12" s="105" t="s">
        <v>193</v>
      </c>
      <c r="G12" s="98" t="s">
        <v>166</v>
      </c>
      <c r="H12" s="99">
        <v>37096</v>
      </c>
      <c r="I12" s="104"/>
      <c r="J12" s="104"/>
      <c r="K12" s="104"/>
      <c r="L12" s="104"/>
      <c r="M12" s="99">
        <v>37096</v>
      </c>
    </row>
    <row r="13" spans="1:13" s="56" customFormat="1" ht="19.5" customHeight="1" x14ac:dyDescent="0.25">
      <c r="A13" s="82">
        <v>42817</v>
      </c>
      <c r="B13" s="102">
        <v>16</v>
      </c>
      <c r="C13" s="103">
        <v>42848</v>
      </c>
      <c r="D13" s="105" t="s">
        <v>185</v>
      </c>
      <c r="E13" s="106" t="s">
        <v>189</v>
      </c>
      <c r="F13" s="105" t="s">
        <v>193</v>
      </c>
      <c r="G13" s="98" t="s">
        <v>166</v>
      </c>
      <c r="H13" s="99">
        <v>27439.38</v>
      </c>
      <c r="I13" s="104"/>
      <c r="J13" s="104"/>
      <c r="K13" s="104"/>
      <c r="L13" s="104"/>
      <c r="M13" s="99">
        <v>27439.38</v>
      </c>
    </row>
    <row r="14" spans="1:13" s="56" customFormat="1" ht="19.5" customHeight="1" x14ac:dyDescent="0.25">
      <c r="A14" s="82">
        <v>44183</v>
      </c>
      <c r="B14" s="102">
        <v>5</v>
      </c>
      <c r="C14" s="103">
        <v>44214</v>
      </c>
      <c r="D14" s="105" t="s">
        <v>186</v>
      </c>
      <c r="E14" s="106" t="s">
        <v>190</v>
      </c>
      <c r="F14" s="105" t="s">
        <v>194</v>
      </c>
      <c r="G14" s="98" t="s">
        <v>166</v>
      </c>
      <c r="H14" s="99">
        <v>260511.76</v>
      </c>
      <c r="I14" s="104"/>
      <c r="J14" s="104"/>
      <c r="K14" s="104"/>
      <c r="L14" s="104"/>
      <c r="M14" s="99">
        <v>260511.76</v>
      </c>
    </row>
    <row r="15" spans="1:13" s="56" customFormat="1" ht="19.5" customHeight="1" x14ac:dyDescent="0.25">
      <c r="A15" s="83" t="s">
        <v>195</v>
      </c>
      <c r="B15" s="102">
        <v>135</v>
      </c>
      <c r="C15" s="103">
        <v>44679</v>
      </c>
      <c r="D15" s="105" t="s">
        <v>196</v>
      </c>
      <c r="E15" s="106" t="s">
        <v>197</v>
      </c>
      <c r="F15" s="105" t="s">
        <v>191</v>
      </c>
      <c r="G15" s="98" t="s">
        <v>166</v>
      </c>
      <c r="H15" s="107">
        <v>6956.37</v>
      </c>
      <c r="I15" s="104"/>
      <c r="J15" s="107"/>
      <c r="K15" s="104"/>
      <c r="L15" s="107"/>
      <c r="M15" s="107">
        <v>6956.37</v>
      </c>
    </row>
    <row r="16" spans="1:13" s="56" customFormat="1" ht="19.5" customHeight="1" x14ac:dyDescent="0.25">
      <c r="A16" s="82">
        <v>45076</v>
      </c>
      <c r="B16" s="102">
        <v>212</v>
      </c>
      <c r="C16" s="103">
        <v>45107</v>
      </c>
      <c r="D16" s="105" t="s">
        <v>213</v>
      </c>
      <c r="E16" s="106" t="s">
        <v>197</v>
      </c>
      <c r="F16" s="105" t="s">
        <v>214</v>
      </c>
      <c r="G16" s="98" t="s">
        <v>166</v>
      </c>
      <c r="H16" s="99">
        <v>165154.26999999999</v>
      </c>
      <c r="I16" s="106"/>
      <c r="J16" s="106"/>
      <c r="K16" s="106"/>
      <c r="L16" s="99">
        <v>165154.28</v>
      </c>
      <c r="M16" s="104"/>
    </row>
    <row r="17" spans="1:13" s="56" customFormat="1" ht="19.5" customHeight="1" x14ac:dyDescent="0.25">
      <c r="A17" s="82">
        <v>45050</v>
      </c>
      <c r="B17" s="102">
        <v>2</v>
      </c>
      <c r="C17" s="103">
        <v>45081</v>
      </c>
      <c r="D17" s="105" t="s">
        <v>210</v>
      </c>
      <c r="E17" s="106" t="s">
        <v>211</v>
      </c>
      <c r="F17" s="105" t="s">
        <v>212</v>
      </c>
      <c r="G17" s="98" t="s">
        <v>166</v>
      </c>
      <c r="H17" s="99">
        <v>167560</v>
      </c>
      <c r="I17" s="106"/>
      <c r="J17" s="106"/>
      <c r="K17" s="106"/>
      <c r="L17" s="99">
        <v>167560</v>
      </c>
      <c r="M17" s="104"/>
    </row>
    <row r="18" spans="1:13" s="55" customFormat="1" ht="19.5" customHeight="1" x14ac:dyDescent="0.25">
      <c r="A18" s="82">
        <v>45280</v>
      </c>
      <c r="B18" s="108">
        <v>694</v>
      </c>
      <c r="C18" s="87">
        <v>45311</v>
      </c>
      <c r="D18" s="109" t="s">
        <v>222</v>
      </c>
      <c r="E18" s="109" t="s">
        <v>223</v>
      </c>
      <c r="F18" s="106" t="s">
        <v>224</v>
      </c>
      <c r="G18" s="98" t="s">
        <v>166</v>
      </c>
      <c r="H18" s="65">
        <v>416940</v>
      </c>
      <c r="I18" s="110"/>
      <c r="J18" s="65">
        <v>416940</v>
      </c>
      <c r="K18" s="109"/>
      <c r="L18" s="109"/>
      <c r="M18" s="109"/>
    </row>
    <row r="19" spans="1:13" s="55" customFormat="1" ht="19.5" customHeight="1" x14ac:dyDescent="0.25">
      <c r="A19" s="82">
        <v>45254</v>
      </c>
      <c r="B19" s="108">
        <v>960</v>
      </c>
      <c r="C19" s="87">
        <v>45315</v>
      </c>
      <c r="D19" s="109" t="s">
        <v>225</v>
      </c>
      <c r="E19" s="109" t="s">
        <v>226</v>
      </c>
      <c r="F19" s="109" t="s">
        <v>227</v>
      </c>
      <c r="G19" s="98" t="s">
        <v>166</v>
      </c>
      <c r="H19" s="65">
        <v>445756.8</v>
      </c>
      <c r="I19" s="110"/>
      <c r="J19" s="65">
        <v>445756.8</v>
      </c>
      <c r="K19" s="109"/>
      <c r="L19" s="109"/>
      <c r="M19" s="109"/>
    </row>
    <row r="20" spans="1:13" s="55" customFormat="1" ht="19.5" customHeight="1" x14ac:dyDescent="0.25">
      <c r="A20" s="87">
        <v>45230</v>
      </c>
      <c r="B20" s="108">
        <v>5942</v>
      </c>
      <c r="C20" s="112">
        <v>45322</v>
      </c>
      <c r="D20" s="109" t="s">
        <v>228</v>
      </c>
      <c r="E20" s="109" t="s">
        <v>229</v>
      </c>
      <c r="F20" s="106" t="s">
        <v>230</v>
      </c>
      <c r="G20" s="98" t="s">
        <v>166</v>
      </c>
      <c r="H20" s="65">
        <v>536826.30000000005</v>
      </c>
      <c r="I20" s="110"/>
      <c r="J20" s="65">
        <v>536826.30000000005</v>
      </c>
      <c r="K20" s="109"/>
      <c r="L20" s="109"/>
      <c r="M20" s="109"/>
    </row>
    <row r="21" spans="1:13" s="55" customFormat="1" ht="19.5" customHeight="1" x14ac:dyDescent="0.25">
      <c r="A21" s="82">
        <v>45243</v>
      </c>
      <c r="B21" s="108">
        <v>10016</v>
      </c>
      <c r="C21" s="87">
        <v>45304</v>
      </c>
      <c r="D21" s="109" t="s">
        <v>231</v>
      </c>
      <c r="E21" s="109" t="s">
        <v>232</v>
      </c>
      <c r="F21" s="109" t="s">
        <v>233</v>
      </c>
      <c r="G21" s="98" t="s">
        <v>166</v>
      </c>
      <c r="H21" s="65">
        <v>392962</v>
      </c>
      <c r="I21" s="65"/>
      <c r="J21" s="65">
        <v>392962</v>
      </c>
      <c r="K21" s="109"/>
      <c r="L21" s="109"/>
      <c r="M21" s="109"/>
    </row>
    <row r="22" spans="1:13" s="55" customFormat="1" ht="19.5" customHeight="1" x14ac:dyDescent="0.25">
      <c r="A22" s="82">
        <v>45286</v>
      </c>
      <c r="B22" s="108">
        <v>54095</v>
      </c>
      <c r="C22" s="87">
        <v>45317</v>
      </c>
      <c r="D22" s="109" t="s">
        <v>234</v>
      </c>
      <c r="E22" s="109" t="s">
        <v>235</v>
      </c>
      <c r="F22" s="109" t="s">
        <v>236</v>
      </c>
      <c r="G22" s="98" t="s">
        <v>166</v>
      </c>
      <c r="H22" s="65">
        <v>139000</v>
      </c>
      <c r="I22" s="65"/>
      <c r="J22" s="65">
        <v>139000</v>
      </c>
      <c r="K22" s="109"/>
      <c r="L22" s="109"/>
      <c r="M22" s="109"/>
    </row>
    <row r="23" spans="1:13" s="55" customFormat="1" ht="19.5" customHeight="1" x14ac:dyDescent="0.25">
      <c r="A23" s="120">
        <v>45278</v>
      </c>
      <c r="B23" s="108">
        <v>1339</v>
      </c>
      <c r="C23" s="87">
        <v>45309</v>
      </c>
      <c r="D23" s="109" t="s">
        <v>237</v>
      </c>
      <c r="E23" s="109" t="s">
        <v>220</v>
      </c>
      <c r="F23" s="106" t="s">
        <v>221</v>
      </c>
      <c r="G23" s="98" t="s">
        <v>166</v>
      </c>
      <c r="H23" s="65">
        <v>38704</v>
      </c>
      <c r="I23" s="65"/>
      <c r="J23" s="65">
        <v>38704</v>
      </c>
      <c r="K23" s="109"/>
      <c r="L23" s="109"/>
      <c r="M23" s="109"/>
    </row>
    <row r="24" spans="1:13" s="55" customFormat="1" ht="19.5" customHeight="1" x14ac:dyDescent="0.25">
      <c r="A24" s="120">
        <v>45279</v>
      </c>
      <c r="B24" s="108">
        <v>3194</v>
      </c>
      <c r="C24" s="87">
        <v>45310</v>
      </c>
      <c r="D24" s="113" t="s">
        <v>238</v>
      </c>
      <c r="E24" s="109" t="s">
        <v>239</v>
      </c>
      <c r="F24" s="109" t="s">
        <v>240</v>
      </c>
      <c r="G24" s="98" t="s">
        <v>166</v>
      </c>
      <c r="H24" s="65">
        <v>696152.8</v>
      </c>
      <c r="I24" s="65"/>
      <c r="J24" s="65">
        <v>696152.8</v>
      </c>
      <c r="K24" s="109"/>
      <c r="L24" s="109"/>
      <c r="M24" s="109"/>
    </row>
    <row r="25" spans="1:13" s="55" customFormat="1" ht="19.5" customHeight="1" x14ac:dyDescent="0.25">
      <c r="A25" s="121">
        <v>45274</v>
      </c>
      <c r="B25" s="108">
        <v>239</v>
      </c>
      <c r="C25" s="87">
        <v>45305</v>
      </c>
      <c r="D25" s="109" t="s">
        <v>241</v>
      </c>
      <c r="E25" s="109" t="s">
        <v>242</v>
      </c>
      <c r="F25" s="109" t="s">
        <v>243</v>
      </c>
      <c r="G25" s="98" t="s">
        <v>166</v>
      </c>
      <c r="H25" s="65">
        <v>1152056.18</v>
      </c>
      <c r="I25" s="65"/>
      <c r="J25" s="65">
        <v>1152056.18</v>
      </c>
      <c r="K25" s="109"/>
      <c r="L25" s="109"/>
      <c r="M25" s="109"/>
    </row>
    <row r="26" spans="1:13" x14ac:dyDescent="0.25">
      <c r="A26" s="87">
        <v>45301</v>
      </c>
      <c r="B26" s="122">
        <v>8845197</v>
      </c>
      <c r="C26" s="112">
        <v>45332</v>
      </c>
      <c r="D26" s="123" t="s">
        <v>245</v>
      </c>
      <c r="E26" s="123" t="s">
        <v>246</v>
      </c>
      <c r="F26" s="123" t="s">
        <v>247</v>
      </c>
      <c r="G26" s="98" t="s">
        <v>166</v>
      </c>
      <c r="H26" s="124">
        <v>18130.939999999999</v>
      </c>
      <c r="I26" s="65">
        <v>18130.939999999999</v>
      </c>
      <c r="J26" s="55"/>
      <c r="K26" s="55"/>
      <c r="L26" s="55"/>
      <c r="M26" s="55"/>
    </row>
    <row r="27" spans="1:13" x14ac:dyDescent="0.25">
      <c r="A27" s="87">
        <v>45306</v>
      </c>
      <c r="B27" s="122">
        <v>1450183</v>
      </c>
      <c r="C27" s="112">
        <v>45337</v>
      </c>
      <c r="D27" s="123" t="s">
        <v>250</v>
      </c>
      <c r="E27" s="123" t="s">
        <v>248</v>
      </c>
      <c r="F27" s="123" t="s">
        <v>249</v>
      </c>
      <c r="G27" s="98" t="s">
        <v>166</v>
      </c>
      <c r="H27" s="65">
        <v>30606.97</v>
      </c>
      <c r="I27" s="65">
        <v>30606.97</v>
      </c>
      <c r="J27" s="55"/>
      <c r="K27" s="55"/>
      <c r="L27" s="55"/>
      <c r="M27" s="55"/>
    </row>
    <row r="28" spans="1:13" x14ac:dyDescent="0.25">
      <c r="A28" s="87">
        <v>45307</v>
      </c>
      <c r="B28" s="122">
        <v>125</v>
      </c>
      <c r="C28" s="112">
        <v>45338</v>
      </c>
      <c r="D28" s="123" t="s">
        <v>251</v>
      </c>
      <c r="E28" s="123" t="s">
        <v>252</v>
      </c>
      <c r="F28" s="123" t="s">
        <v>249</v>
      </c>
      <c r="G28" s="98" t="s">
        <v>166</v>
      </c>
      <c r="H28" s="124">
        <v>31531.79</v>
      </c>
      <c r="I28" s="65">
        <v>31531.79</v>
      </c>
      <c r="J28" s="55"/>
      <c r="K28" s="55"/>
      <c r="L28" s="55"/>
      <c r="M28" s="55"/>
    </row>
    <row r="29" spans="1:13" s="69" customFormat="1" x14ac:dyDescent="0.25">
      <c r="A29" s="87">
        <v>45282</v>
      </c>
      <c r="B29" s="122">
        <v>102592</v>
      </c>
      <c r="C29" s="112">
        <v>45313</v>
      </c>
      <c r="D29" s="123" t="s">
        <v>264</v>
      </c>
      <c r="E29" s="123" t="s">
        <v>253</v>
      </c>
      <c r="F29" s="123" t="s">
        <v>230</v>
      </c>
      <c r="G29" s="98" t="s">
        <v>166</v>
      </c>
      <c r="H29" s="124">
        <v>124537.2</v>
      </c>
      <c r="I29" s="124">
        <v>124537.2</v>
      </c>
      <c r="J29" s="55"/>
      <c r="K29" s="55"/>
      <c r="L29" s="55"/>
      <c r="M29" s="55"/>
    </row>
    <row r="30" spans="1:13" s="69" customFormat="1" x14ac:dyDescent="0.25">
      <c r="A30" s="87">
        <v>45309</v>
      </c>
      <c r="B30" s="122">
        <v>102599</v>
      </c>
      <c r="C30" s="112">
        <v>45340</v>
      </c>
      <c r="D30" s="123" t="s">
        <v>263</v>
      </c>
      <c r="E30" s="123" t="s">
        <v>253</v>
      </c>
      <c r="F30" s="123" t="s">
        <v>230</v>
      </c>
      <c r="G30" s="98" t="s">
        <v>166</v>
      </c>
      <c r="H30" s="124">
        <v>15281</v>
      </c>
      <c r="I30" s="124">
        <f>H30</f>
        <v>15281</v>
      </c>
      <c r="J30" s="55"/>
      <c r="K30" s="55"/>
      <c r="L30" s="55"/>
      <c r="M30" s="55"/>
    </row>
    <row r="31" spans="1:13" s="69" customFormat="1" x14ac:dyDescent="0.25">
      <c r="A31" s="87">
        <v>45310</v>
      </c>
      <c r="B31" s="122">
        <v>102600</v>
      </c>
      <c r="C31" s="112">
        <v>45341</v>
      </c>
      <c r="D31" s="123" t="s">
        <v>262</v>
      </c>
      <c r="E31" s="123" t="s">
        <v>253</v>
      </c>
      <c r="F31" s="123" t="s">
        <v>230</v>
      </c>
      <c r="G31" s="98" t="s">
        <v>166</v>
      </c>
      <c r="H31" s="124">
        <v>622096</v>
      </c>
      <c r="I31" s="124">
        <f t="shared" ref="I31:I49" si="0">H31</f>
        <v>622096</v>
      </c>
      <c r="J31" s="55"/>
      <c r="K31" s="55"/>
      <c r="L31" s="55"/>
      <c r="M31" s="55"/>
    </row>
    <row r="32" spans="1:13" s="69" customFormat="1" x14ac:dyDescent="0.25">
      <c r="A32" s="87">
        <v>45282</v>
      </c>
      <c r="B32" s="122">
        <v>102591</v>
      </c>
      <c r="C32" s="112">
        <v>45313</v>
      </c>
      <c r="D32" s="123" t="s">
        <v>261</v>
      </c>
      <c r="E32" s="123" t="s">
        <v>253</v>
      </c>
      <c r="F32" s="123" t="s">
        <v>191</v>
      </c>
      <c r="G32" s="98" t="s">
        <v>166</v>
      </c>
      <c r="H32" s="124">
        <v>258656.8</v>
      </c>
      <c r="I32" s="124">
        <f t="shared" si="0"/>
        <v>258656.8</v>
      </c>
      <c r="J32" s="55"/>
      <c r="K32" s="55"/>
      <c r="L32" s="55"/>
      <c r="M32" s="55"/>
    </row>
    <row r="33" spans="1:13" s="69" customFormat="1" x14ac:dyDescent="0.25">
      <c r="A33" s="87">
        <v>45293</v>
      </c>
      <c r="B33" s="122">
        <v>102595</v>
      </c>
      <c r="C33" s="112">
        <v>45324</v>
      </c>
      <c r="D33" s="123" t="s">
        <v>260</v>
      </c>
      <c r="E33" s="123" t="s">
        <v>229</v>
      </c>
      <c r="F33" s="123" t="s">
        <v>191</v>
      </c>
      <c r="G33" s="98" t="s">
        <v>166</v>
      </c>
      <c r="H33" s="124">
        <v>43600</v>
      </c>
      <c r="I33" s="124">
        <f t="shared" si="0"/>
        <v>43600</v>
      </c>
      <c r="J33" s="55"/>
      <c r="K33" s="55"/>
      <c r="L33" s="55"/>
      <c r="M33" s="55"/>
    </row>
    <row r="34" spans="1:13" s="69" customFormat="1" x14ac:dyDescent="0.25">
      <c r="A34" s="87">
        <v>45293</v>
      </c>
      <c r="B34" s="122">
        <v>102594</v>
      </c>
      <c r="C34" s="112">
        <v>45324</v>
      </c>
      <c r="D34" s="123" t="s">
        <v>259</v>
      </c>
      <c r="E34" s="123" t="s">
        <v>229</v>
      </c>
      <c r="F34" s="123" t="s">
        <v>254</v>
      </c>
      <c r="G34" s="98" t="s">
        <v>166</v>
      </c>
      <c r="H34" s="124">
        <v>21240</v>
      </c>
      <c r="I34" s="124">
        <f t="shared" si="0"/>
        <v>21240</v>
      </c>
      <c r="J34" s="55"/>
      <c r="K34" s="55"/>
      <c r="L34" s="55"/>
      <c r="M34" s="55"/>
    </row>
    <row r="35" spans="1:13" s="69" customFormat="1" x14ac:dyDescent="0.25">
      <c r="A35" s="87">
        <v>45293</v>
      </c>
      <c r="B35" s="122">
        <v>102596</v>
      </c>
      <c r="C35" s="112">
        <v>45324</v>
      </c>
      <c r="D35" s="123" t="s">
        <v>258</v>
      </c>
      <c r="E35" s="123" t="s">
        <v>229</v>
      </c>
      <c r="F35" s="123" t="s">
        <v>254</v>
      </c>
      <c r="G35" s="98" t="s">
        <v>166</v>
      </c>
      <c r="H35" s="124">
        <v>136113</v>
      </c>
      <c r="I35" s="124">
        <f t="shared" si="0"/>
        <v>136113</v>
      </c>
      <c r="J35" s="55"/>
      <c r="K35" s="55"/>
      <c r="L35" s="55"/>
      <c r="M35" s="55"/>
    </row>
    <row r="36" spans="1:13" s="69" customFormat="1" x14ac:dyDescent="0.25">
      <c r="A36" s="87">
        <v>45313</v>
      </c>
      <c r="B36" s="122">
        <v>102601</v>
      </c>
      <c r="C36" s="112">
        <v>45344</v>
      </c>
      <c r="D36" s="123" t="s">
        <v>257</v>
      </c>
      <c r="E36" s="123" t="s">
        <v>229</v>
      </c>
      <c r="F36" s="123" t="s">
        <v>254</v>
      </c>
      <c r="G36" s="98" t="s">
        <v>166</v>
      </c>
      <c r="H36" s="124">
        <v>123015</v>
      </c>
      <c r="I36" s="124">
        <f t="shared" si="0"/>
        <v>123015</v>
      </c>
      <c r="J36" s="55"/>
      <c r="K36" s="55"/>
      <c r="L36" s="55"/>
      <c r="M36" s="55"/>
    </row>
    <row r="37" spans="1:13" s="69" customFormat="1" x14ac:dyDescent="0.25">
      <c r="A37" s="87">
        <v>45293</v>
      </c>
      <c r="B37" s="122">
        <v>102597</v>
      </c>
      <c r="C37" s="112">
        <v>45324</v>
      </c>
      <c r="D37" s="123" t="s">
        <v>256</v>
      </c>
      <c r="E37" s="123" t="s">
        <v>229</v>
      </c>
      <c r="F37" s="123" t="s">
        <v>230</v>
      </c>
      <c r="G37" s="98" t="s">
        <v>166</v>
      </c>
      <c r="H37" s="124">
        <v>272226</v>
      </c>
      <c r="I37" s="124">
        <f t="shared" si="0"/>
        <v>272226</v>
      </c>
      <c r="J37" s="55"/>
      <c r="K37" s="55"/>
      <c r="L37" s="55"/>
      <c r="M37" s="55"/>
    </row>
    <row r="38" spans="1:13" s="69" customFormat="1" x14ac:dyDescent="0.25">
      <c r="A38" s="87">
        <v>45281</v>
      </c>
      <c r="B38" s="122">
        <v>102598</v>
      </c>
      <c r="C38" s="112">
        <v>45312</v>
      </c>
      <c r="D38" s="123" t="s">
        <v>255</v>
      </c>
      <c r="E38" s="123" t="s">
        <v>265</v>
      </c>
      <c r="F38" s="123" t="s">
        <v>230</v>
      </c>
      <c r="G38" s="98" t="s">
        <v>166</v>
      </c>
      <c r="H38" s="124">
        <v>164927.01</v>
      </c>
      <c r="I38" s="124">
        <f t="shared" si="0"/>
        <v>164927.01</v>
      </c>
      <c r="J38" s="55"/>
      <c r="K38" s="55"/>
      <c r="L38" s="55"/>
      <c r="M38" s="55"/>
    </row>
    <row r="39" spans="1:13" s="69" customFormat="1" x14ac:dyDescent="0.25">
      <c r="A39" s="87">
        <v>45310</v>
      </c>
      <c r="B39" s="122">
        <v>3601</v>
      </c>
      <c r="C39" s="112">
        <v>45341</v>
      </c>
      <c r="D39" s="123" t="s">
        <v>266</v>
      </c>
      <c r="E39" s="123" t="s">
        <v>265</v>
      </c>
      <c r="F39" s="123" t="s">
        <v>267</v>
      </c>
      <c r="G39" s="98" t="s">
        <v>166</v>
      </c>
      <c r="H39" s="124">
        <v>249837.02</v>
      </c>
      <c r="I39" s="124">
        <f t="shared" si="0"/>
        <v>249837.02</v>
      </c>
      <c r="J39" s="55"/>
      <c r="K39" s="55"/>
      <c r="L39" s="55"/>
      <c r="M39" s="55"/>
    </row>
    <row r="40" spans="1:13" s="69" customFormat="1" x14ac:dyDescent="0.25">
      <c r="A40" s="87">
        <v>45311</v>
      </c>
      <c r="B40" s="122">
        <v>3603</v>
      </c>
      <c r="C40" s="112">
        <v>45342</v>
      </c>
      <c r="D40" s="123" t="s">
        <v>268</v>
      </c>
      <c r="E40" s="123" t="s">
        <v>265</v>
      </c>
      <c r="F40" s="123" t="s">
        <v>267</v>
      </c>
      <c r="G40" s="98" t="s">
        <v>166</v>
      </c>
      <c r="H40" s="124">
        <v>224082</v>
      </c>
      <c r="I40" s="124">
        <f t="shared" si="0"/>
        <v>224082</v>
      </c>
      <c r="J40" s="55"/>
      <c r="K40" s="55"/>
      <c r="L40" s="55"/>
      <c r="M40" s="55"/>
    </row>
    <row r="41" spans="1:13" s="69" customFormat="1" x14ac:dyDescent="0.25">
      <c r="A41" s="87">
        <v>45311</v>
      </c>
      <c r="B41" s="122">
        <v>3604</v>
      </c>
      <c r="C41" s="112">
        <v>45342</v>
      </c>
      <c r="D41" s="123" t="s">
        <v>269</v>
      </c>
      <c r="E41" s="123" t="s">
        <v>265</v>
      </c>
      <c r="F41" s="123" t="s">
        <v>267</v>
      </c>
      <c r="G41" s="98" t="s">
        <v>166</v>
      </c>
      <c r="H41" s="124">
        <v>155328.1</v>
      </c>
      <c r="I41" s="124">
        <f t="shared" si="0"/>
        <v>155328.1</v>
      </c>
      <c r="J41" s="55"/>
      <c r="K41" s="55"/>
      <c r="L41" s="55"/>
      <c r="M41" s="55"/>
    </row>
    <row r="42" spans="1:13" s="69" customFormat="1" x14ac:dyDescent="0.25">
      <c r="A42" s="87">
        <v>45264</v>
      </c>
      <c r="B42" s="122">
        <v>102593</v>
      </c>
      <c r="C42" s="112" t="s">
        <v>270</v>
      </c>
      <c r="D42" s="123" t="s">
        <v>285</v>
      </c>
      <c r="E42" s="123" t="s">
        <v>271</v>
      </c>
      <c r="F42" s="123" t="s">
        <v>191</v>
      </c>
      <c r="G42" s="98" t="s">
        <v>166</v>
      </c>
      <c r="H42" s="124">
        <v>3300</v>
      </c>
      <c r="I42" s="124">
        <f t="shared" si="0"/>
        <v>3300</v>
      </c>
      <c r="J42" s="55"/>
      <c r="K42" s="55"/>
      <c r="L42" s="55"/>
      <c r="M42" s="55"/>
    </row>
    <row r="43" spans="1:13" s="69" customFormat="1" x14ac:dyDescent="0.25">
      <c r="A43" s="87">
        <v>45267</v>
      </c>
      <c r="B43" s="122">
        <v>102593</v>
      </c>
      <c r="C43" s="112">
        <v>45327</v>
      </c>
      <c r="D43" s="123" t="s">
        <v>272</v>
      </c>
      <c r="E43" s="123" t="s">
        <v>271</v>
      </c>
      <c r="F43" s="123" t="s">
        <v>191</v>
      </c>
      <c r="G43" s="98" t="s">
        <v>166</v>
      </c>
      <c r="H43" s="124">
        <v>5880</v>
      </c>
      <c r="I43" s="124">
        <f t="shared" si="0"/>
        <v>5880</v>
      </c>
      <c r="J43" s="55"/>
      <c r="K43" s="55"/>
      <c r="L43" s="55"/>
      <c r="M43" s="55"/>
    </row>
    <row r="44" spans="1:13" s="69" customFormat="1" x14ac:dyDescent="0.25">
      <c r="A44" s="87">
        <v>45274</v>
      </c>
      <c r="B44" s="122">
        <v>102593</v>
      </c>
      <c r="C44" s="112">
        <v>45334</v>
      </c>
      <c r="D44" s="123" t="s">
        <v>273</v>
      </c>
      <c r="E44" s="123" t="s">
        <v>271</v>
      </c>
      <c r="F44" s="123" t="s">
        <v>191</v>
      </c>
      <c r="G44" s="98" t="s">
        <v>166</v>
      </c>
      <c r="H44" s="124">
        <v>4500</v>
      </c>
      <c r="I44" s="124">
        <f t="shared" si="0"/>
        <v>4500</v>
      </c>
      <c r="J44" s="55"/>
      <c r="K44" s="55"/>
      <c r="L44" s="55"/>
      <c r="M44" s="55"/>
    </row>
    <row r="45" spans="1:13" s="69" customFormat="1" x14ac:dyDescent="0.25">
      <c r="A45" s="87">
        <v>45287</v>
      </c>
      <c r="B45" s="122">
        <v>102593</v>
      </c>
      <c r="C45" s="112">
        <v>45347</v>
      </c>
      <c r="D45" s="123" t="s">
        <v>274</v>
      </c>
      <c r="E45" s="123" t="s">
        <v>271</v>
      </c>
      <c r="F45" s="123" t="s">
        <v>191</v>
      </c>
      <c r="G45" s="98" t="s">
        <v>166</v>
      </c>
      <c r="H45" s="124">
        <v>7200</v>
      </c>
      <c r="I45" s="124">
        <f t="shared" si="0"/>
        <v>7200</v>
      </c>
      <c r="J45" s="55"/>
      <c r="K45" s="55"/>
      <c r="L45" s="55"/>
      <c r="M45" s="55"/>
    </row>
    <row r="46" spans="1:13" s="69" customFormat="1" x14ac:dyDescent="0.25">
      <c r="A46" s="87">
        <v>45303</v>
      </c>
      <c r="B46" s="122">
        <v>1004958017</v>
      </c>
      <c r="C46" s="112">
        <v>45334</v>
      </c>
      <c r="D46" s="123" t="s">
        <v>275</v>
      </c>
      <c r="E46" s="123" t="s">
        <v>276</v>
      </c>
      <c r="F46" s="123" t="s">
        <v>277</v>
      </c>
      <c r="G46" s="98" t="s">
        <v>166</v>
      </c>
      <c r="H46" s="124">
        <v>10814.8</v>
      </c>
      <c r="I46" s="124">
        <f t="shared" si="0"/>
        <v>10814.8</v>
      </c>
      <c r="J46" s="55"/>
      <c r="K46" s="55"/>
      <c r="L46" s="55"/>
      <c r="M46" s="55"/>
    </row>
    <row r="47" spans="1:13" s="69" customFormat="1" x14ac:dyDescent="0.25">
      <c r="A47" s="87">
        <v>45295</v>
      </c>
      <c r="B47" s="122">
        <v>200112603</v>
      </c>
      <c r="C47" s="112">
        <v>45326</v>
      </c>
      <c r="D47" s="123" t="s">
        <v>278</v>
      </c>
      <c r="E47" s="123" t="s">
        <v>279</v>
      </c>
      <c r="F47" s="123" t="s">
        <v>280</v>
      </c>
      <c r="G47" s="98" t="s">
        <v>166</v>
      </c>
      <c r="H47" s="124">
        <v>5900</v>
      </c>
      <c r="I47" s="124">
        <f t="shared" si="0"/>
        <v>5900</v>
      </c>
      <c r="J47" s="55"/>
      <c r="K47" s="55"/>
      <c r="L47" s="55"/>
      <c r="M47" s="55"/>
    </row>
    <row r="48" spans="1:13" s="69" customFormat="1" x14ac:dyDescent="0.25">
      <c r="A48" s="87">
        <v>45293</v>
      </c>
      <c r="B48" s="122">
        <v>2071</v>
      </c>
      <c r="C48" s="112">
        <v>45324</v>
      </c>
      <c r="D48" s="123" t="s">
        <v>283</v>
      </c>
      <c r="E48" s="123" t="s">
        <v>281</v>
      </c>
      <c r="F48" s="123" t="s">
        <v>282</v>
      </c>
      <c r="G48" s="98" t="s">
        <v>166</v>
      </c>
      <c r="H48" s="124">
        <v>561180.86</v>
      </c>
      <c r="I48" s="124">
        <f t="shared" si="0"/>
        <v>561180.86</v>
      </c>
      <c r="J48" s="55"/>
      <c r="K48" s="55"/>
      <c r="L48" s="55"/>
      <c r="M48" s="55"/>
    </row>
    <row r="49" spans="1:13" s="69" customFormat="1" x14ac:dyDescent="0.25">
      <c r="A49" s="87">
        <v>45295</v>
      </c>
      <c r="B49" s="122">
        <v>2072</v>
      </c>
      <c r="C49" s="112">
        <v>45326</v>
      </c>
      <c r="D49" s="123" t="s">
        <v>284</v>
      </c>
      <c r="E49" s="123" t="s">
        <v>281</v>
      </c>
      <c r="F49" s="123" t="s">
        <v>282</v>
      </c>
      <c r="G49" s="98" t="s">
        <v>166</v>
      </c>
      <c r="H49" s="124">
        <v>465821.82</v>
      </c>
      <c r="I49" s="124">
        <f t="shared" si="0"/>
        <v>465821.82</v>
      </c>
      <c r="J49" s="55"/>
      <c r="K49" s="55"/>
      <c r="L49" s="55"/>
      <c r="M49" s="55"/>
    </row>
    <row r="50" spans="1:13" s="84" customFormat="1" ht="15.75" thickBot="1" x14ac:dyDescent="0.3">
      <c r="A50" s="145" t="s">
        <v>17</v>
      </c>
      <c r="B50" s="146"/>
      <c r="C50" s="146"/>
      <c r="D50" s="146"/>
      <c r="E50" s="146"/>
      <c r="F50" s="146"/>
      <c r="G50" s="85"/>
      <c r="H50" s="111">
        <f>SUM(H9:H49)</f>
        <v>8669435.2999999989</v>
      </c>
      <c r="I50" s="126">
        <f>SUM(I26:I49)</f>
        <v>3555806.3099999996</v>
      </c>
      <c r="J50" s="118">
        <f>SUM(J18:J25)</f>
        <v>3818398.08</v>
      </c>
      <c r="K50" s="117">
        <f>SUM(K16:K18)</f>
        <v>0</v>
      </c>
      <c r="L50" s="117">
        <f>SUM(L9:L18)</f>
        <v>332714.28000000003</v>
      </c>
      <c r="M50" s="117">
        <f>SUM(M9:M18)</f>
        <v>962516.64</v>
      </c>
    </row>
    <row r="51" spans="1:13" s="72" customFormat="1" ht="12" customHeight="1" x14ac:dyDescent="0.25">
      <c r="A51" s="76"/>
      <c r="B51" s="76"/>
      <c r="C51" s="76"/>
      <c r="D51" s="76"/>
      <c r="E51" s="76"/>
      <c r="F51" s="76"/>
      <c r="G51" s="76"/>
      <c r="H51" s="77"/>
      <c r="I51" s="119"/>
      <c r="J51" s="78"/>
      <c r="K51" s="78"/>
      <c r="L51" s="78"/>
      <c r="M51" s="78"/>
    </row>
    <row r="52" spans="1:13" s="72" customFormat="1" ht="12" customHeight="1" x14ac:dyDescent="0.25">
      <c r="A52" s="76"/>
      <c r="B52" s="76"/>
      <c r="C52" s="76"/>
      <c r="D52" s="76"/>
      <c r="E52" s="76"/>
      <c r="F52" s="76"/>
      <c r="G52" s="76"/>
      <c r="H52" s="77"/>
      <c r="I52" s="119"/>
      <c r="J52" s="78"/>
      <c r="K52" s="78"/>
      <c r="L52" s="78"/>
      <c r="M52" s="78"/>
    </row>
    <row r="53" spans="1:13" s="72" customFormat="1" ht="12" customHeight="1" x14ac:dyDescent="0.25">
      <c r="A53" s="76"/>
      <c r="B53" s="76"/>
      <c r="C53" s="76"/>
      <c r="D53" s="76"/>
      <c r="E53" s="76"/>
      <c r="F53" s="76"/>
      <c r="G53" s="76"/>
      <c r="H53" s="77"/>
      <c r="I53" s="119"/>
      <c r="J53" s="78"/>
      <c r="K53" s="78"/>
      <c r="L53" s="78"/>
      <c r="M53" s="78"/>
    </row>
    <row r="54" spans="1:13" x14ac:dyDescent="0.25">
      <c r="A54" s="70"/>
      <c r="B54" s="70"/>
      <c r="C54" s="71"/>
      <c r="D54" s="71"/>
      <c r="E54" s="71"/>
      <c r="F54" s="71"/>
      <c r="G54" s="71"/>
      <c r="H54" s="71"/>
      <c r="I54" s="119"/>
      <c r="J54" s="71"/>
      <c r="K54" s="16"/>
      <c r="L54" s="67"/>
      <c r="M54" s="67"/>
    </row>
    <row r="55" spans="1:13" ht="18" x14ac:dyDescent="0.4">
      <c r="A55" s="66"/>
      <c r="B55" s="66"/>
      <c r="G55" s="16"/>
      <c r="H55" s="19"/>
      <c r="I55" s="125"/>
      <c r="K55" s="75"/>
      <c r="L55" s="67"/>
      <c r="M55" s="67"/>
    </row>
    <row r="56" spans="1:13" ht="15.75" x14ac:dyDescent="0.25">
      <c r="A56" s="147" t="s">
        <v>179</v>
      </c>
      <c r="B56" s="147"/>
      <c r="C56" s="147"/>
      <c r="D56" s="49"/>
      <c r="E56" s="147" t="s">
        <v>177</v>
      </c>
      <c r="F56" s="147"/>
      <c r="G56" s="148"/>
      <c r="H56" s="147" t="s">
        <v>180</v>
      </c>
      <c r="I56" s="148"/>
      <c r="J56" s="147"/>
      <c r="K56" s="73"/>
      <c r="L56" s="67"/>
      <c r="M56" s="67"/>
    </row>
    <row r="57" spans="1:13" ht="15.75" x14ac:dyDescent="0.25">
      <c r="A57" s="144" t="s">
        <v>219</v>
      </c>
      <c r="B57" s="144"/>
      <c r="C57" s="144"/>
      <c r="D57" s="50"/>
      <c r="E57" s="144" t="s">
        <v>198</v>
      </c>
      <c r="F57" s="144"/>
      <c r="G57" s="144"/>
      <c r="H57" s="144" t="s">
        <v>199</v>
      </c>
      <c r="I57" s="144"/>
      <c r="J57" s="144"/>
      <c r="K57" s="73"/>
    </row>
    <row r="58" spans="1:13" ht="15.75" x14ac:dyDescent="0.25">
      <c r="A58" s="144" t="s">
        <v>208</v>
      </c>
      <c r="B58" s="144"/>
      <c r="C58" s="144"/>
      <c r="D58" s="50"/>
      <c r="E58" s="144" t="s">
        <v>207</v>
      </c>
      <c r="F58" s="144"/>
      <c r="G58" s="144"/>
      <c r="H58" s="144" t="s">
        <v>209</v>
      </c>
      <c r="I58" s="144"/>
      <c r="J58" s="144"/>
      <c r="K58" s="73"/>
    </row>
    <row r="59" spans="1:13" ht="15.75" x14ac:dyDescent="0.25">
      <c r="A59" s="144" t="s">
        <v>176</v>
      </c>
      <c r="B59" s="144"/>
      <c r="C59" s="144"/>
      <c r="D59" s="49"/>
      <c r="E59" s="144" t="s">
        <v>176</v>
      </c>
      <c r="F59" s="144"/>
      <c r="G59" s="144"/>
      <c r="H59" s="144" t="s">
        <v>176</v>
      </c>
      <c r="I59" s="144"/>
      <c r="J59" s="144"/>
    </row>
    <row r="61" spans="1:13" x14ac:dyDescent="0.25">
      <c r="A61" s="55" t="s">
        <v>201</v>
      </c>
      <c r="B61" s="55"/>
      <c r="C61" s="55" t="s">
        <v>206</v>
      </c>
      <c r="D61" s="55"/>
      <c r="E61" s="55"/>
      <c r="F61" s="55"/>
      <c r="H61" s="68"/>
    </row>
    <row r="62" spans="1:13" x14ac:dyDescent="0.25">
      <c r="A62" s="55" t="s">
        <v>202</v>
      </c>
      <c r="B62" s="55"/>
      <c r="C62" s="55" t="s">
        <v>206</v>
      </c>
      <c r="D62" s="55"/>
      <c r="E62" s="55"/>
      <c r="F62" s="55"/>
    </row>
    <row r="63" spans="1:13" x14ac:dyDescent="0.25">
      <c r="A63" s="55" t="s">
        <v>203</v>
      </c>
      <c r="B63" s="55"/>
      <c r="C63" s="55" t="s">
        <v>206</v>
      </c>
      <c r="D63" s="55"/>
      <c r="E63" s="55"/>
      <c r="F63" s="55"/>
    </row>
    <row r="64" spans="1:13" x14ac:dyDescent="0.25">
      <c r="A64" s="55" t="s">
        <v>204</v>
      </c>
      <c r="B64" s="55"/>
      <c r="C64" s="55" t="s">
        <v>206</v>
      </c>
      <c r="D64" s="55"/>
      <c r="E64" s="55"/>
      <c r="F64" s="55"/>
    </row>
    <row r="65" spans="1:8" x14ac:dyDescent="0.25">
      <c r="A65" s="55" t="s">
        <v>205</v>
      </c>
      <c r="B65" s="55"/>
      <c r="C65" s="55" t="s">
        <v>206</v>
      </c>
      <c r="D65" s="55"/>
      <c r="E65" s="55"/>
      <c r="F65" s="55"/>
    </row>
    <row r="66" spans="1:8" x14ac:dyDescent="0.25">
      <c r="A66" s="141" t="s">
        <v>218</v>
      </c>
      <c r="B66" s="142"/>
      <c r="C66" s="55" t="s">
        <v>206</v>
      </c>
      <c r="D66" s="55"/>
      <c r="E66" s="55"/>
      <c r="F66" s="55"/>
    </row>
    <row r="67" spans="1:8" ht="15.75" x14ac:dyDescent="0.25">
      <c r="A67" s="69"/>
      <c r="B67" s="74"/>
      <c r="H67" s="68"/>
    </row>
    <row r="73" spans="1:8" x14ac:dyDescent="0.25">
      <c r="H73" s="68"/>
    </row>
  </sheetData>
  <sortState ref="A9:M17">
    <sortCondition ref="E16:E17"/>
  </sortState>
  <mergeCells count="27">
    <mergeCell ref="A66:B66"/>
    <mergeCell ref="J7:M7"/>
    <mergeCell ref="A57:C57"/>
    <mergeCell ref="E57:G57"/>
    <mergeCell ref="A50:F50"/>
    <mergeCell ref="A56:C56"/>
    <mergeCell ref="E56:G56"/>
    <mergeCell ref="A58:C58"/>
    <mergeCell ref="E58:G58"/>
    <mergeCell ref="A59:C59"/>
    <mergeCell ref="E59:G59"/>
    <mergeCell ref="H57:J57"/>
    <mergeCell ref="H58:J58"/>
    <mergeCell ref="H56:J56"/>
    <mergeCell ref="H59:J59"/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</mergeCells>
  <pageMargins left="0.17" right="0.25" top="0.75" bottom="0.75" header="0.3" footer="0.3"/>
  <pageSetup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27" t="s">
        <v>17</v>
      </c>
      <c r="B30" s="128"/>
      <c r="C30" s="128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6A3E2-18C6-487F-BCA4-3D8205277AE9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273a98b-242d-4bba-ac5b-8e491528a7da"/>
    <ds:schemaRef ds:uri="http://schemas.microsoft.com/office/2006/metadata/properties"/>
    <ds:schemaRef ds:uri="http://purl.org/dc/terms/"/>
    <ds:schemaRef ds:uri="be5260e8-50b7-4b0e-917c-13aa146d7c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ENERO 2024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Alba Peralta</cp:lastModifiedBy>
  <cp:lastPrinted>2024-02-16T11:50:54Z</cp:lastPrinted>
  <dcterms:created xsi:type="dcterms:W3CDTF">2013-09-25T19:10:54Z</dcterms:created>
  <dcterms:modified xsi:type="dcterms:W3CDTF">2024-02-16T11:51:54Z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