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94F39308-B5AE-463E-B151-1E3B4146498C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CUENTAS POR PAGAR FEBRERO 2023" sheetId="4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G43" i="4" l="1"/>
  <c r="G41" i="4"/>
  <c r="G38" i="4"/>
  <c r="G18" i="4" l="1"/>
  <c r="G13" i="4" l="1"/>
</calcChain>
</file>

<file path=xl/sharedStrings.xml><?xml version="1.0" encoding="utf-8"?>
<sst xmlns="http://schemas.openxmlformats.org/spreadsheetml/2006/main" count="118" uniqueCount="101">
  <si>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</si>
  <si>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</si>
  <si>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</si>
  <si>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</si>
  <si>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</si>
  <si>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</si>
  <si>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</si>
  <si>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</si>
  <si>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</si>
  <si>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</si>
  <si>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</si>
  <si>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</si>
  <si>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</si>
  <si>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Estado de cuenta suplidores</t>
  </si>
  <si>
    <t>Nombre del  acreedor</t>
  </si>
  <si>
    <t>Concepto</t>
  </si>
  <si>
    <t>31/04/2017</t>
  </si>
  <si>
    <t>SUPERINTENDENCIA DE SEGUROS</t>
  </si>
  <si>
    <t>Monto deuda  RD$</t>
  </si>
  <si>
    <t>B1500000005</t>
  </si>
  <si>
    <t>REYNA ISABEL RODRIGUEZ</t>
  </si>
  <si>
    <t>Lic Domingo Castro</t>
  </si>
  <si>
    <t>Lic Felipe Suero Capellán</t>
  </si>
  <si>
    <t xml:space="preserve">                                                                                              </t>
  </si>
  <si>
    <t xml:space="preserve">No.  de factura </t>
  </si>
  <si>
    <t>COD OBJ</t>
  </si>
  <si>
    <t>fecha</t>
  </si>
  <si>
    <t>SERV Y MANTENIMIENTO DE EDIFIC</t>
  </si>
  <si>
    <t>DEPARTAMENTO DE CONTABILIDAD</t>
  </si>
  <si>
    <t>F. Limite de Pago</t>
  </si>
  <si>
    <t>.</t>
  </si>
  <si>
    <t>TOTAL CUENTAS POR PAGAR MESES ANTERIORES</t>
  </si>
  <si>
    <t>Director Financiero</t>
  </si>
  <si>
    <t xml:space="preserve">Enc Departamento Contabilidad </t>
  </si>
  <si>
    <t>B1500000135</t>
  </si>
  <si>
    <t>GEDESCO, SRL</t>
  </si>
  <si>
    <t>28/03/2022</t>
  </si>
  <si>
    <t>28/04/2022</t>
  </si>
  <si>
    <t>B1500000132</t>
  </si>
  <si>
    <t>P/ CON LIB No</t>
  </si>
  <si>
    <t>PECONSTRU SRL</t>
  </si>
  <si>
    <t>SERV MANT PREVENTIVO PARQUEO</t>
  </si>
  <si>
    <t>B1500000136</t>
  </si>
  <si>
    <t>SERV MANT ASCENSOR Y PARQUEO</t>
  </si>
  <si>
    <t>B1500000002</t>
  </si>
  <si>
    <t>TERMAX CONSTRUCCIONES</t>
  </si>
  <si>
    <t>SERVICIO ADECUADO LOCAL OFICINA</t>
  </si>
  <si>
    <t>CUENTAS POR PAGAR AL 28 DE FEBRERO 2023</t>
  </si>
  <si>
    <t>CORRESPONDIENTES AL MES DE FEBRERO 2023</t>
  </si>
  <si>
    <t>TOTAL CUENTAS POR PAGAR MES DE FEBRERO 2023</t>
  </si>
  <si>
    <t>B1500000188</t>
  </si>
  <si>
    <t xml:space="preserve">PPS PEST PROTECT SOLUTIONS </t>
  </si>
  <si>
    <t>CONTRATACION SERV FUMIGACION</t>
  </si>
  <si>
    <t>B1500000251</t>
  </si>
  <si>
    <t>MULTISERVICE24 FL, SRL</t>
  </si>
  <si>
    <t xml:space="preserve">COMPRA BATERIAS </t>
  </si>
  <si>
    <t>B1500000203</t>
  </si>
  <si>
    <t>SERVICIOS DE MATLES IMPRESOS</t>
  </si>
  <si>
    <t>B1500000080</t>
  </si>
  <si>
    <t>BAESA MULTI SERVICES, SRL</t>
  </si>
  <si>
    <t>MANTENIMIENTO AIRE ACONDICION</t>
  </si>
  <si>
    <t>B1500000081</t>
  </si>
  <si>
    <t>B1500000082</t>
  </si>
  <si>
    <t>MANTENIMIENTO BOMBA DE AGUA</t>
  </si>
  <si>
    <t>B1500003190</t>
  </si>
  <si>
    <t>PUBLICACIONES AHORA S.A.S</t>
  </si>
  <si>
    <t>RENOV Y SUSCRIPCION PERIODICO</t>
  </si>
  <si>
    <t>PUBLICIDAD DIGITAL</t>
  </si>
  <si>
    <t>B1500000141</t>
  </si>
  <si>
    <t>SERV. MANTENIMIENTO ASENSOR</t>
  </si>
  <si>
    <t>SERV MANTENIMIENTO PARQUEO</t>
  </si>
  <si>
    <t>B1500000144</t>
  </si>
  <si>
    <t>B1500000142</t>
  </si>
  <si>
    <t>SERV MANTENIMIENTO ASENSOR</t>
  </si>
  <si>
    <t>B15/0000145</t>
  </si>
  <si>
    <t>COMPRA ARREGLOS FLORALES</t>
  </si>
  <si>
    <t>B1500000151</t>
  </si>
  <si>
    <t>SERV DE MANTENIMIENTO PTA ELEC</t>
  </si>
  <si>
    <t>B1500006099</t>
  </si>
  <si>
    <t>TONER DEPOT MULTISERV EORG</t>
  </si>
  <si>
    <t>SERV MANT Y REP EQ INFORMATICO</t>
  </si>
  <si>
    <t>B1500000059</t>
  </si>
  <si>
    <t>MOVIANTO CORPORATION SRL</t>
  </si>
  <si>
    <t>B1500000058</t>
  </si>
  <si>
    <t xml:space="preserve">CONTRATAC. SERV ALQUILER EQ TRANSP </t>
  </si>
  <si>
    <t>CONTRATAC SERV ALQUILER EQ TRANSP</t>
  </si>
  <si>
    <t>TOTAL GENERAL CUENTAS POR PAGAR AL 28 DE FEBRERO 2023</t>
  </si>
  <si>
    <t>CONSTRUCCIONES MARVISCSUR</t>
  </si>
  <si>
    <t>B1500000152</t>
  </si>
  <si>
    <t>RUTA DE LOS TEMAS FJF, SRL</t>
  </si>
  <si>
    <t>MULTISERVICIOS PAULA, SRL</t>
  </si>
  <si>
    <t>GTG INDUSTRIAL</t>
  </si>
  <si>
    <t>COMPRA DETERGENTES Y AMBIENTADOR</t>
  </si>
  <si>
    <t>B1500003114</t>
  </si>
  <si>
    <t>TOTAL CUENTAS POR PAGAR MES ANTERIOR</t>
  </si>
  <si>
    <t>B1500000083</t>
  </si>
  <si>
    <t>RETENCION 5%</t>
  </si>
  <si>
    <t>RETENCIONES ITBIS</t>
  </si>
  <si>
    <t xml:space="preserve">RETENCION DEL ITBIS </t>
  </si>
  <si>
    <t>RETENCION DEL 5% Y 10%  PROV. DEL ESTAD</t>
  </si>
  <si>
    <t>TOTAL RETENCION POR PAGAR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</si>
</sst>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43" fontId="0" fillId="0" borderId="0" xfId="1" applyNumberFormat="1" applyFont="1"/>
    <xf numFmtId="0" fontId="2" fillId="0" borderId="0" xfId="0" applyFont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3" fontId="4" fillId="3" borderId="9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center"/>
    </xf>
    <xf numFmtId="43" fontId="6" fillId="0" borderId="0" xfId="0" applyNumberFormat="1" applyFont="1" applyFill="1" applyBorder="1"/>
    <xf numFmtId="0" fontId="2" fillId="0" borderId="0" xfId="0" applyFont="1" applyFill="1"/>
    <xf numFmtId="0" fontId="3" fillId="0" borderId="10" xfId="0" applyFont="1" applyBorder="1"/>
    <xf numFmtId="0" fontId="7" fillId="0" borderId="14" xfId="0" applyFont="1" applyBorder="1"/>
    <xf numFmtId="0" fontId="3" fillId="5" borderId="15" xfId="0" applyFont="1" applyFill="1" applyBorder="1"/>
    <xf numFmtId="165" fontId="6" fillId="4" borderId="20" xfId="0" applyNumberFormat="1" applyFont="1" applyFill="1" applyBorder="1" applyAlignment="1">
      <alignment horizontal="center"/>
    </xf>
    <xf numFmtId="0" fontId="3" fillId="0" borderId="19" xfId="0" applyFont="1" applyBorder="1"/>
    <xf numFmtId="0" fontId="6" fillId="4" borderId="5" xfId="0" applyFont="1" applyFill="1" applyBorder="1" applyAlignment="1">
      <alignment horizontal="center"/>
    </xf>
    <xf numFmtId="164" fontId="8" fillId="0" borderId="23" xfId="1" applyFont="1" applyBorder="1"/>
    <xf numFmtId="0" fontId="0" fillId="4" borderId="30" xfId="0" applyFont="1" applyFill="1" applyBorder="1" applyAlignment="1">
      <alignment horizontal="center"/>
    </xf>
    <xf numFmtId="14" fontId="0" fillId="4" borderId="30" xfId="0" applyNumberFormat="1" applyFont="1" applyFill="1" applyBorder="1" applyAlignment="1">
      <alignment horizontal="center"/>
    </xf>
    <xf numFmtId="164" fontId="8" fillId="4" borderId="31" xfId="1" applyFont="1" applyFill="1" applyBorder="1"/>
    <xf numFmtId="165" fontId="9" fillId="0" borderId="2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7" fillId="0" borderId="1" xfId="0" applyFont="1" applyFill="1" applyBorder="1" applyAlignment="1">
      <alignment horizontal="center"/>
    </xf>
    <xf numFmtId="43" fontId="9" fillId="0" borderId="1" xfId="1" applyNumberFormat="1" applyFont="1" applyFill="1" applyBorder="1"/>
    <xf numFmtId="165" fontId="7" fillId="0" borderId="3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165" fontId="7" fillId="0" borderId="11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center"/>
    </xf>
    <xf numFmtId="43" fontId="9" fillId="0" borderId="5" xfId="1" applyNumberFormat="1" applyFont="1" applyFill="1" applyBorder="1"/>
    <xf numFmtId="165" fontId="7" fillId="0" borderId="16" xfId="0" applyNumberFormat="1" applyFont="1" applyFill="1" applyBorder="1" applyAlignment="1">
      <alignment horizontal="center"/>
    </xf>
    <xf numFmtId="0" fontId="7" fillId="0" borderId="6" xfId="0" applyFont="1" applyBorder="1"/>
    <xf numFmtId="164" fontId="9" fillId="0" borderId="26" xfId="1" applyFont="1" applyFill="1" applyBorder="1"/>
    <xf numFmtId="164" fontId="9" fillId="0" borderId="14" xfId="1" applyFont="1" applyFill="1" applyBorder="1"/>
    <xf numFmtId="0" fontId="10" fillId="0" borderId="5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0" fillId="0" borderId="1" xfId="0" applyFont="1" applyBorder="1"/>
    <xf numFmtId="0" fontId="10" fillId="0" borderId="22" xfId="0" applyFont="1" applyBorder="1"/>
    <xf numFmtId="14" fontId="10" fillId="2" borderId="8" xfId="0" applyNumberFormat="1" applyFont="1" applyFill="1" applyBorder="1" applyAlignment="1">
      <alignment horizontal="center"/>
    </xf>
    <xf numFmtId="0" fontId="10" fillId="0" borderId="9" xfId="0" applyFont="1" applyFill="1" applyBorder="1"/>
    <xf numFmtId="0" fontId="10" fillId="0" borderId="9" xfId="0" applyFont="1" applyFill="1" applyBorder="1" applyAlignment="1">
      <alignment horizontal="center"/>
    </xf>
    <xf numFmtId="43" fontId="11" fillId="0" borderId="9" xfId="1" applyNumberFormat="1" applyFont="1" applyFill="1" applyBorder="1"/>
    <xf numFmtId="14" fontId="10" fillId="2" borderId="9" xfId="0" applyNumberFormat="1" applyFont="1" applyFill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1" fillId="0" borderId="1" xfId="1" applyFont="1" applyBorder="1"/>
    <xf numFmtId="14" fontId="10" fillId="0" borderId="1" xfId="0" applyNumberFormat="1" applyFont="1" applyBorder="1" applyAlignment="1">
      <alignment horizontal="center"/>
    </xf>
    <xf numFmtId="14" fontId="10" fillId="0" borderId="21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4" fontId="11" fillId="0" borderId="22" xfId="1" applyFont="1" applyBorder="1"/>
    <xf numFmtId="14" fontId="10" fillId="0" borderId="22" xfId="0" applyNumberFormat="1" applyFont="1" applyBorder="1" applyAlignment="1">
      <alignment horizontal="center"/>
    </xf>
    <xf numFmtId="14" fontId="10" fillId="0" borderId="24" xfId="0" applyNumberFormat="1" applyFont="1" applyFill="1" applyBorder="1" applyAlignment="1">
      <alignment horizontal="center"/>
    </xf>
    <xf numFmtId="0" fontId="10" fillId="0" borderId="25" xfId="0" applyFont="1" applyFill="1" applyBorder="1"/>
    <xf numFmtId="0" fontId="10" fillId="0" borderId="25" xfId="0" applyFont="1" applyFill="1" applyBorder="1" applyAlignment="1">
      <alignment horizontal="center"/>
    </xf>
    <xf numFmtId="164" fontId="11" fillId="0" borderId="25" xfId="1" applyFont="1" applyFill="1" applyBorder="1"/>
    <xf numFmtId="14" fontId="10" fillId="0" borderId="25" xfId="0" applyNumberFormat="1" applyFont="1" applyFill="1" applyBorder="1" applyAlignment="1">
      <alignment horizontal="center"/>
    </xf>
    <xf numFmtId="14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164" fontId="11" fillId="0" borderId="1" xfId="1" applyFont="1" applyFill="1" applyBorder="1"/>
    <xf numFmtId="14" fontId="10" fillId="0" borderId="1" xfId="0" applyNumberFormat="1" applyFont="1" applyFill="1" applyBorder="1" applyAlignment="1">
      <alignment horizontal="center"/>
    </xf>
    <xf numFmtId="43" fontId="12" fillId="4" borderId="5" xfId="0" applyNumberFormat="1" applyFont="1" applyFill="1" applyBorder="1"/>
    <xf numFmtId="43" fontId="5" fillId="4" borderId="4" xfId="0" applyNumberFormat="1" applyFont="1" applyFill="1" applyBorder="1"/>
    <xf numFmtId="164" fontId="12" fillId="4" borderId="30" xfId="1" applyFont="1" applyFill="1" applyBorder="1"/>
    <xf numFmtId="164" fontId="12" fillId="4" borderId="18" xfId="1" applyFont="1" applyFill="1" applyBorder="1"/>
    <xf numFmtId="14" fontId="10" fillId="0" borderId="21" xfId="0" applyNumberFormat="1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2" xfId="0" applyFont="1" applyFill="1" applyBorder="1"/>
    <xf numFmtId="164" fontId="11" fillId="0" borderId="22" xfId="1" applyFont="1" applyFill="1" applyBorder="1"/>
    <xf numFmtId="14" fontId="10" fillId="0" borderId="22" xfId="0" applyNumberFormat="1" applyFont="1" applyFill="1" applyBorder="1" applyAlignment="1">
      <alignment horizontal="center"/>
    </xf>
    <xf numFmtId="164" fontId="9" fillId="0" borderId="23" xfId="1" applyFont="1" applyFill="1" applyBorder="1"/>
    <xf numFmtId="164" fontId="12" fillId="4" borderId="22" xfId="1" applyFont="1" applyFill="1" applyBorder="1"/>
    <xf numFmtId="0" fontId="2" fillId="4" borderId="0" xfId="0" applyFont="1" applyFill="1" applyBorder="1"/>
    <xf numFmtId="0" fontId="2" fillId="4" borderId="0" xfId="0" applyFont="1" applyFill="1"/>
    <xf numFmtId="14" fontId="10" fillId="4" borderId="22" xfId="0" applyNumberFormat="1" applyFont="1" applyFill="1" applyBorder="1" applyAlignment="1">
      <alignment horizontal="center"/>
    </xf>
    <xf numFmtId="164" fontId="9" fillId="4" borderId="23" xfId="1" applyFont="1" applyFill="1" applyBorder="1"/>
    <xf numFmtId="0" fontId="2" fillId="4" borderId="6" xfId="0" applyFont="1" applyFill="1" applyBorder="1"/>
    <xf numFmtId="14" fontId="5" fillId="4" borderId="27" xfId="0" applyNumberFormat="1" applyFont="1" applyFill="1" applyBorder="1" applyAlignment="1">
      <alignment horizontal="center"/>
    </xf>
    <xf numFmtId="14" fontId="5" fillId="4" borderId="28" xfId="0" applyNumberFormat="1" applyFont="1" applyFill="1" applyBorder="1" applyAlignment="1">
      <alignment horizontal="center"/>
    </xf>
    <xf numFmtId="14" fontId="5" fillId="4" borderId="29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4" fontId="5" fillId="4" borderId="11" xfId="0" applyNumberFormat="1" applyFont="1" applyFill="1" applyBorder="1" applyAlignment="1">
      <alignment horizontal="center"/>
    </xf>
    <xf numFmtId="14" fontId="5" fillId="4" borderId="5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5" fillId="4" borderId="17" xfId="0" applyNumberFormat="1" applyFont="1" applyFill="1" applyBorder="1" applyAlignment="1">
      <alignment horizontal="center"/>
    </xf>
    <xf numFmtId="14" fontId="5" fillId="4" borderId="18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809625</xdr:colOff>
      <xdr:row>3</xdr:row>
      <xdr:rowOff>0</xdr:rowOff>
    </xdr:to>
    <xdr:pic>
      <xdr:nvPicPr>
        <xdr:cNvPr id="2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DE4D4-7896-4C94-9ECA-88A98E651E7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025" y="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1FFD-1B49-4FAE-A7CF-3ECB91A2EDA5}">
  <dimension ref="A1:BZ52"/>
  <sheetViews>
    <sheetView showGridLines="0" tabSelected="1" zoomScaleNormal="100" workbookViewId="0">
      <selection activeCell="B41" sqref="B41:F41"/>
    </sheetView>
  </sheetViews>
  <sheetFormatPr baseColWidth="10" defaultColWidth="11.42578125" defaultRowHeight="12.75" x14ac:dyDescent="0.2"/>
  <cols>
    <col min="1" max="1" width="9.42578125" style="1" customWidth="1"/>
    <col min="2" max="2" width="16.28515625" style="1" customWidth="1"/>
    <col min="3" max="3" width="26.7109375" style="1" customWidth="1"/>
    <col min="4" max="4" width="49" style="1" customWidth="1"/>
    <col min="5" max="5" width="50.5703125" style="1" customWidth="1"/>
    <col min="6" max="6" width="11.42578125" style="1" customWidth="1"/>
    <col min="7" max="7" width="20.5703125" style="1" customWidth="1"/>
    <col min="8" max="8" width="16.28515625" style="1" customWidth="1"/>
    <col min="9" max="9" width="17" style="1" customWidth="1"/>
    <col min="10" max="10" width="8" style="1" customWidth="1"/>
    <col min="11" max="16384" width="11.42578125" style="1"/>
  </cols>
  <sheetData>
    <row r="1" spans="1:9" ht="15" x14ac:dyDescent="0.25">
      <c r="A1" s="98" t="s">
        <v>17</v>
      </c>
      <c r="B1" s="98"/>
      <c r="C1" s="98"/>
      <c r="D1" s="98"/>
      <c r="E1" s="98"/>
      <c r="F1" s="98"/>
      <c r="G1" s="98"/>
      <c r="H1" s="98"/>
    </row>
    <row r="2" spans="1:9" ht="15" x14ac:dyDescent="0.25">
      <c r="A2" s="98" t="s">
        <v>28</v>
      </c>
      <c r="B2" s="98"/>
      <c r="C2" s="98"/>
      <c r="D2" s="98"/>
      <c r="E2" s="98"/>
      <c r="F2" s="98"/>
      <c r="G2" s="98"/>
      <c r="H2" s="98"/>
    </row>
    <row r="3" spans="1:9" ht="15" x14ac:dyDescent="0.25">
      <c r="A3" s="98" t="s">
        <v>47</v>
      </c>
      <c r="B3" s="98"/>
      <c r="C3" s="98"/>
      <c r="D3" s="98"/>
      <c r="E3" s="98"/>
      <c r="F3" s="98"/>
      <c r="G3" s="98"/>
      <c r="H3" s="98"/>
    </row>
    <row r="4" spans="1:9" s="2" customFormat="1" ht="15" x14ac:dyDescent="0.25">
      <c r="A4" s="99" t="s">
        <v>13</v>
      </c>
      <c r="B4" s="99"/>
      <c r="C4" s="99"/>
      <c r="D4" s="99"/>
      <c r="E4" s="99"/>
      <c r="F4" s="99"/>
      <c r="G4" s="99"/>
      <c r="H4" s="99"/>
    </row>
    <row r="5" spans="1:9" s="2" customFormat="1" ht="15.75" thickBot="1" x14ac:dyDescent="0.3">
      <c r="B5" s="99" t="s">
        <v>48</v>
      </c>
      <c r="C5" s="99"/>
      <c r="D5" s="99"/>
      <c r="E5" s="3"/>
      <c r="F5" s="3"/>
      <c r="G5" s="4"/>
      <c r="H5" s="3"/>
    </row>
    <row r="6" spans="1:9" s="2" customFormat="1" ht="15" x14ac:dyDescent="0.25">
      <c r="B6" s="6" t="s">
        <v>26</v>
      </c>
      <c r="C6" s="7" t="s">
        <v>24</v>
      </c>
      <c r="D6" s="7" t="s">
        <v>14</v>
      </c>
      <c r="E6" s="7" t="s">
        <v>15</v>
      </c>
      <c r="F6" s="7" t="s">
        <v>25</v>
      </c>
      <c r="G6" s="8" t="s">
        <v>18</v>
      </c>
      <c r="H6" s="9" t="s">
        <v>29</v>
      </c>
      <c r="I6" s="16" t="s">
        <v>39</v>
      </c>
    </row>
    <row r="7" spans="1:9" s="2" customFormat="1" ht="19.5" customHeight="1" x14ac:dyDescent="0.25">
      <c r="B7" s="24">
        <v>41884</v>
      </c>
      <c r="C7" s="25" t="s">
        <v>1</v>
      </c>
      <c r="D7" s="26" t="s">
        <v>2</v>
      </c>
      <c r="E7" s="25" t="s">
        <v>0</v>
      </c>
      <c r="F7" s="27">
        <v>231101</v>
      </c>
      <c r="G7" s="28">
        <v>72054.53</v>
      </c>
      <c r="H7" s="29">
        <v>41914</v>
      </c>
      <c r="I7" s="15"/>
    </row>
    <row r="8" spans="1:9" s="2" customFormat="1" ht="21.75" customHeight="1" x14ac:dyDescent="0.25">
      <c r="B8" s="24">
        <v>42352</v>
      </c>
      <c r="C8" s="25" t="s">
        <v>3</v>
      </c>
      <c r="D8" s="26" t="s">
        <v>7</v>
      </c>
      <c r="E8" s="25" t="s">
        <v>8</v>
      </c>
      <c r="F8" s="27">
        <v>239901</v>
      </c>
      <c r="G8" s="28">
        <v>547130.6</v>
      </c>
      <c r="H8" s="29">
        <v>42385</v>
      </c>
      <c r="I8" s="15"/>
    </row>
    <row r="9" spans="1:9" s="2" customFormat="1" ht="23.25" customHeight="1" x14ac:dyDescent="0.25">
      <c r="B9" s="24">
        <v>42354</v>
      </c>
      <c r="C9" s="25" t="s">
        <v>4</v>
      </c>
      <c r="D9" s="26" t="s">
        <v>9</v>
      </c>
      <c r="E9" s="25" t="s">
        <v>10</v>
      </c>
      <c r="F9" s="27">
        <v>236201</v>
      </c>
      <c r="G9" s="28">
        <v>11328</v>
      </c>
      <c r="H9" s="29">
        <v>42384</v>
      </c>
      <c r="I9" s="15"/>
    </row>
    <row r="10" spans="1:9" s="2" customFormat="1" ht="21.75" customHeight="1" x14ac:dyDescent="0.25">
      <c r="B10" s="30">
        <v>42878</v>
      </c>
      <c r="C10" s="31" t="s">
        <v>5</v>
      </c>
      <c r="D10" s="32" t="s">
        <v>11</v>
      </c>
      <c r="E10" s="31" t="s">
        <v>12</v>
      </c>
      <c r="F10" s="27">
        <v>234101</v>
      </c>
      <c r="G10" s="28">
        <v>37096</v>
      </c>
      <c r="H10" s="29">
        <v>42878</v>
      </c>
      <c r="I10" s="15"/>
    </row>
    <row r="11" spans="1:9" s="2" customFormat="1" ht="24.75" customHeight="1" x14ac:dyDescent="0.25">
      <c r="B11" s="30">
        <v>42817</v>
      </c>
      <c r="C11" s="31" t="s">
        <v>6</v>
      </c>
      <c r="D11" s="32" t="s">
        <v>11</v>
      </c>
      <c r="E11" s="31" t="s">
        <v>12</v>
      </c>
      <c r="F11" s="27">
        <v>234101</v>
      </c>
      <c r="G11" s="28">
        <v>27439.38</v>
      </c>
      <c r="H11" s="29" t="s">
        <v>16</v>
      </c>
      <c r="I11" s="15"/>
    </row>
    <row r="12" spans="1:9" s="2" customFormat="1" ht="23.25" customHeight="1" thickBot="1" x14ac:dyDescent="0.35">
      <c r="B12" s="33">
        <v>44183</v>
      </c>
      <c r="C12" s="42" t="s">
        <v>19</v>
      </c>
      <c r="D12" s="35" t="s">
        <v>20</v>
      </c>
      <c r="E12" s="34" t="s">
        <v>27</v>
      </c>
      <c r="F12" s="36">
        <v>227101</v>
      </c>
      <c r="G12" s="37">
        <v>260511.76</v>
      </c>
      <c r="H12" s="38">
        <v>44211</v>
      </c>
      <c r="I12" s="39"/>
    </row>
    <row r="13" spans="1:9" s="2" customFormat="1" ht="21.75" customHeight="1" thickBot="1" x14ac:dyDescent="0.35">
      <c r="B13" s="96" t="s">
        <v>31</v>
      </c>
      <c r="C13" s="97"/>
      <c r="D13" s="97"/>
      <c r="E13" s="97"/>
      <c r="F13" s="97"/>
      <c r="G13" s="72">
        <f>SUM(G7:G12)</f>
        <v>955560.27</v>
      </c>
      <c r="H13" s="17"/>
      <c r="I13" s="18"/>
    </row>
    <row r="14" spans="1:9" s="2" customFormat="1" ht="21.75" customHeight="1" x14ac:dyDescent="0.3">
      <c r="B14" s="46" t="s">
        <v>36</v>
      </c>
      <c r="C14" s="48" t="s">
        <v>34</v>
      </c>
      <c r="D14" s="47" t="s">
        <v>35</v>
      </c>
      <c r="E14" s="43" t="s">
        <v>0</v>
      </c>
      <c r="F14" s="48">
        <v>231101</v>
      </c>
      <c r="G14" s="49">
        <v>6956.37</v>
      </c>
      <c r="H14" s="50" t="s">
        <v>37</v>
      </c>
      <c r="I14" s="14"/>
    </row>
    <row r="15" spans="1:9" ht="20.25" customHeight="1" x14ac:dyDescent="0.3">
      <c r="A15" s="2"/>
      <c r="B15" s="51">
        <v>44879</v>
      </c>
      <c r="C15" s="52" t="s">
        <v>38</v>
      </c>
      <c r="D15" s="44" t="s">
        <v>40</v>
      </c>
      <c r="E15" s="44" t="s">
        <v>41</v>
      </c>
      <c r="F15" s="52">
        <v>227206</v>
      </c>
      <c r="G15" s="53">
        <v>59788.2</v>
      </c>
      <c r="H15" s="54">
        <v>44909</v>
      </c>
      <c r="I15" s="15"/>
    </row>
    <row r="16" spans="1:9" ht="20.25" customHeight="1" x14ac:dyDescent="0.3">
      <c r="A16" s="2"/>
      <c r="B16" s="51">
        <v>44907</v>
      </c>
      <c r="C16" s="52" t="s">
        <v>42</v>
      </c>
      <c r="D16" s="44" t="s">
        <v>40</v>
      </c>
      <c r="E16" s="44" t="s">
        <v>43</v>
      </c>
      <c r="F16" s="52">
        <v>227206</v>
      </c>
      <c r="G16" s="53">
        <v>67288.2</v>
      </c>
      <c r="H16" s="54">
        <v>44938</v>
      </c>
      <c r="I16" s="15"/>
    </row>
    <row r="17" spans="1:9" ht="20.25" customHeight="1" thickBot="1" x14ac:dyDescent="0.35">
      <c r="A17" s="2"/>
      <c r="B17" s="55">
        <v>44909</v>
      </c>
      <c r="C17" s="56" t="s">
        <v>44</v>
      </c>
      <c r="D17" s="45" t="s">
        <v>45</v>
      </c>
      <c r="E17" s="45" t="s">
        <v>46</v>
      </c>
      <c r="F17" s="56">
        <v>227107</v>
      </c>
      <c r="G17" s="57">
        <v>4370312.93</v>
      </c>
      <c r="H17" s="58">
        <v>44940</v>
      </c>
      <c r="I17" s="20"/>
    </row>
    <row r="18" spans="1:9" ht="20.25" customHeight="1" thickBot="1" x14ac:dyDescent="0.35">
      <c r="A18" s="2"/>
      <c r="B18" s="85" t="s">
        <v>94</v>
      </c>
      <c r="C18" s="86"/>
      <c r="D18" s="86"/>
      <c r="E18" s="87"/>
      <c r="F18" s="21"/>
      <c r="G18" s="71">
        <f>SUM(G14:G17)</f>
        <v>4504345.6999999993</v>
      </c>
      <c r="H18" s="22"/>
      <c r="I18" s="23"/>
    </row>
    <row r="19" spans="1:9" ht="20.25" customHeight="1" x14ac:dyDescent="0.3">
      <c r="A19" s="2"/>
      <c r="B19" s="59">
        <v>44943</v>
      </c>
      <c r="C19" s="61" t="s">
        <v>58</v>
      </c>
      <c r="D19" s="60" t="s">
        <v>59</v>
      </c>
      <c r="E19" s="60" t="s">
        <v>60</v>
      </c>
      <c r="F19" s="61">
        <v>227208</v>
      </c>
      <c r="G19" s="62">
        <v>89203</v>
      </c>
      <c r="H19" s="63">
        <v>44944</v>
      </c>
      <c r="I19" s="40"/>
    </row>
    <row r="20" spans="1:9" ht="20.25" customHeight="1" x14ac:dyDescent="0.3">
      <c r="A20" s="2"/>
      <c r="B20" s="64">
        <v>44972</v>
      </c>
      <c r="C20" s="66" t="s">
        <v>61</v>
      </c>
      <c r="D20" s="65" t="s">
        <v>59</v>
      </c>
      <c r="E20" s="65" t="s">
        <v>60</v>
      </c>
      <c r="F20" s="66">
        <v>227208</v>
      </c>
      <c r="G20" s="67">
        <v>89203</v>
      </c>
      <c r="H20" s="68">
        <v>44972</v>
      </c>
      <c r="I20" s="41"/>
    </row>
    <row r="21" spans="1:9" ht="20.25" customHeight="1" x14ac:dyDescent="0.3">
      <c r="A21" s="2"/>
      <c r="B21" s="64">
        <v>44974</v>
      </c>
      <c r="C21" s="66" t="s">
        <v>62</v>
      </c>
      <c r="D21" s="65" t="s">
        <v>59</v>
      </c>
      <c r="E21" s="65" t="s">
        <v>63</v>
      </c>
      <c r="F21" s="66">
        <v>227208</v>
      </c>
      <c r="G21" s="67">
        <v>41733.33</v>
      </c>
      <c r="H21" s="68">
        <v>45002</v>
      </c>
      <c r="I21" s="41"/>
    </row>
    <row r="22" spans="1:9" ht="20.25" customHeight="1" x14ac:dyDescent="0.3">
      <c r="A22" s="2"/>
      <c r="B22" s="64">
        <v>44974</v>
      </c>
      <c r="C22" s="66" t="s">
        <v>95</v>
      </c>
      <c r="D22" s="65" t="s">
        <v>59</v>
      </c>
      <c r="E22" s="65" t="s">
        <v>75</v>
      </c>
      <c r="F22" s="66">
        <v>231301</v>
      </c>
      <c r="G22" s="67">
        <v>304927.34000000003</v>
      </c>
      <c r="H22" s="68">
        <v>45002</v>
      </c>
      <c r="I22" s="41"/>
    </row>
    <row r="23" spans="1:9" ht="20.25" customHeight="1" x14ac:dyDescent="0.3">
      <c r="A23" s="2"/>
      <c r="B23" s="64">
        <v>44937</v>
      </c>
      <c r="C23" s="66" t="s">
        <v>76</v>
      </c>
      <c r="D23" s="65" t="s">
        <v>87</v>
      </c>
      <c r="E23" s="65" t="s">
        <v>77</v>
      </c>
      <c r="F23" s="66">
        <v>227206</v>
      </c>
      <c r="G23" s="67">
        <v>33040</v>
      </c>
      <c r="H23" s="68">
        <v>44968</v>
      </c>
      <c r="I23" s="41"/>
    </row>
    <row r="24" spans="1:9" ht="20.25" customHeight="1" x14ac:dyDescent="0.3">
      <c r="A24" s="2"/>
      <c r="B24" s="64">
        <v>44937</v>
      </c>
      <c r="C24" s="66" t="s">
        <v>88</v>
      </c>
      <c r="D24" s="65" t="s">
        <v>87</v>
      </c>
      <c r="E24" s="65" t="s">
        <v>77</v>
      </c>
      <c r="F24" s="66">
        <v>227206</v>
      </c>
      <c r="G24" s="67">
        <v>33040</v>
      </c>
      <c r="H24" s="68">
        <v>44968</v>
      </c>
      <c r="I24" s="41"/>
    </row>
    <row r="25" spans="1:9" ht="20.25" customHeight="1" x14ac:dyDescent="0.3">
      <c r="A25" s="2"/>
      <c r="B25" s="64">
        <v>44971</v>
      </c>
      <c r="C25" s="66" t="s">
        <v>93</v>
      </c>
      <c r="D25" s="65" t="s">
        <v>91</v>
      </c>
      <c r="E25" s="65" t="s">
        <v>92</v>
      </c>
      <c r="F25" s="66">
        <v>239101</v>
      </c>
      <c r="G25" s="67">
        <v>137057</v>
      </c>
      <c r="H25" s="68">
        <v>44999</v>
      </c>
      <c r="I25" s="41"/>
    </row>
    <row r="26" spans="1:9" ht="20.25" customHeight="1" x14ac:dyDescent="0.3">
      <c r="A26" s="2"/>
      <c r="B26" s="64">
        <v>44978</v>
      </c>
      <c r="C26" s="66" t="s">
        <v>81</v>
      </c>
      <c r="D26" s="65" t="s">
        <v>82</v>
      </c>
      <c r="E26" s="65" t="s">
        <v>84</v>
      </c>
      <c r="F26" s="66">
        <v>224201</v>
      </c>
      <c r="G26" s="67">
        <v>319898</v>
      </c>
      <c r="H26" s="68">
        <v>45006</v>
      </c>
      <c r="I26" s="41"/>
    </row>
    <row r="27" spans="1:9" ht="20.25" customHeight="1" x14ac:dyDescent="0.3">
      <c r="A27" s="2"/>
      <c r="B27" s="64">
        <v>44978</v>
      </c>
      <c r="C27" s="66" t="s">
        <v>83</v>
      </c>
      <c r="D27" s="65" t="s">
        <v>82</v>
      </c>
      <c r="E27" s="65" t="s">
        <v>85</v>
      </c>
      <c r="F27" s="66">
        <v>224201</v>
      </c>
      <c r="G27" s="67">
        <v>319898</v>
      </c>
      <c r="H27" s="68">
        <v>45006</v>
      </c>
      <c r="I27" s="41"/>
    </row>
    <row r="28" spans="1:9" ht="20.25" customHeight="1" x14ac:dyDescent="0.3">
      <c r="A28" s="2"/>
      <c r="B28" s="64">
        <v>44929</v>
      </c>
      <c r="C28" s="66" t="s">
        <v>53</v>
      </c>
      <c r="D28" s="65" t="s">
        <v>54</v>
      </c>
      <c r="E28" s="65" t="s">
        <v>55</v>
      </c>
      <c r="F28" s="66">
        <v>239601</v>
      </c>
      <c r="G28" s="67">
        <v>87749.87</v>
      </c>
      <c r="H28" s="68">
        <v>44960</v>
      </c>
      <c r="I28" s="41"/>
    </row>
    <row r="29" spans="1:9" ht="20.25" customHeight="1" x14ac:dyDescent="0.3">
      <c r="A29" s="2"/>
      <c r="B29" s="64">
        <v>44958</v>
      </c>
      <c r="C29" s="66" t="s">
        <v>56</v>
      </c>
      <c r="D29" s="65" t="s">
        <v>90</v>
      </c>
      <c r="E29" s="65" t="s">
        <v>57</v>
      </c>
      <c r="F29" s="66">
        <v>222201</v>
      </c>
      <c r="G29" s="67">
        <v>623362.32999999996</v>
      </c>
      <c r="H29" s="68">
        <v>44986</v>
      </c>
      <c r="I29" s="41"/>
    </row>
    <row r="30" spans="1:9" ht="20.25" customHeight="1" x14ac:dyDescent="0.3">
      <c r="A30" s="2"/>
      <c r="B30" s="64">
        <v>44966</v>
      </c>
      <c r="C30" s="66" t="s">
        <v>68</v>
      </c>
      <c r="D30" s="65" t="s">
        <v>40</v>
      </c>
      <c r="E30" s="65" t="s">
        <v>69</v>
      </c>
      <c r="F30" s="66">
        <v>227206</v>
      </c>
      <c r="G30" s="67">
        <v>7500</v>
      </c>
      <c r="H30" s="68">
        <v>44994</v>
      </c>
      <c r="I30" s="41"/>
    </row>
    <row r="31" spans="1:9" ht="20.25" customHeight="1" x14ac:dyDescent="0.3">
      <c r="A31" s="2"/>
      <c r="B31" s="64">
        <v>44966</v>
      </c>
      <c r="C31" s="66" t="s">
        <v>71</v>
      </c>
      <c r="D31" s="65" t="s">
        <v>40</v>
      </c>
      <c r="E31" s="65" t="s">
        <v>70</v>
      </c>
      <c r="F31" s="66">
        <v>227206</v>
      </c>
      <c r="G31" s="67">
        <v>59788.2</v>
      </c>
      <c r="H31" s="68">
        <v>44994</v>
      </c>
      <c r="I31" s="41"/>
    </row>
    <row r="32" spans="1:9" ht="20.25" customHeight="1" x14ac:dyDescent="0.3">
      <c r="A32" s="2"/>
      <c r="B32" s="64">
        <v>44967</v>
      </c>
      <c r="C32" s="66" t="s">
        <v>72</v>
      </c>
      <c r="D32" s="65" t="s">
        <v>40</v>
      </c>
      <c r="E32" s="65" t="s">
        <v>73</v>
      </c>
      <c r="F32" s="66">
        <v>227206</v>
      </c>
      <c r="G32" s="67">
        <v>7500</v>
      </c>
      <c r="H32" s="68">
        <v>44995</v>
      </c>
      <c r="I32" s="41"/>
    </row>
    <row r="33" spans="1:9" ht="20.25" customHeight="1" x14ac:dyDescent="0.3">
      <c r="A33" s="2"/>
      <c r="B33" s="64">
        <v>44967</v>
      </c>
      <c r="C33" s="66" t="s">
        <v>74</v>
      </c>
      <c r="D33" s="65" t="s">
        <v>40</v>
      </c>
      <c r="E33" s="65" t="s">
        <v>70</v>
      </c>
      <c r="F33" s="66">
        <v>227206</v>
      </c>
      <c r="G33" s="67">
        <v>59788.2</v>
      </c>
      <c r="H33" s="68">
        <v>44995</v>
      </c>
      <c r="I33" s="41"/>
    </row>
    <row r="34" spans="1:9" ht="20.25" customHeight="1" x14ac:dyDescent="0.3">
      <c r="A34" s="2"/>
      <c r="B34" s="64">
        <v>44972</v>
      </c>
      <c r="C34" s="66" t="s">
        <v>50</v>
      </c>
      <c r="D34" s="65" t="s">
        <v>51</v>
      </c>
      <c r="E34" s="65" t="s">
        <v>52</v>
      </c>
      <c r="F34" s="66">
        <v>228501</v>
      </c>
      <c r="G34" s="67">
        <v>46964</v>
      </c>
      <c r="H34" s="68">
        <v>45000</v>
      </c>
      <c r="I34" s="41"/>
    </row>
    <row r="35" spans="1:9" ht="20.25" customHeight="1" x14ac:dyDescent="0.3">
      <c r="A35" s="2"/>
      <c r="B35" s="64">
        <v>44942</v>
      </c>
      <c r="C35" s="66" t="s">
        <v>64</v>
      </c>
      <c r="D35" s="65" t="s">
        <v>65</v>
      </c>
      <c r="E35" s="65" t="s">
        <v>66</v>
      </c>
      <c r="F35" s="66">
        <v>233401</v>
      </c>
      <c r="G35" s="67">
        <v>60550</v>
      </c>
      <c r="H35" s="68">
        <v>44973</v>
      </c>
      <c r="I35" s="41"/>
    </row>
    <row r="36" spans="1:9" ht="20.25" customHeight="1" x14ac:dyDescent="0.3">
      <c r="A36" s="2"/>
      <c r="B36" s="64">
        <v>44946</v>
      </c>
      <c r="C36" s="66" t="s">
        <v>44</v>
      </c>
      <c r="D36" s="65" t="s">
        <v>89</v>
      </c>
      <c r="E36" s="65" t="s">
        <v>67</v>
      </c>
      <c r="F36" s="66">
        <v>233401</v>
      </c>
      <c r="G36" s="67">
        <v>240000</v>
      </c>
      <c r="H36" s="68">
        <v>44977</v>
      </c>
      <c r="I36" s="41"/>
    </row>
    <row r="37" spans="1:9" ht="20.25" customHeight="1" x14ac:dyDescent="0.3">
      <c r="A37" s="2"/>
      <c r="B37" s="64">
        <v>44977</v>
      </c>
      <c r="C37" s="66" t="s">
        <v>78</v>
      </c>
      <c r="D37" s="65" t="s">
        <v>79</v>
      </c>
      <c r="E37" s="65" t="s">
        <v>80</v>
      </c>
      <c r="F37" s="66">
        <v>239201</v>
      </c>
      <c r="G37" s="67">
        <v>179339.01</v>
      </c>
      <c r="H37" s="68">
        <v>45005</v>
      </c>
      <c r="I37" s="41"/>
    </row>
    <row r="38" spans="1:9" ht="20.25" customHeight="1" thickBot="1" x14ac:dyDescent="0.35">
      <c r="A38" s="2"/>
      <c r="B38" s="89" t="s">
        <v>49</v>
      </c>
      <c r="C38" s="90"/>
      <c r="D38" s="90"/>
      <c r="E38" s="90"/>
      <c r="F38" s="90"/>
      <c r="G38" s="79">
        <f>SUM(G19:G37)</f>
        <v>2740541.2800000003</v>
      </c>
      <c r="H38" s="82"/>
      <c r="I38" s="83"/>
    </row>
    <row r="39" spans="1:9" ht="20.25" customHeight="1" x14ac:dyDescent="0.3">
      <c r="A39" s="2"/>
      <c r="B39" s="73">
        <v>44985</v>
      </c>
      <c r="C39" s="74"/>
      <c r="D39" s="75" t="s">
        <v>96</v>
      </c>
      <c r="E39" s="75" t="s">
        <v>99</v>
      </c>
      <c r="F39" s="74"/>
      <c r="G39" s="76">
        <v>105400</v>
      </c>
      <c r="H39" s="77"/>
      <c r="I39" s="78"/>
    </row>
    <row r="40" spans="1:9" ht="20.25" customHeight="1" x14ac:dyDescent="0.3">
      <c r="A40" s="2"/>
      <c r="B40" s="73">
        <v>44985</v>
      </c>
      <c r="C40" s="74"/>
      <c r="D40" s="75" t="s">
        <v>97</v>
      </c>
      <c r="E40" s="75" t="s">
        <v>98</v>
      </c>
      <c r="F40" s="74"/>
      <c r="G40" s="76">
        <v>133056</v>
      </c>
      <c r="H40" s="77"/>
      <c r="I40" s="78"/>
    </row>
    <row r="41" spans="1:9" ht="19.5" thickBot="1" x14ac:dyDescent="0.35">
      <c r="A41" s="5"/>
      <c r="B41" s="89" t="s">
        <v>100</v>
      </c>
      <c r="C41" s="90"/>
      <c r="D41" s="90"/>
      <c r="E41" s="90"/>
      <c r="F41" s="90"/>
      <c r="G41" s="69">
        <f>SUM(G39:G40)</f>
        <v>238456</v>
      </c>
      <c r="H41" s="19"/>
      <c r="I41" s="84"/>
    </row>
    <row r="42" spans="1:9" ht="13.5" thickBot="1" x14ac:dyDescent="0.25">
      <c r="A42" s="5"/>
      <c r="B42" s="5"/>
      <c r="C42" s="5"/>
      <c r="D42" s="5"/>
      <c r="E42" s="5"/>
      <c r="F42" s="5"/>
      <c r="G42" s="5"/>
      <c r="H42" s="5"/>
    </row>
    <row r="43" spans="1:9" ht="17.25" customHeight="1" thickBot="1" x14ac:dyDescent="0.35">
      <c r="A43" s="5"/>
      <c r="B43" s="91" t="s">
        <v>86</v>
      </c>
      <c r="C43" s="92"/>
      <c r="D43" s="92"/>
      <c r="E43" s="92"/>
      <c r="F43" s="93"/>
      <c r="G43" s="70">
        <f>G13+G18+G38+G41</f>
        <v>8438903.25</v>
      </c>
      <c r="H43" s="80"/>
      <c r="I43" s="81"/>
    </row>
    <row r="44" spans="1:9" s="13" customFormat="1" ht="17.25" customHeight="1" x14ac:dyDescent="0.25">
      <c r="A44" s="10"/>
      <c r="B44" s="11"/>
      <c r="C44" s="11"/>
      <c r="D44" s="11"/>
      <c r="E44" s="11"/>
      <c r="F44" s="11"/>
      <c r="G44" s="12"/>
      <c r="H44" s="10"/>
    </row>
    <row r="45" spans="1:9" s="13" customFormat="1" ht="17.25" customHeight="1" x14ac:dyDescent="0.25">
      <c r="A45" s="10"/>
      <c r="B45" s="11"/>
      <c r="C45" s="11"/>
      <c r="D45" s="11"/>
      <c r="E45" s="11"/>
      <c r="F45" s="11"/>
      <c r="G45" s="12"/>
      <c r="H45" s="10"/>
    </row>
    <row r="46" spans="1:9" s="13" customFormat="1" ht="17.25" customHeight="1" x14ac:dyDescent="0.25">
      <c r="A46" s="10"/>
      <c r="B46" s="11"/>
      <c r="C46" s="11"/>
      <c r="D46" s="11"/>
      <c r="E46" s="11"/>
      <c r="F46" s="11"/>
      <c r="G46" s="12"/>
      <c r="H46" s="10"/>
    </row>
    <row r="47" spans="1:9" s="13" customFormat="1" ht="17.25" customHeight="1" x14ac:dyDescent="0.25">
      <c r="A47" s="10"/>
      <c r="B47" s="11"/>
      <c r="C47" s="11"/>
      <c r="D47" s="11"/>
      <c r="E47" s="11"/>
      <c r="F47" s="11"/>
      <c r="G47" s="12"/>
      <c r="H47" s="10"/>
    </row>
    <row r="48" spans="1:9" x14ac:dyDescent="0.2">
      <c r="A48" s="5"/>
      <c r="B48" s="5"/>
      <c r="C48" s="5"/>
      <c r="D48" s="5"/>
      <c r="E48" s="5"/>
      <c r="F48" s="5"/>
      <c r="G48" s="5"/>
      <c r="H48" s="5"/>
    </row>
    <row r="49" spans="1:78" ht="19.5" thickBot="1" x14ac:dyDescent="0.25">
      <c r="A49" s="5"/>
      <c r="B49" s="94"/>
      <c r="C49" s="94"/>
      <c r="D49" s="5"/>
      <c r="E49" s="5"/>
      <c r="F49" s="94"/>
      <c r="G49" s="94"/>
      <c r="H49" s="94"/>
    </row>
    <row r="50" spans="1:78" ht="13.5" customHeight="1" x14ac:dyDescent="0.2">
      <c r="A50" s="5"/>
      <c r="B50" s="95" t="s">
        <v>21</v>
      </c>
      <c r="C50" s="95"/>
      <c r="D50" s="5"/>
      <c r="E50" s="5"/>
      <c r="F50" s="95" t="s">
        <v>22</v>
      </c>
      <c r="G50" s="95"/>
      <c r="H50" s="95"/>
    </row>
    <row r="51" spans="1:78" ht="12.75" customHeight="1" x14ac:dyDescent="0.2">
      <c r="A51" s="5"/>
      <c r="B51" s="88" t="s">
        <v>32</v>
      </c>
      <c r="C51" s="88"/>
      <c r="D51" s="5"/>
      <c r="E51" s="5"/>
      <c r="F51" s="88" t="s">
        <v>33</v>
      </c>
      <c r="G51" s="88"/>
      <c r="H51" s="88"/>
      <c r="BZ51" s="1" t="s">
        <v>30</v>
      </c>
    </row>
    <row r="52" spans="1:78" ht="12.75" customHeight="1" x14ac:dyDescent="0.2">
      <c r="E52" s="1" t="s">
        <v>23</v>
      </c>
    </row>
  </sheetData>
  <sortState ref="B19:H37">
    <sortCondition ref="D19:D37"/>
  </sortState>
  <mergeCells count="16">
    <mergeCell ref="B13:F13"/>
    <mergeCell ref="A1:H1"/>
    <mergeCell ref="A2:H2"/>
    <mergeCell ref="A3:H3"/>
    <mergeCell ref="A4:H4"/>
    <mergeCell ref="B5:D5"/>
    <mergeCell ref="B18:E18"/>
    <mergeCell ref="B51:C51"/>
    <mergeCell ref="F51:H51"/>
    <mergeCell ref="B41:F41"/>
    <mergeCell ref="B43:F43"/>
    <mergeCell ref="B49:C49"/>
    <mergeCell ref="F49:H49"/>
    <mergeCell ref="B50:C50"/>
    <mergeCell ref="F50:H50"/>
    <mergeCell ref="B38:F38"/>
  </mergeCells>
  <pageMargins left="0.7" right="0.7" top="0.75" bottom="0.75" header="0.3" footer="0.3"/>
  <pageSetup paperSize="9" scale="53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CUENTAS POR PAGAR FEBRERO 2023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Angela Placido</cp:lastModifiedBy>
  <cp:lastPrinted>2023-03-08T15:36:31Z</cp:lastPrinted>
  <dcterms:created xsi:type="dcterms:W3CDTF">2014-04-28T14:03:54Z</dcterms:created>
  <dcterms:modified xsi:type="dcterms:W3CDTF">2023-03-15T14:58:20Z</dcterms:modified>
</cp:coreProperties>
</file>