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4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282.xml" ContentType="application/vnd.openxmlformats-officedocument.spreadsheetml.revisionLog+xml"/>
  <Override PartName="/xl/revisions/revisionLog285.xml" ContentType="application/vnd.openxmlformats-officedocument.spreadsheetml.revisionLog+xml"/>
  <Override PartName="/xl/revisions/revisionLog281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284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283.xml" ContentType="application/vnd.openxmlformats-officedocument.spreadsheetml.revisionLog+xml"/>
  <Override PartName="/xl/revisions/revisionLog286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luna\Desktop\"/>
    </mc:Choice>
  </mc:AlternateContent>
  <xr:revisionPtr revIDLastSave="0" documentId="13_ncr:81_{D49B69FE-B5D8-4279-9871-2FB9C4423CC5}" xr6:coauthVersionLast="36" xr6:coauthVersionMax="36" xr10:uidLastSave="{00000000-0000-0000-0000-000000000000}"/>
  <bookViews>
    <workbookView xWindow="0" yWindow="0" windowWidth="20490" windowHeight="7545" tabRatio="599" xr2:uid="{00000000-000D-0000-FFFF-FFFF00000000}"/>
  </bookViews>
  <sheets>
    <sheet name="INVENTARIO " sheetId="1" r:id="rId1"/>
    <sheet name="INVENTARIO MODIFICADO 2021" sheetId="5" state="hidden" r:id="rId2"/>
    <sheet name="Armas de Fuego " sheetId="2" r:id="rId3"/>
    <sheet name="VEHICULOS " sheetId="3" r:id="rId4"/>
    <sheet name="DESCARGOS FISICOS" sheetId="4" state="hidden" r:id="rId5"/>
  </sheets>
  <definedNames>
    <definedName name="_xlnm.Print_Area" localSheetId="0">'INVENTARIO '!$A$2:$H$7821</definedName>
    <definedName name="Z_2784A212_E92B_4A37_AB4F_E1392295DB76_.wvu.PrintArea" localSheetId="0" hidden="1">'INVENTARIO '!$A$2:$H$7821</definedName>
    <definedName name="Z_2784A212_E92B_4A37_AB4F_E1392295DB76_.wvu.Rows" localSheetId="0" hidden="1">'INVENTARIO '!$1507:$1507,'INVENTARIO '!$6520:$6522</definedName>
    <definedName name="Z_464A0501_6E98_4091_A922_1FDDE57B9447_.wvu.PrintArea" localSheetId="0" hidden="1">'INVENTARIO '!$A$2:$H$7821</definedName>
    <definedName name="Z_464A0501_6E98_4091_A922_1FDDE57B9447_.wvu.Rows" localSheetId="0" hidden="1">'INVENTARIO '!$1507:$1507,'INVENTARIO '!$6520:$6522</definedName>
    <definedName name="Z_59D29F14_8193_4396_8CFB_647DD8B7C994_.wvu.PrintArea" localSheetId="0" hidden="1">'INVENTARIO '!$A$2:$H$7821</definedName>
    <definedName name="Z_59D29F14_8193_4396_8CFB_647DD8B7C994_.wvu.Rows" localSheetId="0" hidden="1">'INVENTARIO '!$1507:$1507,'INVENTARIO '!$6520:$6522</definedName>
    <definedName name="Z_929DAEEF_43A7_4481_8B9F_E97DB1D94C66_.wvu.PrintArea" localSheetId="0" hidden="1">'INVENTARIO '!$A$2:$H$7821</definedName>
    <definedName name="Z_929DAEEF_43A7_4481_8B9F_E97DB1D94C66_.wvu.Rows" localSheetId="0" hidden="1">'INVENTARIO '!$1507:$1507,'INVENTARIO '!$6520:$6522</definedName>
    <definedName name="Z_E5C04370_0274_4F8E_B13F_58DB6E23AC25_.wvu.PrintArea" localSheetId="0" hidden="1">'INVENTARIO '!$A$2:$H$7821</definedName>
    <definedName name="Z_E5C04370_0274_4F8E_B13F_58DB6E23AC25_.wvu.Rows" localSheetId="0" hidden="1">'INVENTARIO '!$1507:$1507,'INVENTARIO '!$6520:$6522</definedName>
    <definedName name="Z_E90C8A91_FF0E_4142_84C5_C6DF10E4E0A0_.wvu.PrintArea" localSheetId="0" hidden="1">'INVENTARIO '!$A$2:$H$7821</definedName>
    <definedName name="Z_E90C8A91_FF0E_4142_84C5_C6DF10E4E0A0_.wvu.Rows" localSheetId="0" hidden="1">'INVENTARIO '!$1507:$1507,'INVENTARIO '!$6520:$6522</definedName>
  </definedNames>
  <calcPr calcId="191029"/>
  <customWorkbookViews>
    <customWorkbookView name="Laura De Luna - Vista personalizada" guid="{464A0501-6E98-4091-A922-1FDDE57B9447}" mergeInterval="0" personalView="1" maximized="1" xWindow="-8" yWindow="-8" windowWidth="1382" windowHeight="744" tabRatio="599" activeSheetId="1"/>
    <customWorkbookView name="Darling Castillo - Vista personalizada" guid="{929DAEEF-43A7-4481-8B9F-E97DB1D94C66}" mergeInterval="0" personalView="1" maximized="1" xWindow="-8" yWindow="-8" windowWidth="1382" windowHeight="744" tabRatio="599" activeSheetId="2"/>
    <customWorkbookView name="TCasado - Vista personalizada" guid="{E5C04370-0274-4F8E-B13F-58DB6E23AC25}" mergeInterval="0" personalView="1" maximized="1" xWindow="1" yWindow="1" windowWidth="1366" windowHeight="538" tabRatio="599" activeSheetId="1"/>
    <customWorkbookView name="Celia Lugo - Vista personalizada" guid="{E90C8A91-FF0E-4142-84C5-C6DF10E4E0A0}" mergeInterval="0" personalView="1" maximized="1" xWindow="-8" yWindow="-8" windowWidth="1382" windowHeight="744" tabRatio="599" activeSheetId="1"/>
    <customWorkbookView name="Tilso Mateo - Vista personalizada" guid="{2784A212-E92B-4A37-AB4F-E1392295DB76}" mergeInterval="0" personalView="1" maximized="1" xWindow="-8" yWindow="-8" windowWidth="1382" windowHeight="744" tabRatio="599" activeSheetId="1"/>
    <customWorkbookView name="Mercedes Fabian - Vista personalizada" guid="{59D29F14-8193-4396-8CFB-647DD8B7C994}" mergeInterval="0" personalView="1" maximized="1" xWindow="-8" yWindow="-8" windowWidth="1382" windowHeight="744" tabRatio="599" activeSheetId="1"/>
  </customWorkbookViews>
</workbook>
</file>

<file path=xl/calcChain.xml><?xml version="1.0" encoding="utf-8"?>
<calcChain xmlns="http://schemas.openxmlformats.org/spreadsheetml/2006/main">
  <c r="G1276" i="1" l="1"/>
  <c r="G1277" i="1" s="1"/>
  <c r="G1219" i="1" l="1"/>
  <c r="G3174" i="1"/>
  <c r="G2289" i="1" l="1"/>
  <c r="I4175" i="1"/>
  <c r="G4116" i="1" l="1"/>
  <c r="I7653" i="1" l="1"/>
  <c r="I7648" i="1"/>
  <c r="I7641" i="1"/>
  <c r="I7555" i="1"/>
  <c r="I5613" i="1"/>
  <c r="I5614" i="1" s="1"/>
  <c r="I5615" i="1" s="1"/>
  <c r="I5616" i="1" s="1"/>
  <c r="I5617" i="1" s="1"/>
  <c r="I5618" i="1" s="1"/>
  <c r="I5619" i="1" s="1"/>
  <c r="I5620" i="1" s="1"/>
  <c r="I5621" i="1" s="1"/>
  <c r="I5622" i="1" s="1"/>
  <c r="I5623" i="1" s="1"/>
  <c r="I5581" i="1"/>
  <c r="I5582" i="1" s="1"/>
  <c r="I5583" i="1" s="1"/>
  <c r="I5584" i="1" s="1"/>
  <c r="I5585" i="1" s="1"/>
  <c r="I5586" i="1" s="1"/>
  <c r="I5587" i="1" s="1"/>
  <c r="I5588" i="1" s="1"/>
  <c r="I5589" i="1" s="1"/>
  <c r="I5590" i="1" s="1"/>
  <c r="I5591" i="1" s="1"/>
  <c r="I5592" i="1" s="1"/>
  <c r="I5557" i="1"/>
  <c r="I5298" i="1"/>
  <c r="I5299" i="1" s="1"/>
  <c r="I5300" i="1" s="1"/>
  <c r="I5301" i="1" s="1"/>
  <c r="I5302" i="1" s="1"/>
  <c r="I5258" i="1"/>
  <c r="I5259" i="1" s="1"/>
  <c r="I5260" i="1" s="1"/>
  <c r="I5117" i="1"/>
  <c r="I363" i="1" s="1"/>
  <c r="I5100" i="1"/>
  <c r="I5101" i="1" s="1"/>
  <c r="I5102" i="1" s="1"/>
  <c r="I4479" i="1"/>
  <c r="I4480" i="1" s="1"/>
  <c r="I4318" i="1"/>
  <c r="I4309" i="1"/>
  <c r="I4178" i="1"/>
  <c r="I4176" i="1"/>
  <c r="I4172" i="1"/>
  <c r="I4164" i="1"/>
  <c r="I4149" i="1"/>
  <c r="I4146" i="1"/>
  <c r="I4147" i="1" s="1"/>
  <c r="I2212" i="1" s="1"/>
  <c r="I2213" i="1" s="1"/>
  <c r="I4143" i="1"/>
  <c r="I4144" i="1" s="1"/>
  <c r="I4138" i="1"/>
  <c r="I4139" i="1" s="1"/>
  <c r="I4140" i="1" s="1"/>
  <c r="I4125" i="1"/>
  <c r="I4126" i="1" s="1"/>
  <c r="I4127" i="1" s="1"/>
  <c r="I4128" i="1" s="1"/>
  <c r="I4129" i="1" s="1"/>
  <c r="I4130" i="1" s="1"/>
  <c r="I4131" i="1" s="1"/>
  <c r="I4132" i="1" s="1"/>
  <c r="I4133" i="1" s="1"/>
  <c r="I4134" i="1" s="1"/>
  <c r="I4135" i="1" s="1"/>
  <c r="I4136" i="1" s="1"/>
  <c r="I4052" i="1"/>
  <c r="I4050" i="1"/>
  <c r="I5106" i="1" s="1"/>
  <c r="I4045" i="1"/>
  <c r="I4044" i="1" s="1"/>
  <c r="I4033" i="1"/>
  <c r="I3983" i="1"/>
  <c r="I3976" i="1"/>
  <c r="I3977" i="1" s="1"/>
  <c r="I3973" i="1"/>
  <c r="I3972" i="1" s="1"/>
  <c r="I3971" i="1"/>
  <c r="I3959" i="1"/>
  <c r="I3960" i="1" s="1"/>
  <c r="I3957" i="1"/>
  <c r="I3923" i="1"/>
  <c r="I3886" i="1"/>
  <c r="I3834" i="1"/>
  <c r="I3814" i="1"/>
  <c r="I3815" i="1" s="1"/>
  <c r="I3816" i="1" s="1"/>
  <c r="I3817" i="1" s="1"/>
  <c r="I3818" i="1" s="1"/>
  <c r="I3819" i="1" s="1"/>
  <c r="I3820" i="1" s="1"/>
  <c r="I3821" i="1" s="1"/>
  <c r="I3822" i="1" s="1"/>
  <c r="I3788" i="1"/>
  <c r="I3789" i="1" s="1"/>
  <c r="I3790" i="1" s="1"/>
  <c r="I3791" i="1" s="1"/>
  <c r="I3792" i="1" s="1"/>
  <c r="I3793" i="1" s="1"/>
  <c r="I3794" i="1" s="1"/>
  <c r="I3753" i="1"/>
  <c r="I3721" i="1"/>
  <c r="I3629" i="1"/>
  <c r="I3627" i="1"/>
  <c r="I3622" i="1"/>
  <c r="I3623" i="1" s="1"/>
  <c r="I3624" i="1" s="1"/>
  <c r="I2012" i="1" s="1"/>
  <c r="I3618" i="1"/>
  <c r="I3616" i="1"/>
  <c r="I3582" i="1"/>
  <c r="I3578" i="1"/>
  <c r="I3535" i="1"/>
  <c r="I1528" i="1" s="1"/>
  <c r="I1441" i="1" s="1"/>
  <c r="I3514" i="1"/>
  <c r="I3515" i="1" s="1"/>
  <c r="I3510" i="1"/>
  <c r="I3496" i="1"/>
  <c r="I3443" i="1"/>
  <c r="I3417" i="1"/>
  <c r="I3412" i="1"/>
  <c r="I3402" i="1"/>
  <c r="I3403" i="1" s="1"/>
  <c r="I3396" i="1"/>
  <c r="I3378" i="1"/>
  <c r="I3379" i="1" s="1"/>
  <c r="I3380" i="1" s="1"/>
  <c r="I3381" i="1" s="1"/>
  <c r="I3382" i="1" s="1"/>
  <c r="I3318" i="1"/>
  <c r="I3264" i="1"/>
  <c r="I3265" i="1" s="1"/>
  <c r="I3261" i="1"/>
  <c r="I3262" i="1" s="1"/>
  <c r="I3251" i="1"/>
  <c r="I3244" i="1"/>
  <c r="I3225" i="1"/>
  <c r="I3211" i="1"/>
  <c r="I3098" i="1"/>
  <c r="I3096" i="1"/>
  <c r="I3095" i="1" s="1"/>
  <c r="I3094" i="1"/>
  <c r="I3045" i="1"/>
  <c r="I2995" i="1"/>
  <c r="I2936" i="1"/>
  <c r="I1660" i="1" s="1"/>
  <c r="I2892" i="1"/>
  <c r="I2887" i="1"/>
  <c r="I2854" i="1"/>
  <c r="I2850" i="1"/>
  <c r="I2851" i="1" s="1"/>
  <c r="I2852" i="1" s="1"/>
  <c r="I2840" i="1"/>
  <c r="I2839" i="1"/>
  <c r="I2824" i="1"/>
  <c r="I2826" i="1" s="1"/>
  <c r="I2827" i="1" s="1"/>
  <c r="I2832" i="1" s="1"/>
  <c r="I1668" i="1" s="1"/>
  <c r="I2835" i="1" s="1"/>
  <c r="I2822" i="1"/>
  <c r="I3224" i="1" s="1"/>
  <c r="I2772" i="1"/>
  <c r="I2773" i="1" s="1"/>
  <c r="I2788" i="1" s="1"/>
  <c r="I2763" i="1"/>
  <c r="I2764" i="1" s="1"/>
  <c r="I2759" i="1"/>
  <c r="I2756" i="1"/>
  <c r="I2757" i="1" s="1"/>
  <c r="I2710" i="1"/>
  <c r="I2663" i="1"/>
  <c r="I2654" i="1"/>
  <c r="I2614" i="1"/>
  <c r="I2612" i="1"/>
  <c r="I2592" i="1"/>
  <c r="I2584" i="1"/>
  <c r="I2585" i="1" s="1"/>
  <c r="I2586" i="1" s="1"/>
  <c r="I2587" i="1" s="1"/>
  <c r="I2588" i="1" s="1"/>
  <c r="I2589" i="1" s="1"/>
  <c r="I2577" i="1"/>
  <c r="I2578" i="1" s="1"/>
  <c r="I2579" i="1" s="1"/>
  <c r="I2580" i="1" s="1"/>
  <c r="I2522" i="1"/>
  <c r="I2377" i="1"/>
  <c r="I2340" i="1"/>
  <c r="I2341" i="1" s="1"/>
  <c r="I2342" i="1" s="1"/>
  <c r="I2343" i="1" s="1"/>
  <c r="I2344" i="1" s="1"/>
  <c r="I2335" i="1"/>
  <c r="I2312" i="1"/>
  <c r="I2232" i="1"/>
  <c r="I2223" i="1"/>
  <c r="I2155" i="1"/>
  <c r="I2156" i="1" s="1"/>
  <c r="I2112" i="1"/>
  <c r="I2101" i="1"/>
  <c r="I2065" i="1"/>
  <c r="I2066" i="1" s="1"/>
  <c r="I2050" i="1"/>
  <c r="I2047" i="1"/>
  <c r="I2039" i="1"/>
  <c r="I2011" i="1"/>
  <c r="I1676" i="1"/>
  <c r="I613" i="1" s="1"/>
  <c r="I1677" i="1" s="1"/>
  <c r="I1664" i="1"/>
  <c r="I1662" i="1"/>
  <c r="I1657" i="1"/>
  <c r="I1639" i="1"/>
  <c r="I1636" i="1"/>
  <c r="I1637" i="1" s="1"/>
  <c r="I1638" i="1" s="1"/>
  <c r="I1640" i="1" s="1"/>
  <c r="I1630" i="1"/>
  <c r="I1594" i="1"/>
  <c r="I1587" i="1"/>
  <c r="I1581" i="1"/>
  <c r="I1551" i="1"/>
  <c r="I1541" i="1"/>
  <c r="I1517" i="1"/>
  <c r="I1518" i="1" s="1"/>
  <c r="I1520" i="1" s="1"/>
  <c r="I1521" i="1" s="1"/>
  <c r="I1513" i="1"/>
  <c r="I988" i="1" s="1"/>
  <c r="I1539" i="1" s="1"/>
  <c r="I1504" i="1"/>
  <c r="I1502" i="1"/>
  <c r="I1467" i="1"/>
  <c r="I1419" i="1"/>
  <c r="I1400" i="1"/>
  <c r="I1401" i="1" s="1"/>
  <c r="I1402" i="1" s="1"/>
  <c r="I1403" i="1" s="1"/>
  <c r="I1404" i="1" s="1"/>
  <c r="I1405" i="1" s="1"/>
  <c r="I1406" i="1" s="1"/>
  <c r="I2706" i="1" s="1"/>
  <c r="I2812" i="1" s="1"/>
  <c r="I1389" i="1"/>
  <c r="I1390" i="1" s="1"/>
  <c r="I1266" i="1"/>
  <c r="I1237" i="1"/>
  <c r="I1168" i="1"/>
  <c r="I1169" i="1" s="1"/>
  <c r="I1127" i="1"/>
  <c r="I1114" i="1"/>
  <c r="I1113" i="1"/>
  <c r="I1108" i="1"/>
  <c r="I1092" i="1"/>
  <c r="I1031" i="1"/>
  <c r="I1032" i="1" s="1"/>
  <c r="I1033" i="1" s="1"/>
  <c r="I1034" i="1" s="1"/>
  <c r="I1035" i="1" s="1"/>
  <c r="I1012" i="1"/>
  <c r="I1010" i="1"/>
  <c r="I980" i="1"/>
  <c r="I978" i="1"/>
  <c r="I968" i="1"/>
  <c r="I969" i="1" s="1"/>
  <c r="I970" i="1" s="1"/>
  <c r="I971" i="1" s="1"/>
  <c r="I972" i="1" s="1"/>
  <c r="I973" i="1" s="1"/>
  <c r="I974" i="1" s="1"/>
  <c r="I975" i="1" s="1"/>
  <c r="I976" i="1" s="1"/>
  <c r="I965" i="1"/>
  <c r="I946" i="1"/>
  <c r="I939" i="1"/>
  <c r="I933" i="1"/>
  <c r="I861" i="1"/>
  <c r="I854" i="1"/>
  <c r="I850" i="1"/>
  <c r="I843" i="1"/>
  <c r="I822" i="1"/>
  <c r="I742" i="1"/>
  <c r="I736" i="1"/>
  <c r="I737" i="1" s="1"/>
  <c r="I738" i="1" s="1"/>
  <c r="I718" i="1"/>
  <c r="I580" i="1"/>
  <c r="I733" i="1" s="1"/>
  <c r="I734" i="1" s="1"/>
  <c r="I503" i="1"/>
  <c r="I501" i="1"/>
  <c r="I476" i="1"/>
  <c r="I474" i="1"/>
  <c r="I463" i="1"/>
  <c r="I451" i="1"/>
  <c r="I452" i="1" s="1"/>
  <c r="I445" i="1"/>
  <c r="I1006" i="1" s="1"/>
  <c r="I426" i="1"/>
  <c r="I427" i="1" s="1"/>
  <c r="I416" i="1"/>
  <c r="I417" i="1" s="1"/>
  <c r="I418" i="1" s="1"/>
  <c r="I419" i="1" s="1"/>
  <c r="I420" i="1" s="1"/>
  <c r="I421" i="1" s="1"/>
  <c r="I422" i="1" s="1"/>
  <c r="I423" i="1" s="1"/>
  <c r="I424" i="1" s="1"/>
  <c r="I383" i="1"/>
  <c r="I346" i="1"/>
  <c r="I333" i="1"/>
  <c r="I331" i="1"/>
  <c r="I325" i="1"/>
  <c r="I323" i="1"/>
  <c r="I308" i="1"/>
  <c r="I283" i="1"/>
  <c r="I284" i="1" s="1"/>
  <c r="I277" i="1"/>
  <c r="I278" i="1" s="1"/>
  <c r="I247" i="1"/>
  <c r="I248" i="1" s="1"/>
  <c r="I244" i="1"/>
  <c r="I187" i="1"/>
  <c r="I143" i="1"/>
  <c r="I88" i="1"/>
  <c r="I61" i="1"/>
  <c r="I62" i="1" s="1"/>
  <c r="I26" i="1"/>
  <c r="I19" i="1"/>
  <c r="I20" i="1" s="1"/>
  <c r="I15" i="1"/>
  <c r="I16" i="1" s="1"/>
  <c r="I1519" i="1" l="1"/>
  <c r="I5593" i="1"/>
  <c r="I5594" i="1"/>
  <c r="I5595" i="1" s="1"/>
  <c r="I5596" i="1" s="1"/>
  <c r="I5597" i="1" s="1"/>
  <c r="I5598" i="1" s="1"/>
  <c r="I2825" i="1"/>
  <c r="I2828" i="1" s="1"/>
  <c r="I2830" i="1" s="1"/>
  <c r="I2831" i="1" s="1"/>
  <c r="I2833" i="1" s="1"/>
  <c r="I2834" i="1" s="1"/>
  <c r="G1153" i="1"/>
  <c r="G226" i="1"/>
  <c r="I5599" i="1" l="1"/>
  <c r="I5600" i="1"/>
  <c r="I5601" i="1" s="1"/>
  <c r="I5602" i="1" s="1"/>
  <c r="G3467" i="1"/>
  <c r="D3465" i="1"/>
  <c r="G3471" i="1" l="1"/>
  <c r="G148" i="1"/>
  <c r="G118" i="1"/>
  <c r="XFD2420" i="5" l="1"/>
  <c r="G4497" i="1" l="1"/>
  <c r="G3083" i="1"/>
  <c r="G3024" i="1"/>
  <c r="G1432" i="1"/>
  <c r="G1380" i="1" l="1"/>
  <c r="G3646" i="1"/>
  <c r="G2813" i="1" l="1"/>
  <c r="G3870" i="1"/>
  <c r="G4543" i="1" l="1"/>
  <c r="G6534" i="1" l="1"/>
  <c r="G6536" i="1" s="1"/>
  <c r="G4811" i="1"/>
  <c r="G15" i="1"/>
  <c r="G19" i="1"/>
  <c r="G20" i="1" s="1"/>
  <c r="G26" i="1"/>
  <c r="G62" i="1"/>
  <c r="G71" i="1" s="1"/>
  <c r="G88" i="1"/>
  <c r="G100" i="1" s="1"/>
  <c r="G170" i="1"/>
  <c r="G196" i="1"/>
  <c r="G244" i="1"/>
  <c r="G247" i="1"/>
  <c r="G248" i="1" s="1"/>
  <c r="G277" i="1"/>
  <c r="G278" i="1" s="1"/>
  <c r="G280" i="1"/>
  <c r="G283" i="1"/>
  <c r="G284" i="1" s="1"/>
  <c r="G309" i="1"/>
  <c r="G313" i="1" s="1"/>
  <c r="G327" i="1"/>
  <c r="G331" i="1"/>
  <c r="G333" i="1"/>
  <c r="G346" i="1"/>
  <c r="G354" i="1" s="1"/>
  <c r="G363" i="1"/>
  <c r="G373" i="1" s="1"/>
  <c r="G401" i="1"/>
  <c r="G416" i="1"/>
  <c r="G417" i="1" s="1"/>
  <c r="G432" i="1" s="1"/>
  <c r="G445" i="1"/>
  <c r="G456" i="1" s="1"/>
  <c r="G463" i="1"/>
  <c r="G474" i="1"/>
  <c r="G476" i="1"/>
  <c r="G501" i="1"/>
  <c r="G503" i="1"/>
  <c r="G535" i="1"/>
  <c r="G557" i="1"/>
  <c r="G587" i="1"/>
  <c r="G621" i="1"/>
  <c r="G647" i="1"/>
  <c r="G665" i="1"/>
  <c r="G693" i="1"/>
  <c r="G718" i="1"/>
  <c r="G724" i="1" s="1"/>
  <c r="G736" i="1"/>
  <c r="G802" i="1" s="1"/>
  <c r="G822" i="1"/>
  <c r="G832" i="1" s="1"/>
  <c r="G843" i="1"/>
  <c r="G850" i="1"/>
  <c r="G854" i="1"/>
  <c r="G861" i="1"/>
  <c r="G933" i="1"/>
  <c r="G939" i="1"/>
  <c r="G941" i="1"/>
  <c r="G946" i="1"/>
  <c r="G965" i="1"/>
  <c r="G976" i="1"/>
  <c r="G980" i="1"/>
  <c r="G1013" i="1"/>
  <c r="G1031" i="1"/>
  <c r="G1092" i="1"/>
  <c r="G1098" i="1" s="1"/>
  <c r="G1108" i="1"/>
  <c r="G1113" i="1"/>
  <c r="G3510" i="1"/>
  <c r="G3518" i="1" s="1"/>
  <c r="G3543" i="1"/>
  <c r="G3564" i="1"/>
  <c r="G3567" i="1" s="1"/>
  <c r="G3605" i="1"/>
  <c r="G3616" i="1"/>
  <c r="G3618" i="1"/>
  <c r="G3622" i="1"/>
  <c r="G3623" i="1" s="1"/>
  <c r="G1190" i="1"/>
  <c r="G1237" i="1"/>
  <c r="G1252" i="1" s="1"/>
  <c r="G1289" i="1"/>
  <c r="G1467" i="1"/>
  <c r="G1487" i="1" s="1"/>
  <c r="G1502" i="1"/>
  <c r="G1513" i="1"/>
  <c r="G988" i="1" s="1"/>
  <c r="G1539" i="1" s="1"/>
  <c r="G1541" i="1"/>
  <c r="G1551" i="1"/>
  <c r="G1575" i="1"/>
  <c r="G1581" i="1"/>
  <c r="G1587" i="1"/>
  <c r="G1636" i="1"/>
  <c r="G1664" i="1"/>
  <c r="G1965" i="1"/>
  <c r="G1981" i="1"/>
  <c r="G2011" i="1"/>
  <c r="G2047" i="1"/>
  <c r="G2050" i="1"/>
  <c r="G2065" i="1"/>
  <c r="G2066" i="1" s="1"/>
  <c r="G2081" i="1"/>
  <c r="G2082" i="1" s="1"/>
  <c r="G2101" i="1"/>
  <c r="G2102" i="1" s="1"/>
  <c r="G2140" i="1"/>
  <c r="G2155" i="1"/>
  <c r="G2156" i="1" s="1"/>
  <c r="G2182" i="1"/>
  <c r="G2232" i="1"/>
  <c r="G2246" i="1" s="1"/>
  <c r="G2312" i="1"/>
  <c r="G2317" i="1"/>
  <c r="G2335" i="1"/>
  <c r="G2340" i="1"/>
  <c r="G2343" i="1"/>
  <c r="G2344" i="1" s="1"/>
  <c r="G3045" i="1"/>
  <c r="G3051" i="1" s="1"/>
  <c r="G2377" i="1"/>
  <c r="G2378" i="1" s="1"/>
  <c r="G2423" i="1"/>
  <c r="G2457" i="1"/>
  <c r="G2472" i="1"/>
  <c r="G2486" i="1" s="1"/>
  <c r="G2506" i="1"/>
  <c r="G2522" i="1"/>
  <c r="G2524" i="1"/>
  <c r="G2527" i="1"/>
  <c r="G2528" i="1" s="1"/>
  <c r="G2566" i="1"/>
  <c r="G2577" i="1"/>
  <c r="G2592" i="1"/>
  <c r="G2612" i="1"/>
  <c r="G2614" i="1"/>
  <c r="G2654" i="1"/>
  <c r="G2686" i="1" s="1"/>
  <c r="G2720" i="1"/>
  <c r="G2744" i="1"/>
  <c r="G2757" i="1"/>
  <c r="G2759" i="1"/>
  <c r="G2763" i="1"/>
  <c r="G2764" i="1" s="1"/>
  <c r="G2772" i="1"/>
  <c r="G2773" i="1"/>
  <c r="G2788" i="1" s="1"/>
  <c r="G2822" i="1"/>
  <c r="G3224" i="1" s="1"/>
  <c r="G2824" i="1"/>
  <c r="G2826" i="1" s="1"/>
  <c r="G2827" i="1" s="1"/>
  <c r="G2832" i="1" s="1"/>
  <c r="G1668" i="1" s="1"/>
  <c r="G2835" i="1" s="1"/>
  <c r="G2839" i="1"/>
  <c r="G2840" i="1"/>
  <c r="G2854" i="1"/>
  <c r="G2870" i="1"/>
  <c r="G2887" i="1"/>
  <c r="G2892" i="1"/>
  <c r="G2940" i="1"/>
  <c r="G2956" i="1"/>
  <c r="G2971" i="1"/>
  <c r="G2995" i="1"/>
  <c r="G3001" i="1" s="1"/>
  <c r="G3095" i="1"/>
  <c r="G3098" i="1"/>
  <c r="G3154" i="1"/>
  <c r="G3201" i="1"/>
  <c r="G3211" i="1"/>
  <c r="G3244" i="1"/>
  <c r="G3251" i="1"/>
  <c r="G3261" i="1"/>
  <c r="G3264" i="1"/>
  <c r="G3265" i="1" s="1"/>
  <c r="G3318" i="1"/>
  <c r="G3322" i="1" s="1"/>
  <c r="G3347" i="1"/>
  <c r="G3378" i="1"/>
  <c r="G3379" i="1" s="1"/>
  <c r="G3380" i="1" s="1"/>
  <c r="G3381" i="1" s="1"/>
  <c r="G3382" i="1" s="1"/>
  <c r="G3396" i="1"/>
  <c r="G3402" i="1"/>
  <c r="G3403" i="1"/>
  <c r="G3417" i="1"/>
  <c r="G3431" i="1"/>
  <c r="G3446" i="1"/>
  <c r="G3496" i="1"/>
  <c r="G3500" i="1" s="1"/>
  <c r="G3668" i="1"/>
  <c r="G3701" i="1"/>
  <c r="G3735" i="1"/>
  <c r="G3761" i="1"/>
  <c r="G3799" i="1"/>
  <c r="G3826" i="1"/>
  <c r="G3834" i="1"/>
  <c r="G3852" i="1" s="1"/>
  <c r="G3885" i="1"/>
  <c r="G3940" i="1"/>
  <c r="G3957" i="1"/>
  <c r="G3959" i="1"/>
  <c r="G3971" i="1"/>
  <c r="G3972" i="1" s="1"/>
  <c r="G3973" i="1" s="1"/>
  <c r="G3976" i="1"/>
  <c r="G3977" i="1" s="1"/>
  <c r="G3983" i="1"/>
  <c r="G4033" i="1"/>
  <c r="G4044" i="1"/>
  <c r="G4050" i="1"/>
  <c r="G4125" i="1"/>
  <c r="G4126" i="1" s="1"/>
  <c r="G4138" i="1"/>
  <c r="G4139" i="1" s="1"/>
  <c r="G4140" i="1" s="1"/>
  <c r="G4143" i="1"/>
  <c r="G4144" i="1" s="1"/>
  <c r="G4146" i="1"/>
  <c r="G4147" i="1" s="1"/>
  <c r="G2212" i="1" s="1"/>
  <c r="G4149" i="1"/>
  <c r="G4164" i="1"/>
  <c r="G4175" i="1"/>
  <c r="G4176" i="1" s="1"/>
  <c r="G4178" i="1"/>
  <c r="G4245" i="1"/>
  <c r="G4283" i="1"/>
  <c r="G4300" i="1"/>
  <c r="G4309" i="1"/>
  <c r="G4318" i="1"/>
  <c r="G4373" i="1"/>
  <c r="G4412" i="1"/>
  <c r="G4453" i="1"/>
  <c r="G4582" i="1"/>
  <c r="G4621" i="1"/>
  <c r="G4656" i="1"/>
  <c r="G4696" i="1"/>
  <c r="G4736" i="1"/>
  <c r="G4775" i="1"/>
  <c r="G4846" i="1"/>
  <c r="G4885" i="1"/>
  <c r="G4920" i="1"/>
  <c r="G4955" i="1"/>
  <c r="G5000" i="1"/>
  <c r="G5034" i="1"/>
  <c r="G5063" i="1"/>
  <c r="G5100" i="1"/>
  <c r="G5148" i="1"/>
  <c r="G5168" i="1"/>
  <c r="G5213" i="1"/>
  <c r="G5247" i="1"/>
  <c r="G5258" i="1"/>
  <c r="G5298" i="1"/>
  <c r="G5355" i="1"/>
  <c r="G5369" i="1"/>
  <c r="G5387" i="1"/>
  <c r="G5402" i="1"/>
  <c r="G5427" i="1"/>
  <c r="G5464" i="1"/>
  <c r="G5496" i="1"/>
  <c r="G5535" i="1"/>
  <c r="G5557" i="1"/>
  <c r="G5562" i="1" s="1"/>
  <c r="G5603" i="1"/>
  <c r="G5643" i="1"/>
  <c r="G5675" i="1"/>
  <c r="G5717" i="1"/>
  <c r="G5758" i="1"/>
  <c r="G5799" i="1"/>
  <c r="G5839" i="1"/>
  <c r="G5880" i="1"/>
  <c r="G5922" i="1"/>
  <c r="G5964" i="1"/>
  <c r="G6006" i="1"/>
  <c r="G6047" i="1"/>
  <c r="G6088" i="1"/>
  <c r="G6129" i="1"/>
  <c r="G6170" i="1"/>
  <c r="G6210" i="1"/>
  <c r="G6267" i="1"/>
  <c r="G6303" i="1"/>
  <c r="G6328" i="1"/>
  <c r="G6339" i="1"/>
  <c r="G6340" i="1" s="1"/>
  <c r="G6398" i="1"/>
  <c r="G6430" i="1"/>
  <c r="G6467" i="1"/>
  <c r="G6498" i="1"/>
  <c r="G6570" i="1"/>
  <c r="G6599" i="1"/>
  <c r="G6631" i="1"/>
  <c r="G6667" i="1"/>
  <c r="G6702" i="1"/>
  <c r="G6737" i="1"/>
  <c r="G6772" i="1"/>
  <c r="G6803" i="1"/>
  <c r="G6838" i="1"/>
  <c r="G6873" i="1"/>
  <c r="G6909" i="1"/>
  <c r="G6944" i="1"/>
  <c r="G6972" i="1"/>
  <c r="G7008" i="1"/>
  <c r="G7043" i="1"/>
  <c r="G7078" i="1"/>
  <c r="G7113" i="1"/>
  <c r="G7148" i="1"/>
  <c r="G7183" i="1"/>
  <c r="G7213" i="1"/>
  <c r="G7249" i="1"/>
  <c r="G7285" i="1"/>
  <c r="G7324" i="1"/>
  <c r="G7358" i="1"/>
  <c r="G7387" i="1"/>
  <c r="G7404" i="1"/>
  <c r="G7406" i="1" s="1"/>
  <c r="G7441" i="1"/>
  <c r="G7475" i="1"/>
  <c r="G7510" i="1"/>
  <c r="G7545" i="1"/>
  <c r="G7555" i="1"/>
  <c r="G7577" i="1" s="1"/>
  <c r="G7612" i="1"/>
  <c r="G7635" i="1"/>
  <c r="G7641" i="1"/>
  <c r="G7648" i="1"/>
  <c r="G7653" i="1"/>
  <c r="G1949" i="1" l="1"/>
  <c r="G1032" i="1"/>
  <c r="G1033" i="1" s="1"/>
  <c r="G1034" i="1" s="1"/>
  <c r="G1035" i="1" s="1"/>
  <c r="G4201" i="1"/>
  <c r="G3886" i="1"/>
  <c r="G3909" i="1" s="1"/>
  <c r="G953" i="1"/>
  <c r="G3262" i="1"/>
  <c r="G3295" i="1" s="1"/>
  <c r="G2578" i="1"/>
  <c r="G2349" i="1"/>
  <c r="G2213" i="1"/>
  <c r="G2214" i="1" s="1"/>
  <c r="G1559" i="1"/>
  <c r="G1637" i="1"/>
  <c r="G2825" i="1"/>
  <c r="G2828" i="1" s="1"/>
  <c r="G2830" i="1" s="1"/>
  <c r="G2831" i="1" s="1"/>
  <c r="G2833" i="1" s="1"/>
  <c r="G2834" i="1" s="1"/>
  <c r="G2537" i="1"/>
  <c r="G269" i="1"/>
  <c r="G2322" i="1"/>
  <c r="G485" i="1"/>
  <c r="G337" i="1"/>
  <c r="G5117" i="1"/>
  <c r="G2579" i="1"/>
  <c r="G2580" i="1" s="1"/>
  <c r="G2056" i="1"/>
  <c r="G1529" i="1"/>
  <c r="G1531" i="1" s="1"/>
  <c r="G1121" i="1"/>
  <c r="G1006" i="1"/>
  <c r="G1015" i="1" s="1"/>
  <c r="G506" i="1"/>
  <c r="G4334" i="1"/>
  <c r="G2874" i="1"/>
  <c r="G2641" i="1"/>
  <c r="G294" i="1"/>
  <c r="G2115" i="1"/>
  <c r="G3252" i="1"/>
  <c r="G3964" i="1"/>
  <c r="G3119" i="1"/>
  <c r="G1638" i="1"/>
  <c r="G4034" i="1"/>
  <c r="G3227" i="1"/>
  <c r="G2906" i="1"/>
  <c r="G989" i="1"/>
  <c r="G2778" i="1"/>
  <c r="G1600" i="1"/>
  <c r="G922" i="1"/>
  <c r="G7671" i="1"/>
  <c r="G5299" i="1"/>
  <c r="G5300" i="1" s="1"/>
  <c r="G5259" i="1"/>
  <c r="G5260" i="1" s="1"/>
  <c r="G4057" i="1"/>
  <c r="G5106" i="1"/>
  <c r="G2089" i="1"/>
  <c r="G6362" i="1"/>
  <c r="G5101" i="1"/>
  <c r="G5102" i="1" s="1"/>
  <c r="G4127" i="1"/>
  <c r="G4128" i="1" s="1"/>
  <c r="G4129" i="1" s="1"/>
  <c r="G4130" i="1" s="1"/>
  <c r="G4131" i="1" s="1"/>
  <c r="G4132" i="1" s="1"/>
  <c r="G4133" i="1" s="1"/>
  <c r="G4134" i="1" s="1"/>
  <c r="G4135" i="1" s="1"/>
  <c r="G4136" i="1" s="1"/>
  <c r="G3418" i="1"/>
  <c r="G3385" i="1"/>
  <c r="G2160" i="1"/>
  <c r="G3624" i="1"/>
  <c r="G2012" i="1" s="1"/>
  <c r="G42" i="1"/>
  <c r="H4033" i="1"/>
  <c r="G1068" i="1" l="1"/>
  <c r="G1644" i="1"/>
  <c r="G2602" i="1"/>
  <c r="G2841" i="1"/>
  <c r="G3625" i="1"/>
  <c r="G3632" i="1" s="1"/>
  <c r="G2021" i="1"/>
  <c r="G5301" i="1"/>
  <c r="G5302" i="1"/>
  <c r="G4152" i="1"/>
  <c r="G5130" i="1"/>
  <c r="G5288" i="1"/>
  <c r="G5317" i="1" l="1"/>
  <c r="G1127" i="1"/>
  <c r="G1132" i="1" s="1"/>
  <c r="D2421" i="1"/>
  <c r="N109" i="3"/>
  <c r="M109" i="3"/>
  <c r="N86" i="3"/>
  <c r="M86" i="3"/>
  <c r="N40" i="3"/>
  <c r="M26" i="3"/>
  <c r="M40" i="3" s="1"/>
  <c r="B53" i="2"/>
  <c r="E47" i="2"/>
  <c r="M112" i="3" l="1"/>
  <c r="N112" i="3"/>
  <c r="E5495" i="1" l="1"/>
  <c r="H1676" i="1"/>
  <c r="H613" i="1" s="1"/>
  <c r="H1677" i="1" s="1"/>
  <c r="H1389" i="1"/>
  <c r="H1390" i="1" s="1"/>
  <c r="H1400" i="1"/>
  <c r="H1401" i="1" s="1"/>
  <c r="H1402" i="1" s="1"/>
  <c r="H1403" i="1" s="1"/>
  <c r="H1404" i="1" s="1"/>
  <c r="H1405" i="1" s="1"/>
  <c r="H1406" i="1" s="1"/>
  <c r="H2706" i="1" s="1"/>
  <c r="H2812" i="1" s="1"/>
  <c r="H2522" i="1"/>
  <c r="F2905" i="1"/>
  <c r="E2905" i="1"/>
  <c r="E132" i="1" l="1"/>
  <c r="H3814" i="1" l="1"/>
  <c r="H3815" i="1" s="1"/>
  <c r="H3816" i="1" s="1"/>
  <c r="H3817" i="1" s="1"/>
  <c r="H3818" i="1" s="1"/>
  <c r="H3819" i="1" s="1"/>
  <c r="H3820" i="1" s="1"/>
  <c r="H3821" i="1" s="1"/>
  <c r="H3822" i="1" s="1"/>
  <c r="D3810" i="1" l="1"/>
  <c r="H1127" i="1" l="1"/>
  <c r="H3225" i="1" l="1"/>
  <c r="D3110" i="1" l="1"/>
  <c r="D2939" i="1" l="1"/>
  <c r="A2870" i="1" l="1"/>
  <c r="D2869" i="1"/>
  <c r="D2870" i="1" s="1"/>
  <c r="D2797" i="1" l="1"/>
  <c r="D2798" i="1" s="1"/>
  <c r="D2799" i="1" s="1"/>
  <c r="D2800" i="1" s="1"/>
  <c r="D2801" i="1" s="1"/>
  <c r="D2904" i="1"/>
  <c r="D2905" i="1" s="1"/>
  <c r="C2904" i="1"/>
  <c r="C2905" i="1" s="1"/>
  <c r="D2598" i="1" l="1"/>
  <c r="D2455" i="1" l="1"/>
  <c r="D7375" i="1" l="1"/>
  <c r="H2112" i="1" l="1"/>
  <c r="C2181" i="1" l="1"/>
  <c r="D2178" i="1" l="1"/>
  <c r="A1118" i="1" l="1"/>
  <c r="D1670" i="1" l="1"/>
  <c r="D1672" i="1" s="1"/>
  <c r="D1425" i="1" l="1"/>
  <c r="D1327" i="1"/>
  <c r="D1040" i="1" l="1"/>
  <c r="D1041" i="1" s="1"/>
  <c r="D1042" i="1" s="1"/>
  <c r="D1009" i="1" l="1"/>
  <c r="D840" i="1"/>
  <c r="D948" i="1" l="1"/>
  <c r="A4068" i="1" l="1"/>
  <c r="A4069" i="1" s="1"/>
  <c r="D193" i="1"/>
  <c r="D165" i="1" l="1"/>
  <c r="D3399" i="1" l="1"/>
  <c r="D69" i="1" s="1"/>
  <c r="C30" i="1"/>
  <c r="D28" i="1" l="1"/>
  <c r="D30" i="1" s="1"/>
  <c r="D31" i="1" s="1"/>
  <c r="D41" i="1" s="1"/>
  <c r="D111" i="1" l="1"/>
  <c r="D3664" i="1"/>
  <c r="H3721" i="1"/>
  <c r="D3538" i="1"/>
  <c r="D2714" i="1"/>
  <c r="D2715" i="1" s="1"/>
  <c r="D1473" i="1"/>
  <c r="H1636" i="1"/>
  <c r="H1637" i="1" s="1"/>
  <c r="H1638" i="1" s="1"/>
  <c r="H1640" i="1" s="1"/>
  <c r="D1635" i="1"/>
  <c r="D1636" i="1" s="1"/>
  <c r="D1637" i="1" s="1"/>
  <c r="D1638" i="1" s="1"/>
  <c r="D1640" i="1" s="1"/>
  <c r="C1635" i="1"/>
  <c r="C1636" i="1" s="1"/>
  <c r="C1637" i="1" s="1"/>
  <c r="C1638" i="1" s="1"/>
  <c r="A427" i="1"/>
  <c r="D426" i="1"/>
  <c r="D427" i="1" s="1"/>
  <c r="H1662" i="1"/>
  <c r="H3535" i="1"/>
  <c r="H1528" i="1" s="1"/>
  <c r="A3885" i="1"/>
  <c r="A3886" i="1" s="1"/>
  <c r="H3886" i="1"/>
  <c r="H2340" i="1"/>
  <c r="H2341" i="1" s="1"/>
  <c r="H2342" i="1" s="1"/>
  <c r="H2343" i="1" s="1"/>
  <c r="H2344" i="1" s="1"/>
  <c r="C2343" i="1"/>
  <c r="C2344" i="1" s="1"/>
  <c r="A2343" i="1"/>
  <c r="A2344" i="1" s="1"/>
  <c r="D2341" i="1"/>
  <c r="B3245" i="1"/>
  <c r="A3245" i="1"/>
  <c r="D1269" i="1"/>
  <c r="D1270" i="1" s="1"/>
  <c r="D1271" i="1" s="1"/>
  <c r="A1269" i="1"/>
  <c r="A1270" i="1" s="1"/>
  <c r="A1271" i="1" s="1"/>
  <c r="H2155" i="1"/>
  <c r="H2156" i="1" s="1"/>
  <c r="D2155" i="1"/>
  <c r="D2156" i="1" s="1"/>
  <c r="H1630" i="1"/>
  <c r="D3494" i="1"/>
  <c r="D4332" i="1"/>
  <c r="H3959" i="1"/>
  <c r="H3960" i="1" s="1"/>
  <c r="D3958" i="1"/>
  <c r="D3959" i="1" s="1"/>
  <c r="D3960" i="1" s="1"/>
  <c r="H3983" i="1"/>
  <c r="H3244" i="1"/>
  <c r="D3384" i="1"/>
  <c r="H3378" i="1"/>
  <c r="H3379" i="1" s="1"/>
  <c r="H3380" i="1" s="1"/>
  <c r="H3381" i="1" s="1"/>
  <c r="H3382" i="1" s="1"/>
  <c r="D3377" i="1"/>
  <c r="D3378" i="1" s="1"/>
  <c r="D3379" i="1" s="1"/>
  <c r="D3380" i="1" s="1"/>
  <c r="D3381" i="1" s="1"/>
  <c r="D3382" i="1" s="1"/>
  <c r="H2995" i="1"/>
  <c r="D2994" i="1"/>
  <c r="D2995" i="1" s="1"/>
  <c r="D2500" i="1"/>
  <c r="D2501" i="1" s="1"/>
  <c r="H742" i="1"/>
  <c r="H736" i="1"/>
  <c r="H737" i="1" s="1"/>
  <c r="H738" i="1" s="1"/>
  <c r="H580" i="1"/>
  <c r="H733" i="1" s="1"/>
  <c r="H734" i="1" s="1"/>
  <c r="H1168" i="1"/>
  <c r="H1169" i="1" s="1"/>
  <c r="D1167" i="1"/>
  <c r="D1168" i="1" s="1"/>
  <c r="D1169" i="1" s="1"/>
  <c r="D1170" i="1" s="1"/>
  <c r="H3629" i="1"/>
  <c r="D3629" i="1"/>
  <c r="H3627" i="1"/>
  <c r="D2736" i="1"/>
  <c r="D2737" i="1" s="1"/>
  <c r="D2738" i="1" s="1"/>
  <c r="D2739" i="1" s="1"/>
  <c r="D3824" i="1"/>
  <c r="D2337" i="1" s="1"/>
  <c r="H1517" i="1"/>
  <c r="H1518" i="1" s="1"/>
  <c r="H1419" i="1"/>
  <c r="A1419" i="1"/>
  <c r="D304" i="1"/>
  <c r="E214" i="1"/>
  <c r="D213" i="1"/>
  <c r="D214" i="1" s="1"/>
  <c r="A417" i="1"/>
  <c r="A418" i="1" s="1"/>
  <c r="A419" i="1" s="1"/>
  <c r="A420" i="1" s="1"/>
  <c r="A421" i="1" s="1"/>
  <c r="A422" i="1" s="1"/>
  <c r="A423" i="1" s="1"/>
  <c r="A424" i="1" s="1"/>
  <c r="A425" i="1" s="1"/>
  <c r="H416" i="1"/>
  <c r="H417" i="1" s="1"/>
  <c r="H418" i="1" s="1"/>
  <c r="H419" i="1" s="1"/>
  <c r="H420" i="1" s="1"/>
  <c r="H421" i="1" s="1"/>
  <c r="H422" i="1" s="1"/>
  <c r="H423" i="1" s="1"/>
  <c r="H424" i="1" s="1"/>
  <c r="H980" i="1"/>
  <c r="H3622" i="1"/>
  <c r="H3623" i="1" s="1"/>
  <c r="H3624" i="1" s="1"/>
  <c r="H2012" i="1" s="1"/>
  <c r="C3622" i="1"/>
  <c r="C3623" i="1" s="1"/>
  <c r="C3624" i="1" s="1"/>
  <c r="C2012" i="1" s="1"/>
  <c r="C3625" i="1" s="1"/>
  <c r="H426" i="1" l="1"/>
  <c r="H427" i="1" s="1"/>
  <c r="H1520" i="1"/>
  <c r="H1521" i="1" s="1"/>
  <c r="H1519" i="1"/>
  <c r="H978" i="1"/>
  <c r="B976" i="1"/>
  <c r="H968" i="1"/>
  <c r="H969" i="1" s="1"/>
  <c r="H970" i="1" s="1"/>
  <c r="H971" i="1" s="1"/>
  <c r="H972" i="1" s="1"/>
  <c r="H973" i="1" s="1"/>
  <c r="H974" i="1" s="1"/>
  <c r="H975" i="1" s="1"/>
  <c r="H976" i="1" s="1"/>
  <c r="H965" i="1"/>
  <c r="A965" i="1"/>
  <c r="D965" i="1"/>
  <c r="D966" i="1" s="1"/>
  <c r="D967" i="1" s="1"/>
  <c r="D968" i="1" s="1"/>
  <c r="D969" i="1" s="1"/>
  <c r="D970" i="1" s="1"/>
  <c r="D971" i="1" s="1"/>
  <c r="D972" i="1" s="1"/>
  <c r="D973" i="1" s="1"/>
  <c r="D974" i="1" s="1"/>
  <c r="H822" i="1"/>
  <c r="H3514" i="1"/>
  <c r="H3515" i="1" s="1"/>
  <c r="C3513" i="1"/>
  <c r="C3514" i="1" s="1"/>
  <c r="C3515" i="1" s="1"/>
  <c r="C3517" i="1" s="1"/>
  <c r="H1114" i="1" l="1"/>
  <c r="H1266" i="1" l="1"/>
  <c r="H3957" i="1" l="1"/>
  <c r="H1657" i="1"/>
  <c r="H2936" i="1" s="1"/>
  <c r="H1660" i="1" s="1"/>
  <c r="H1664" i="1"/>
  <c r="H1581" i="1" l="1"/>
  <c r="H1587" i="1"/>
  <c r="H1541" i="1"/>
  <c r="H1551" i="1"/>
  <c r="H1012" i="1"/>
  <c r="H1502" i="1"/>
  <c r="H1504" i="1"/>
  <c r="H1513" i="1"/>
  <c r="H988" i="1" s="1"/>
  <c r="H1539" i="1" s="1"/>
  <c r="H861" i="1"/>
  <c r="H1467" i="1"/>
  <c r="H1237" i="1"/>
  <c r="H503" i="1"/>
  <c r="H3616" i="1"/>
  <c r="H3618" i="1"/>
  <c r="H3578" i="1"/>
  <c r="H3582" i="1"/>
  <c r="H1108" i="1"/>
  <c r="H1113" i="1"/>
  <c r="H1092" i="1"/>
  <c r="H3251" i="1"/>
  <c r="H1031" i="1"/>
  <c r="H1032" i="1" s="1"/>
  <c r="H1033" i="1" s="1"/>
  <c r="H1034" i="1" s="1"/>
  <c r="H1035" i="1" s="1"/>
  <c r="H933" i="1"/>
  <c r="H939" i="1"/>
  <c r="H946" i="1"/>
  <c r="H843" i="1"/>
  <c r="H850" i="1"/>
  <c r="H854" i="1"/>
  <c r="H308" i="1"/>
  <c r="H718" i="1"/>
  <c r="H501" i="1"/>
  <c r="H463" i="1"/>
  <c r="H474" i="1"/>
  <c r="H476" i="1"/>
  <c r="H445" i="1"/>
  <c r="H1006" i="1" s="1"/>
  <c r="H451" i="1"/>
  <c r="H452" i="1" s="1"/>
  <c r="H383" i="1"/>
  <c r="H5117" i="1"/>
  <c r="H363" i="1" s="1"/>
  <c r="H346" i="1"/>
  <c r="H323" i="1"/>
  <c r="H325" i="1"/>
  <c r="H331" i="1"/>
  <c r="H333" i="1"/>
  <c r="H283" i="1"/>
  <c r="H284" i="1" s="1"/>
  <c r="H277" i="1"/>
  <c r="H278" i="1" s="1"/>
  <c r="H247" i="1"/>
  <c r="H248" i="1" s="1"/>
  <c r="H244" i="1"/>
  <c r="H26" i="1"/>
  <c r="H187" i="1"/>
  <c r="H143" i="1"/>
  <c r="H88" i="1"/>
  <c r="H61" i="1"/>
  <c r="H62" i="1" s="1"/>
  <c r="H15" i="1"/>
  <c r="H16" i="1" s="1"/>
  <c r="H19" i="1"/>
  <c r="H20" i="1" s="1"/>
  <c r="A5438" i="1" l="1"/>
  <c r="A5440" i="1"/>
  <c r="A5441" i="1" s="1"/>
  <c r="A5443" i="1"/>
  <c r="F5401" i="1"/>
  <c r="H5298" i="1" l="1"/>
  <c r="H5299" i="1" s="1"/>
  <c r="H5300" i="1" s="1"/>
  <c r="H5301" i="1" s="1"/>
  <c r="H5302" i="1" s="1"/>
  <c r="H5100" i="1"/>
  <c r="H5101" i="1" s="1"/>
  <c r="H5102" i="1" s="1"/>
  <c r="H5258" i="1" l="1"/>
  <c r="H5259" i="1" s="1"/>
  <c r="H5260" i="1" s="1"/>
  <c r="A5027" i="1"/>
  <c r="H7555" i="1"/>
  <c r="A7555" i="1"/>
  <c r="H5613" i="1" l="1"/>
  <c r="H5614" i="1" s="1"/>
  <c r="H5615" i="1" s="1"/>
  <c r="H5616" i="1" s="1"/>
  <c r="H5617" i="1" s="1"/>
  <c r="H5618" i="1" s="1"/>
  <c r="H5619" i="1" s="1"/>
  <c r="H5620" i="1" s="1"/>
  <c r="H5621" i="1" s="1"/>
  <c r="H5622" i="1" s="1"/>
  <c r="H5623" i="1" s="1"/>
  <c r="H5581" i="1"/>
  <c r="H5582" i="1" s="1"/>
  <c r="H5583" i="1" s="1"/>
  <c r="H5584" i="1" s="1"/>
  <c r="H5585" i="1" s="1"/>
  <c r="H5586" i="1" s="1"/>
  <c r="H5587" i="1" s="1"/>
  <c r="H5588" i="1" s="1"/>
  <c r="H5589" i="1" s="1"/>
  <c r="H5590" i="1" s="1"/>
  <c r="H5591" i="1" s="1"/>
  <c r="H5592" i="1" s="1"/>
  <c r="H5557" i="1"/>
  <c r="H7653" i="1"/>
  <c r="H7648" i="1"/>
  <c r="H7641" i="1"/>
  <c r="H5593" i="1" l="1"/>
  <c r="H5594" i="1"/>
  <c r="H5595" i="1" s="1"/>
  <c r="H5596" i="1" s="1"/>
  <c r="H5597" i="1" s="1"/>
  <c r="H5598" i="1" s="1"/>
  <c r="H5599" i="1" l="1"/>
  <c r="H5600" i="1"/>
  <c r="H5601" i="1" s="1"/>
  <c r="H5602" i="1" s="1"/>
  <c r="H4479" i="1"/>
  <c r="H4480" i="1" s="1"/>
  <c r="H1639" i="1" l="1"/>
  <c r="H1594" i="1"/>
  <c r="H3211" i="1"/>
  <c r="H2663" i="1" l="1"/>
  <c r="H4178" i="1" l="1"/>
  <c r="H3510" i="1"/>
  <c r="H2614" i="1"/>
  <c r="H2065" i="1"/>
  <c r="H2066" i="1" s="1"/>
  <c r="A4881" i="1"/>
  <c r="H4318" i="1"/>
  <c r="H4309" i="1"/>
  <c r="H4175" i="1"/>
  <c r="H4176" i="1" s="1"/>
  <c r="H4172" i="1"/>
  <c r="H4164" i="1"/>
  <c r="H4146" i="1"/>
  <c r="H4147" i="1" s="1"/>
  <c r="H2212" i="1" s="1"/>
  <c r="H2213" i="1" s="1"/>
  <c r="H4149" i="1"/>
  <c r="H4143" i="1"/>
  <c r="H4144" i="1" s="1"/>
  <c r="H4138" i="1"/>
  <c r="H4139" i="1" s="1"/>
  <c r="H4140" i="1" s="1"/>
  <c r="H4125" i="1"/>
  <c r="H4126" i="1" s="1"/>
  <c r="H4127" i="1" s="1"/>
  <c r="H4128" i="1" s="1"/>
  <c r="H4129" i="1" s="1"/>
  <c r="H4130" i="1" s="1"/>
  <c r="H4131" i="1" s="1"/>
  <c r="H4132" i="1" s="1"/>
  <c r="H4133" i="1" s="1"/>
  <c r="H4134" i="1" s="1"/>
  <c r="H4135" i="1" s="1"/>
  <c r="H4136" i="1" s="1"/>
  <c r="H4052" i="1"/>
  <c r="H4050" i="1"/>
  <c r="H5106" i="1" s="1"/>
  <c r="H4045" i="1"/>
  <c r="H4044" i="1" s="1"/>
  <c r="H3976" i="1"/>
  <c r="H3977" i="1" s="1"/>
  <c r="H3971" i="1"/>
  <c r="H3973" i="1"/>
  <c r="H3972" i="1" s="1"/>
  <c r="H3923" i="1"/>
  <c r="H3834" i="1"/>
  <c r="H3788" i="1"/>
  <c r="H3789" i="1" s="1"/>
  <c r="H3790" i="1" s="1"/>
  <c r="H3791" i="1" s="1"/>
  <c r="H3792" i="1" s="1"/>
  <c r="H3793" i="1" s="1"/>
  <c r="H3794" i="1" s="1"/>
  <c r="H3753" i="1"/>
  <c r="H2840" i="1"/>
  <c r="H2839" i="1"/>
  <c r="H2824" i="1"/>
  <c r="H2826" i="1" s="1"/>
  <c r="H2827" i="1" s="1"/>
  <c r="H2832" i="1" s="1"/>
  <c r="H1668" i="1" s="1"/>
  <c r="H2835" i="1" s="1"/>
  <c r="H2822" i="1"/>
  <c r="H3224" i="1" s="1"/>
  <c r="H3443" i="1"/>
  <c r="H3412" i="1"/>
  <c r="H3402" i="1"/>
  <c r="H3403" i="1" s="1"/>
  <c r="H3396" i="1"/>
  <c r="H3318" i="1"/>
  <c r="H3264" i="1"/>
  <c r="H3265" i="1" s="1"/>
  <c r="H3261" i="1"/>
  <c r="H3262" i="1" s="1"/>
  <c r="H3098" i="1"/>
  <c r="H3094" i="1"/>
  <c r="H3096" i="1"/>
  <c r="H3095" i="1" s="1"/>
  <c r="H2854" i="1"/>
  <c r="H2763" i="1"/>
  <c r="H2764" i="1" s="1"/>
  <c r="H2584" i="1"/>
  <c r="H2585" i="1" s="1"/>
  <c r="H2586" i="1" s="1"/>
  <c r="H2587" i="1" s="1"/>
  <c r="H2588" i="1" s="1"/>
  <c r="H2589" i="1" s="1"/>
  <c r="H2577" i="1"/>
  <c r="H2578" i="1" s="1"/>
  <c r="H2579" i="1" s="1"/>
  <c r="H2580" i="1" s="1"/>
  <c r="H2377" i="1"/>
  <c r="H3045" i="1"/>
  <c r="H2335" i="1"/>
  <c r="H2312" i="1"/>
  <c r="H2232" i="1"/>
  <c r="H2223" i="1"/>
  <c r="H2011" i="1"/>
  <c r="H2101" i="1"/>
  <c r="H2050" i="1"/>
  <c r="H2047" i="1"/>
  <c r="H2039" i="1"/>
  <c r="H2892" i="1"/>
  <c r="H2887" i="1"/>
  <c r="H2850" i="1"/>
  <c r="H2851" i="1" s="1"/>
  <c r="H2852" i="1" s="1"/>
  <c r="H3496" i="1"/>
  <c r="H3417" i="1"/>
  <c r="H2772" i="1"/>
  <c r="H2773" i="1" s="1"/>
  <c r="H2788" i="1" s="1"/>
  <c r="H2756" i="1"/>
  <c r="H2757" i="1" s="1"/>
  <c r="H2710" i="1"/>
  <c r="H1010" i="1"/>
  <c r="H2654" i="1"/>
  <c r="H2612" i="1"/>
  <c r="H2592" i="1"/>
  <c r="A6285" i="1"/>
  <c r="E3726" i="1"/>
  <c r="E3727" i="1" s="1"/>
  <c r="E6286" i="1" s="1"/>
  <c r="F6287" i="1" s="1"/>
  <c r="A6302" i="1"/>
  <c r="A3727" i="1"/>
  <c r="E6243" i="1"/>
  <c r="E3725" i="1" s="1"/>
  <c r="A6258" i="1"/>
  <c r="A6253" i="1"/>
  <c r="A6251" i="1"/>
  <c r="A6246" i="1"/>
  <c r="F6232" i="1"/>
  <c r="A6222" i="1"/>
  <c r="A6205" i="1"/>
  <c r="A6203" i="1"/>
  <c r="D6200" i="1"/>
  <c r="E6199" i="1"/>
  <c r="A6196" i="1"/>
  <c r="A6197" i="1" s="1"/>
  <c r="A6198" i="1" s="1"/>
  <c r="A6199" i="1" s="1"/>
  <c r="E6185" i="1"/>
  <c r="F6167" i="1"/>
  <c r="F6168" i="1" s="1"/>
  <c r="F6169" i="1" s="1"/>
  <c r="F6104" i="1"/>
  <c r="F5944" i="1"/>
  <c r="F5948" i="1" s="1"/>
  <c r="F5951" i="1" s="1"/>
  <c r="E5953" i="1" s="1"/>
  <c r="F5919" i="1"/>
  <c r="F5921" i="1" s="1"/>
  <c r="F5822" i="1"/>
  <c r="F5791" i="1"/>
  <c r="F5774" i="1"/>
  <c r="A5315" i="1"/>
  <c r="A5316" i="1" s="1"/>
  <c r="A5310" i="1"/>
  <c r="D5305" i="1"/>
  <c r="D5310" i="1" s="1"/>
  <c r="D5303" i="1"/>
  <c r="F5286" i="1"/>
  <c r="F5287" i="1" s="1"/>
  <c r="D5286" i="1"/>
  <c r="D5287" i="1" s="1"/>
  <c r="A5286" i="1"/>
  <c r="A5275" i="1"/>
  <c r="A5276" i="1" s="1"/>
  <c r="D5275" i="1"/>
  <c r="D5276" i="1" s="1"/>
  <c r="F5016" i="1"/>
  <c r="F5557" i="1"/>
  <c r="E5478" i="1"/>
  <c r="D5479" i="1"/>
  <c r="D5480" i="1"/>
  <c r="D5482" i="1" s="1"/>
  <c r="D5483" i="1"/>
  <c r="A5484" i="1"/>
  <c r="E5485" i="1"/>
  <c r="A5488" i="1"/>
  <c r="A5489" i="1" s="1"/>
  <c r="D5488" i="1"/>
  <c r="D5489" i="1" s="1"/>
  <c r="A5491" i="1"/>
  <c r="F5491" i="1"/>
  <c r="F5492" i="1" s="1"/>
  <c r="F5493" i="1" s="1"/>
  <c r="E5492" i="1"/>
  <c r="F5532" i="1"/>
  <c r="E5532" i="1"/>
  <c r="F5519" i="1"/>
  <c r="F5520" i="1" s="1"/>
  <c r="F5524" i="1" s="1"/>
  <c r="F5525" i="1" s="1"/>
  <c r="A5519" i="1"/>
  <c r="F5506" i="1"/>
  <c r="D5506" i="1"/>
  <c r="F5443" i="1"/>
  <c r="E3724" i="1" s="1"/>
  <c r="E5461" i="1"/>
  <c r="F5461" i="1"/>
  <c r="F5424" i="1"/>
  <c r="F5425" i="1" s="1"/>
  <c r="F5453" i="1" s="1"/>
  <c r="F5454" i="1" s="1"/>
  <c r="A5424" i="1"/>
  <c r="D5444" i="1"/>
  <c r="D5399" i="1"/>
  <c r="A5400" i="1"/>
  <c r="D5397" i="1"/>
  <c r="A5381" i="1"/>
  <c r="E5382" i="1"/>
  <c r="E5383" i="1" s="1"/>
  <c r="E5384" i="1" s="1"/>
  <c r="A5363" i="1"/>
  <c r="E5368" i="1"/>
  <c r="E5361" i="1" s="1"/>
  <c r="F5367" i="1"/>
  <c r="F5368" i="1" s="1"/>
  <c r="F5361" i="1" s="1"/>
  <c r="D5344" i="1"/>
  <c r="D5345" i="1" s="1"/>
  <c r="D5346" i="1" s="1"/>
  <c r="D5347" i="1" s="1"/>
  <c r="D5348" i="1" s="1"/>
  <c r="D5349" i="1" s="1"/>
  <c r="D5350" i="1" s="1"/>
  <c r="D5351" i="1" s="1"/>
  <c r="D5352" i="1" s="1"/>
  <c r="A5337" i="1"/>
  <c r="A5338" i="1" s="1"/>
  <c r="E5335" i="1"/>
  <c r="F5340" i="1" s="1"/>
  <c r="F5334" i="1"/>
  <c r="E5210" i="1"/>
  <c r="E5211" i="1" s="1"/>
  <c r="E5212" i="1" s="1"/>
  <c r="E5189" i="1"/>
  <c r="F5188" i="1"/>
  <c r="D5185" i="1"/>
  <c r="D5186" i="1" s="1"/>
  <c r="D5187" i="1" s="1"/>
  <c r="E5139" i="1"/>
  <c r="D5104" i="1"/>
  <c r="D5105" i="1" s="1"/>
  <c r="D5129" i="1" s="1"/>
  <c r="A5104" i="1"/>
  <c r="D5094" i="1"/>
  <c r="D5095" i="1" s="1"/>
  <c r="D5096" i="1" s="1"/>
  <c r="D5100" i="1"/>
  <c r="D5101" i="1" s="1"/>
  <c r="D5102" i="1" s="1"/>
  <c r="D5098" i="1"/>
  <c r="F4991" i="1"/>
  <c r="E4900" i="1"/>
  <c r="F4896" i="1"/>
  <c r="F4897" i="1" s="1"/>
  <c r="F4884" i="1"/>
  <c r="F4866" i="1"/>
  <c r="F4868" i="1" s="1"/>
  <c r="F4869" i="1" s="1"/>
  <c r="F4860" i="1"/>
  <c r="F4822" i="1"/>
  <c r="F4826" i="1" s="1"/>
  <c r="F4828" i="1" s="1"/>
  <c r="F4831" i="1" s="1"/>
  <c r="E4835" i="1" s="1"/>
  <c r="E4836" i="1" s="1"/>
  <c r="F4837" i="1" s="1"/>
  <c r="F4838" i="1" s="1"/>
  <c r="F4839" i="1" s="1"/>
  <c r="F4840" i="1" s="1"/>
  <c r="F4841" i="1" s="1"/>
  <c r="E4842" i="1" s="1"/>
  <c r="F4842" i="1" s="1"/>
  <c r="F4845" i="1" s="1"/>
  <c r="E4821" i="1"/>
  <c r="E4822" i="1" s="1"/>
  <c r="A4821" i="1"/>
  <c r="A4822" i="1" s="1"/>
  <c r="A4823" i="1" s="1"/>
  <c r="A4824" i="1" s="1"/>
  <c r="A4825" i="1" s="1"/>
  <c r="A4826" i="1" s="1"/>
  <c r="A4827" i="1" s="1"/>
  <c r="A4828" i="1" s="1"/>
  <c r="A4829" i="1" s="1"/>
  <c r="A4830" i="1" s="1"/>
  <c r="A4831" i="1" s="1"/>
  <c r="A4832" i="1" s="1"/>
  <c r="A4833" i="1" s="1"/>
  <c r="A4834" i="1" s="1"/>
  <c r="A4835" i="1" s="1"/>
  <c r="A4836" i="1" s="1"/>
  <c r="A4837" i="1" s="1"/>
  <c r="A4838" i="1" s="1"/>
  <c r="A4839" i="1" s="1"/>
  <c r="A4840" i="1" s="1"/>
  <c r="A4841" i="1" s="1"/>
  <c r="A4842" i="1" s="1"/>
  <c r="A4843" i="1" s="1"/>
  <c r="A4844" i="1" s="1"/>
  <c r="A4845" i="1" s="1"/>
  <c r="F4803" i="1"/>
  <c r="F4806" i="1" s="1"/>
  <c r="E4798" i="1"/>
  <c r="E4799" i="1" s="1"/>
  <c r="D4773" i="1"/>
  <c r="D4774" i="1" s="1"/>
  <c r="A4773" i="1"/>
  <c r="A4774" i="1" s="1"/>
  <c r="E4762" i="1"/>
  <c r="E4764" i="1" s="1"/>
  <c r="E4765" i="1" s="1"/>
  <c r="E4766" i="1" s="1"/>
  <c r="E4770" i="1" s="1"/>
  <c r="E4771" i="1" s="1"/>
  <c r="E4772" i="1" s="1"/>
  <c r="E4773" i="1" s="1"/>
  <c r="E4774" i="1" s="1"/>
  <c r="E4707" i="1"/>
  <c r="E4708" i="1" s="1"/>
  <c r="E4709" i="1" s="1"/>
  <c r="E4712" i="1" s="1"/>
  <c r="E4715" i="1" s="1"/>
  <c r="E4716" i="1" s="1"/>
  <c r="E4718" i="1" s="1"/>
  <c r="E4720" i="1" s="1"/>
  <c r="E4721" i="1" s="1"/>
  <c r="E4727" i="1" s="1"/>
  <c r="E4730" i="1" s="1"/>
  <c r="E4733" i="1" s="1"/>
  <c r="E4747" i="1" s="1"/>
  <c r="E4749" i="1" s="1"/>
  <c r="E4750" i="1" s="1"/>
  <c r="E4752" i="1" s="1"/>
  <c r="E4754" i="1" s="1"/>
  <c r="E4669" i="1"/>
  <c r="E4672" i="1" s="1"/>
  <c r="E4673" i="1" s="1"/>
  <c r="E4674" i="1" s="1"/>
  <c r="E4676" i="1" s="1"/>
  <c r="E4680" i="1" s="1"/>
  <c r="E4681" i="1" s="1"/>
  <c r="E4685" i="1" s="1"/>
  <c r="E4686" i="1" s="1"/>
  <c r="E4688" i="1" s="1"/>
  <c r="E4689" i="1" s="1"/>
  <c r="E4690" i="1" s="1"/>
  <c r="E4691" i="1" s="1"/>
  <c r="E4692" i="1" s="1"/>
  <c r="E4695" i="1" s="1"/>
  <c r="F4614" i="1"/>
  <c r="E4594" i="1"/>
  <c r="A4492" i="1"/>
  <c r="A4490" i="1"/>
  <c r="F1674" i="1"/>
  <c r="F4490" i="1" s="1"/>
  <c r="F4493" i="1" s="1"/>
  <c r="A4487" i="1"/>
  <c r="A4488" i="1" s="1"/>
  <c r="D4487" i="1"/>
  <c r="D4488" i="1" s="1"/>
  <c r="A4480" i="1"/>
  <c r="D4478" i="1"/>
  <c r="D4482" i="1" s="1"/>
  <c r="D4483" i="1" s="1"/>
  <c r="D4484" i="1" s="1"/>
  <c r="D4485" i="1" s="1"/>
  <c r="D4477" i="1"/>
  <c r="A4477" i="1"/>
  <c r="A4478" i="1" s="1"/>
  <c r="A4474" i="1"/>
  <c r="A4470" i="1"/>
  <c r="D4470" i="1"/>
  <c r="F4468" i="1"/>
  <c r="F4470" i="1" s="1"/>
  <c r="F4475" i="1" s="1"/>
  <c r="A4463" i="1"/>
  <c r="A4452" i="1"/>
  <c r="A4348" i="1"/>
  <c r="D4347" i="1"/>
  <c r="D4348" i="1" s="1"/>
  <c r="D4330" i="1"/>
  <c r="D4323" i="1"/>
  <c r="A4309" i="1"/>
  <c r="D831" i="1"/>
  <c r="F4297" i="1"/>
  <c r="F4298" i="1" s="1"/>
  <c r="A4295" i="1"/>
  <c r="A4178" i="1" s="1"/>
  <c r="D4295" i="1"/>
  <c r="D4178" i="1" s="1"/>
  <c r="D4296" i="1" s="1"/>
  <c r="D4297" i="1" s="1"/>
  <c r="D4298" i="1" s="1"/>
  <c r="A4242" i="1"/>
  <c r="E4242" i="1"/>
  <c r="F4257" i="1"/>
  <c r="F4258" i="1" s="1"/>
  <c r="E4259" i="1" s="1"/>
  <c r="E4260" i="1" s="1"/>
  <c r="F4226" i="1"/>
  <c r="F4227" i="1" s="1"/>
  <c r="F4228" i="1" s="1"/>
  <c r="F4229" i="1" s="1"/>
  <c r="F4230" i="1" s="1"/>
  <c r="F4231" i="1" s="1"/>
  <c r="F4233" i="1" s="1"/>
  <c r="F4234" i="1" s="1"/>
  <c r="F4235" i="1" s="1"/>
  <c r="F4238" i="1" s="1"/>
  <c r="E4227" i="1"/>
  <c r="E4228" i="1" s="1"/>
  <c r="E4229" i="1" s="1"/>
  <c r="E4230" i="1" s="1"/>
  <c r="E4217" i="1"/>
  <c r="E4221" i="1" s="1"/>
  <c r="E4222" i="1" s="1"/>
  <c r="F4212" i="1"/>
  <c r="F4213" i="1" s="1"/>
  <c r="E4212" i="1"/>
  <c r="E4213" i="1" s="1"/>
  <c r="F4176" i="1"/>
  <c r="F4177" i="1" s="1"/>
  <c r="A4175" i="1"/>
  <c r="A4176" i="1" s="1"/>
  <c r="D4177" i="1"/>
  <c r="A4164" i="1"/>
  <c r="A4162" i="1"/>
  <c r="A4149" i="1"/>
  <c r="D4148" i="1"/>
  <c r="F4146" i="1"/>
  <c r="F2212" i="1" s="1"/>
  <c r="F2213" i="1" s="1"/>
  <c r="F4148" i="1" s="1"/>
  <c r="D4133" i="1"/>
  <c r="D4134" i="1" s="1"/>
  <c r="D4135" i="1" s="1"/>
  <c r="D4136" i="1" s="1"/>
  <c r="D4137" i="1" s="1"/>
  <c r="D4138" i="1" s="1"/>
  <c r="D4139" i="1" s="1"/>
  <c r="D4140" i="1" s="1"/>
  <c r="D4141" i="1" s="1"/>
  <c r="D4142" i="1" s="1"/>
  <c r="D4143" i="1" s="1"/>
  <c r="D4144" i="1" s="1"/>
  <c r="A4136" i="1"/>
  <c r="D2713" i="1"/>
  <c r="F5494" i="1" l="1"/>
  <c r="F5495" i="1" s="1"/>
  <c r="E5481" i="1"/>
  <c r="E5482" i="1" s="1"/>
  <c r="E5484" i="1" s="1"/>
  <c r="E5342" i="1"/>
  <c r="D5139" i="1"/>
  <c r="D5140" i="1" s="1"/>
  <c r="D5141" i="1" s="1"/>
  <c r="D5142" i="1" s="1"/>
  <c r="D5143" i="1" s="1"/>
  <c r="D5144" i="1" s="1"/>
  <c r="E6249" i="1"/>
  <c r="D4149" i="1"/>
  <c r="D4150" i="1"/>
  <c r="F5364" i="1"/>
  <c r="F5365" i="1" s="1"/>
  <c r="F3274" i="1"/>
  <c r="F6203" i="1" s="1"/>
  <c r="H2825" i="1"/>
  <c r="H2828" i="1" s="1"/>
  <c r="H2830" i="1" s="1"/>
  <c r="H2831" i="1" s="1"/>
  <c r="H2833" i="1" s="1"/>
  <c r="H2834" i="1" s="1"/>
  <c r="H2759" i="1"/>
  <c r="F3724" i="1"/>
  <c r="A5492" i="1"/>
  <c r="A5493" i="1" s="1"/>
  <c r="A5494" i="1" s="1"/>
  <c r="E5486" i="1"/>
  <c r="F5445" i="1"/>
  <c r="F5446" i="1" s="1"/>
  <c r="F5447" i="1" s="1"/>
  <c r="F5448" i="1" s="1"/>
  <c r="F5449" i="1" s="1"/>
  <c r="E5400" i="1"/>
  <c r="F4808" i="1"/>
  <c r="E4807" i="1"/>
  <c r="F4870" i="1"/>
  <c r="F4871" i="1"/>
  <c r="F4873" i="1" s="1"/>
  <c r="F4874" i="1" s="1"/>
  <c r="F4875" i="1" s="1"/>
  <c r="F4876" i="1" s="1"/>
  <c r="F4877" i="1" s="1"/>
  <c r="F4878" i="1" s="1"/>
  <c r="E4880" i="1" s="1"/>
  <c r="F4880" i="1" s="1"/>
  <c r="E4469" i="1"/>
  <c r="F5482" i="1" l="1"/>
  <c r="H1441" i="1" l="1"/>
</calcChain>
</file>

<file path=xl/sharedStrings.xml><?xml version="1.0" encoding="utf-8"?>
<sst xmlns="http://schemas.openxmlformats.org/spreadsheetml/2006/main" count="22831" uniqueCount="4173">
  <si>
    <t>DESCRIPCION</t>
  </si>
  <si>
    <t>MARCA</t>
  </si>
  <si>
    <t>MODELO</t>
  </si>
  <si>
    <t>SERIE</t>
  </si>
  <si>
    <t>COLOR</t>
  </si>
  <si>
    <t>DIVISION DE ACTIVO FIJO</t>
  </si>
  <si>
    <t>STICKER INS. 2010</t>
  </si>
  <si>
    <t>SUPERINTENDENCIA DE SEGUROS</t>
  </si>
  <si>
    <t>DEPARTAMENTO</t>
  </si>
  <si>
    <t>4TO. PISO</t>
  </si>
  <si>
    <t xml:space="preserve">  DPTO. FINANCIERO</t>
  </si>
  <si>
    <t>MONITOR</t>
  </si>
  <si>
    <t>E178WFPC</t>
  </si>
  <si>
    <t>83R-1D7C</t>
  </si>
  <si>
    <t>NEGRA</t>
  </si>
  <si>
    <t>STICKER B.N</t>
  </si>
  <si>
    <t>N/T</t>
  </si>
  <si>
    <t>E221</t>
  </si>
  <si>
    <t>336-17HB</t>
  </si>
  <si>
    <t>CPU</t>
  </si>
  <si>
    <t>DCNE</t>
  </si>
  <si>
    <t>GRIS</t>
  </si>
  <si>
    <t>IMPRESORA</t>
  </si>
  <si>
    <t>P1606 DN</t>
  </si>
  <si>
    <t>VNB3G88348</t>
  </si>
  <si>
    <t>CP1525</t>
  </si>
  <si>
    <t>CREMA</t>
  </si>
  <si>
    <t>TELEFONO</t>
  </si>
  <si>
    <t>UPS</t>
  </si>
  <si>
    <t>APC</t>
  </si>
  <si>
    <t>NEGRO</t>
  </si>
  <si>
    <t>SCANER</t>
  </si>
  <si>
    <t>G2410</t>
  </si>
  <si>
    <t>BLANCO</t>
  </si>
  <si>
    <t>MUEBLE VISITA 2 PLAZAS</t>
  </si>
  <si>
    <t>N/A</t>
  </si>
  <si>
    <t>MARRON</t>
  </si>
  <si>
    <t>MESA DE CAFÉ TOPE CRISTAL</t>
  </si>
  <si>
    <t>CRISTAL</t>
  </si>
  <si>
    <t>CUADRO DECORATIVO</t>
  </si>
  <si>
    <t>VARIOS</t>
  </si>
  <si>
    <t>SILLA PARA VISITA C/BRAZOS</t>
  </si>
  <si>
    <t>ESCRITORIO DE MADERA</t>
  </si>
  <si>
    <t>CAOBA</t>
  </si>
  <si>
    <t>CREDENZA DE 2 PUERTAS</t>
  </si>
  <si>
    <t>PORTA TRAJE DE MADERA</t>
  </si>
  <si>
    <t>MESA P/ IMPRESORA</t>
  </si>
  <si>
    <t>CALCULADORA</t>
  </si>
  <si>
    <t>BLANCA</t>
  </si>
  <si>
    <t>SILLON EJECUTIVO</t>
  </si>
  <si>
    <t>WT9K08AD35</t>
  </si>
  <si>
    <t>EL-2630 PIII</t>
  </si>
  <si>
    <t>4D139700</t>
  </si>
  <si>
    <t>ARCHIVO DE 3 GAVETAS</t>
  </si>
  <si>
    <t>ESCRITORIO TIPO L</t>
  </si>
  <si>
    <t>MADERA</t>
  </si>
  <si>
    <t>ARCHIVO AEREO</t>
  </si>
  <si>
    <t>SILLA SECRETARIAL C/ BRAZOS</t>
  </si>
  <si>
    <t>MASTER</t>
  </si>
  <si>
    <t>CAJA FUERTE</t>
  </si>
  <si>
    <t>ARCHIVO 5 GAVETAS</t>
  </si>
  <si>
    <t>ARCHIVO 4 GAVETAS</t>
  </si>
  <si>
    <t>TELEVISOR</t>
  </si>
  <si>
    <t>DTQ-20D4SSF</t>
  </si>
  <si>
    <t>NEVERA EJECUTIVA</t>
  </si>
  <si>
    <t>LAPTOP</t>
  </si>
  <si>
    <t>INSPIRON</t>
  </si>
  <si>
    <t>N4060</t>
  </si>
  <si>
    <t>-</t>
  </si>
  <si>
    <t>TESORERIA</t>
  </si>
  <si>
    <t>L1710</t>
  </si>
  <si>
    <t>CND80322L2</t>
  </si>
  <si>
    <t>E1910HC</t>
  </si>
  <si>
    <t>CND-0D176P-64180</t>
  </si>
  <si>
    <t>DC5700</t>
  </si>
  <si>
    <t>MXM7510602</t>
  </si>
  <si>
    <t>GRIS/NEGRO</t>
  </si>
  <si>
    <t>DCNE1F</t>
  </si>
  <si>
    <t>GM233-74QMC</t>
  </si>
  <si>
    <t>LASER JET 1020</t>
  </si>
  <si>
    <t>CNB9135609</t>
  </si>
  <si>
    <t>CP202E</t>
  </si>
  <si>
    <t>CNGS715795</t>
  </si>
  <si>
    <t>MAQUINA DE ESCRIBIR</t>
  </si>
  <si>
    <t>KX-2020</t>
  </si>
  <si>
    <t>PJGT8382A</t>
  </si>
  <si>
    <t>SUMADORA</t>
  </si>
  <si>
    <t>5D138951</t>
  </si>
  <si>
    <t>TRITURADORA DE PAPEL</t>
  </si>
  <si>
    <t>950S</t>
  </si>
  <si>
    <t>BE550R</t>
  </si>
  <si>
    <t>3B0749X61104</t>
  </si>
  <si>
    <t>BRUPR505</t>
  </si>
  <si>
    <t>091202-0200897</t>
  </si>
  <si>
    <t>NT</t>
  </si>
  <si>
    <t>CREDENZA 2 PUERTAS</t>
  </si>
  <si>
    <t>ARCHIVO 3 GAVETAS</t>
  </si>
  <si>
    <t>FOTOCOPIADORA</t>
  </si>
  <si>
    <t>ARCHIVO 2 PUERTAS</t>
  </si>
  <si>
    <t>TRAMERIA EN METAL</t>
  </si>
  <si>
    <t>SILLA C/ BRAZOS EN TELA</t>
  </si>
  <si>
    <t>AIRE ACONDICIONADO</t>
  </si>
  <si>
    <t>MESITA CAFÉ TOPE CRISTAL</t>
  </si>
  <si>
    <t>SILLA C/ BRAZOS</t>
  </si>
  <si>
    <t>MUEBLES 2 PLAZAS LEATHER</t>
  </si>
  <si>
    <t>EXTINTOR</t>
  </si>
  <si>
    <t>AZUL</t>
  </si>
  <si>
    <t>ESCRITORIO TIPO L C/ARCHIVO</t>
  </si>
  <si>
    <t>TFT19W80PS</t>
  </si>
  <si>
    <t>DCNEIF</t>
  </si>
  <si>
    <t>ESCRITORIO C/ TOPE CRISTAL</t>
  </si>
  <si>
    <t>PRESUPUESTO</t>
  </si>
  <si>
    <t>OPTIPLEX</t>
  </si>
  <si>
    <t>CN-046NYG-64180</t>
  </si>
  <si>
    <t>56F0BY1</t>
  </si>
  <si>
    <t>4B1231P60179</t>
  </si>
  <si>
    <t>EL2630 III</t>
  </si>
  <si>
    <t>8D023017</t>
  </si>
  <si>
    <t>SILLA SECRETARIAL C/BRAZOS</t>
  </si>
  <si>
    <t>ARCHIVO 2 GAVETAS</t>
  </si>
  <si>
    <t>455990-101</t>
  </si>
  <si>
    <t>COMPAQ</t>
  </si>
  <si>
    <t>RT991UTHABA</t>
  </si>
  <si>
    <t>ARCHIVO AERERO</t>
  </si>
  <si>
    <t>CN-0X6MOJ-72872</t>
  </si>
  <si>
    <t>NUEVA</t>
  </si>
  <si>
    <t>P1606DN</t>
  </si>
  <si>
    <t>KX-E2020</t>
  </si>
  <si>
    <t>ES550</t>
  </si>
  <si>
    <t>CONTABILIDAD</t>
  </si>
  <si>
    <t>OPTIPLEX 760</t>
  </si>
  <si>
    <t>MAQUINA SUMADORA</t>
  </si>
  <si>
    <t>EL2630 PIII</t>
  </si>
  <si>
    <t>7D062629</t>
  </si>
  <si>
    <t>CP-1215</t>
  </si>
  <si>
    <t>OPTIPLEX 9010</t>
  </si>
  <si>
    <t>EL 2630 PIII</t>
  </si>
  <si>
    <t>OD06846X</t>
  </si>
  <si>
    <t xml:space="preserve">SILLA </t>
  </si>
  <si>
    <t>LASERJET 2605</t>
  </si>
  <si>
    <t>FAX</t>
  </si>
  <si>
    <t>SUPER 3G</t>
  </si>
  <si>
    <t>EL 2630 PII</t>
  </si>
  <si>
    <t>3D264014</t>
  </si>
  <si>
    <t>SILLA</t>
  </si>
  <si>
    <t>4D00731Y</t>
  </si>
  <si>
    <t>ESCRITORIO MODULAR</t>
  </si>
  <si>
    <t>ESCRITORIO EN CAOBA</t>
  </si>
  <si>
    <t>MESITA</t>
  </si>
  <si>
    <t>FORMICA</t>
  </si>
  <si>
    <t>MESA PLASTICA PLEGABLE</t>
  </si>
  <si>
    <t>NOMINA</t>
  </si>
  <si>
    <t>MESA PARA PC</t>
  </si>
  <si>
    <t>SILLA SECRETARIAL S/BRAZOS</t>
  </si>
  <si>
    <t>GRAPADORA INDUSTRIAL</t>
  </si>
  <si>
    <t>TRITURADORA</t>
  </si>
  <si>
    <t>SC-170</t>
  </si>
  <si>
    <t>D1505N</t>
  </si>
  <si>
    <t>E1912HF</t>
  </si>
  <si>
    <t>IMPRESORA MULTIFUNCIONAL</t>
  </si>
  <si>
    <t>LASERJET</t>
  </si>
  <si>
    <t>CNG8D26N5F</t>
  </si>
  <si>
    <t>ENCUADERNADORA</t>
  </si>
  <si>
    <t>KOMBO</t>
  </si>
  <si>
    <t>BLACK 500</t>
  </si>
  <si>
    <t>UNIDAD DE CONTRALORIA</t>
  </si>
  <si>
    <t>CN-0HDN-72872</t>
  </si>
  <si>
    <t>NUEVO</t>
  </si>
  <si>
    <t>OPTIPLEX 9020</t>
  </si>
  <si>
    <t>69HRFZ1</t>
  </si>
  <si>
    <t>69JPFZ1</t>
  </si>
  <si>
    <t>3D027029</t>
  </si>
  <si>
    <t>BLACK 550</t>
  </si>
  <si>
    <t>LASERJET 1102</t>
  </si>
  <si>
    <t>VND3J62413</t>
  </si>
  <si>
    <t>ESCANER</t>
  </si>
  <si>
    <t>SILLA SECRETARIAL C/ BRAZOS EN PIEL</t>
  </si>
  <si>
    <t>MESA EN CAOBA</t>
  </si>
  <si>
    <t>3D027019</t>
  </si>
  <si>
    <t>UPS500</t>
  </si>
  <si>
    <t>AREA COCINITA</t>
  </si>
  <si>
    <t>SILLA S/BRAZOS</t>
  </si>
  <si>
    <t>ABANICO DE PARED</t>
  </si>
  <si>
    <t>MICROONDAS</t>
  </si>
  <si>
    <t>GABINETE AEREO 3 PUERTAS MADERA</t>
  </si>
  <si>
    <t>ESTUFA PEQUENA A GAS</t>
  </si>
  <si>
    <t>GABINETE CON FREDARERO</t>
  </si>
  <si>
    <t>ABEDUL</t>
  </si>
  <si>
    <t>TANQUE DE GAS PEQUEÑO</t>
  </si>
  <si>
    <t>NARANJA</t>
  </si>
  <si>
    <t>25 LIBS.</t>
  </si>
  <si>
    <t>BEBEDERO</t>
  </si>
  <si>
    <t>GXCF05D</t>
  </si>
  <si>
    <t>MESA LATERAL TOPE CRISTAL</t>
  </si>
  <si>
    <t>MUEBLE 3 PLAZAS EN LEATHER</t>
  </si>
  <si>
    <t>CHOCOLATE</t>
  </si>
  <si>
    <t>SILLA C/BRAZOS EN CAOBA</t>
  </si>
  <si>
    <t>MUEBLE 2 PLAZAS CAOBA</t>
  </si>
  <si>
    <t>SILLA C/BRAZOS EN PIEL</t>
  </si>
  <si>
    <t>MESA LATERAL ES CAOBA</t>
  </si>
  <si>
    <t>CAFÉ</t>
  </si>
  <si>
    <t>ESCRITORIO CAOBA</t>
  </si>
  <si>
    <t>SALON DE CONFERENCIAS</t>
  </si>
  <si>
    <t>SILLON EJECUTIVO C/ BRAZOS EN PIEL</t>
  </si>
  <si>
    <t>CREDENZA EN CAOBA</t>
  </si>
  <si>
    <t>PODIUM EN CAOBA</t>
  </si>
  <si>
    <t>MESA DE CONFERENCIAS</t>
  </si>
  <si>
    <t>TELEVISOR PANTALLA PLANA</t>
  </si>
  <si>
    <t>INTENDENCIA</t>
  </si>
  <si>
    <t>L1706</t>
  </si>
  <si>
    <t>CNN741349F</t>
  </si>
  <si>
    <t>CND8031TCJ</t>
  </si>
  <si>
    <t>DPNW618NA02</t>
  </si>
  <si>
    <t>DC5800</t>
  </si>
  <si>
    <t>MXM8080MUD</t>
  </si>
  <si>
    <t>P2015</t>
  </si>
  <si>
    <t>CNBJM67114</t>
  </si>
  <si>
    <t>P1102W</t>
  </si>
  <si>
    <t>BOISB-0901-06</t>
  </si>
  <si>
    <t>UX-44</t>
  </si>
  <si>
    <t>SILLA PARA VISITA</t>
  </si>
  <si>
    <t>SILLON EJECUTIVO C/BRAZOS</t>
  </si>
  <si>
    <t xml:space="preserve">AIRE ACONDICIONADO </t>
  </si>
  <si>
    <t xml:space="preserve">SILLA 2 PLAZAS EN TELA </t>
  </si>
  <si>
    <t xml:space="preserve">ARCHIVO 2 GAVETAS </t>
  </si>
  <si>
    <t>ARCHIVO 2 GAVETAS  EN CAOBA</t>
  </si>
  <si>
    <t>MESA GABINETE TOPE EN MARMOL</t>
  </si>
  <si>
    <t>ESCRITORIO PEQUEÑO EN CRISTAL</t>
  </si>
  <si>
    <t>MUEBLE DE 2 PLAZAS</t>
  </si>
  <si>
    <t>MESITA CON TOPE CRISTAL</t>
  </si>
  <si>
    <t>MESITA EN CRISTAL</t>
  </si>
  <si>
    <t>PORTATRAJE EN CAOBA</t>
  </si>
  <si>
    <t>ESCRITORIO TIPO L EN CAOBA</t>
  </si>
  <si>
    <t>MESA P/PC EN CAOBA</t>
  </si>
  <si>
    <t>CREDENZA C/ 2 PUERTAS</t>
  </si>
  <si>
    <t>MESA REDONDA</t>
  </si>
  <si>
    <t>SILLA CON BRAZOS</t>
  </si>
  <si>
    <t>DESPACHO</t>
  </si>
  <si>
    <t>MESA DE ESQUINA</t>
  </si>
  <si>
    <t>CREDENZA 2 PUERTAS MADERA</t>
  </si>
  <si>
    <t>42 PLGDS.</t>
  </si>
  <si>
    <t>RADIO</t>
  </si>
  <si>
    <t>CHARGER</t>
  </si>
  <si>
    <t>MUEBLE 2 PLAZAS EN PIEL</t>
  </si>
  <si>
    <t>MESA CENTRO TOPE CRISTAL</t>
  </si>
  <si>
    <t>MESA DE ESQUINA EN CAOBA</t>
  </si>
  <si>
    <t>SILLA DE COMEDOR EN CAOBA</t>
  </si>
  <si>
    <t>MESA DE COMEDOR EN CAOBA</t>
  </si>
  <si>
    <t>SILLON PARA VISITA C/BRAZOS</t>
  </si>
  <si>
    <t>SILLON EJECUTIVO EN PIEL</t>
  </si>
  <si>
    <t>SILLA SECRETARIAL</t>
  </si>
  <si>
    <t>ARCHIVO 4 GAVETAS EN CAOBA</t>
  </si>
  <si>
    <t>ARCHIVO 2 GAVETAS EN CAOBA</t>
  </si>
  <si>
    <t xml:space="preserve">ESCRITORIO TIPO L </t>
  </si>
  <si>
    <t>NEVERA</t>
  </si>
  <si>
    <t>2 PUERTAS</t>
  </si>
  <si>
    <t>ARCHIVO ANCHO</t>
  </si>
  <si>
    <t>MESA REDONDA EN CAOBA</t>
  </si>
  <si>
    <t>SILLA EN CAOBA TAPIZADA</t>
  </si>
  <si>
    <t>ROJO VINO</t>
  </si>
  <si>
    <t>VINERA EN CAOBA</t>
  </si>
  <si>
    <t>MESITA DE VINO</t>
  </si>
  <si>
    <t>DESPENSA DE 2 PUERTAS</t>
  </si>
  <si>
    <t>SILLA EN MIMBRE</t>
  </si>
  <si>
    <t>MESA P/PC</t>
  </si>
  <si>
    <t>CREDENZA 5 GAVETAS EN CAOBA</t>
  </si>
  <si>
    <t>ARCHIVO EN CAOBA</t>
  </si>
  <si>
    <t>ARCHIVO EN CAOBA 3 GAVETAS</t>
  </si>
  <si>
    <t>PORTA TRAJE EN CAOBA</t>
  </si>
  <si>
    <t>LIBRERO EN MADERA</t>
  </si>
  <si>
    <t>ARCHIVO EN MADERA</t>
  </si>
  <si>
    <t>SILLA C/BRAZOS DE MADERA</t>
  </si>
  <si>
    <t>PLATEADO</t>
  </si>
  <si>
    <t xml:space="preserve">ESTUFA </t>
  </si>
  <si>
    <t xml:space="preserve">NEVERA </t>
  </si>
  <si>
    <t>DE ESPERA</t>
  </si>
  <si>
    <t>E1910H</t>
  </si>
  <si>
    <t>9BU-126M</t>
  </si>
  <si>
    <t>CNN7413490</t>
  </si>
  <si>
    <t>06R-1QWL</t>
  </si>
  <si>
    <t>9BN-OPPM</t>
  </si>
  <si>
    <t>E70</t>
  </si>
  <si>
    <t>CNK7420NDS</t>
  </si>
  <si>
    <t>D05D</t>
  </si>
  <si>
    <t>DCS700</t>
  </si>
  <si>
    <t>MXM7510601</t>
  </si>
  <si>
    <t>CKMG9A01</t>
  </si>
  <si>
    <t>CP1215</t>
  </si>
  <si>
    <t xml:space="preserve">IMPRESORA </t>
  </si>
  <si>
    <t>CN2CNE212B</t>
  </si>
  <si>
    <t>F15800</t>
  </si>
  <si>
    <t>BE550G</t>
  </si>
  <si>
    <t>ASO845232859</t>
  </si>
  <si>
    <t>4B1026P36769</t>
  </si>
  <si>
    <t>480950P72260</t>
  </si>
  <si>
    <t>3ER. PISO</t>
  </si>
  <si>
    <t>DIR. ADMINISTRATIVA</t>
  </si>
  <si>
    <t>72872-KYMM</t>
  </si>
  <si>
    <t>OPTIPLEX 990</t>
  </si>
  <si>
    <t>P1102</t>
  </si>
  <si>
    <t>VND3H34463</t>
  </si>
  <si>
    <t>EL-1801V</t>
  </si>
  <si>
    <t>3D031337</t>
  </si>
  <si>
    <t>MESA PLEGABLE DE PLASTICO Y METAL</t>
  </si>
  <si>
    <t>SAFETY</t>
  </si>
  <si>
    <t>6418016705P</t>
  </si>
  <si>
    <t>D6B28J1</t>
  </si>
  <si>
    <t>64180242AQ</t>
  </si>
  <si>
    <t>FO2RWV1</t>
  </si>
  <si>
    <t>LE-2630 PIII</t>
  </si>
  <si>
    <t>7D062369</t>
  </si>
  <si>
    <t>1D002615</t>
  </si>
  <si>
    <t>8D08902X</t>
  </si>
  <si>
    <t>CREDENZA EN METAL</t>
  </si>
  <si>
    <t>6418016705N</t>
  </si>
  <si>
    <t>PINKA419MT</t>
  </si>
  <si>
    <t>CC376AR</t>
  </si>
  <si>
    <t xml:space="preserve">ARCHIVO DE 5 GAVETAS </t>
  </si>
  <si>
    <t>ESCRITORIO DE 4 GAVETAS EN CAOBA</t>
  </si>
  <si>
    <t>9000 BTU</t>
  </si>
  <si>
    <t>SILLA S/BRAZO CAOBA TAPIZADA</t>
  </si>
  <si>
    <t>MESITA EN CAOBA</t>
  </si>
  <si>
    <t xml:space="preserve">BLANCO </t>
  </si>
  <si>
    <t>CREDENZA 2 PUERTAS EN MADERA</t>
  </si>
  <si>
    <t>CAJA DE SEGURIDAD</t>
  </si>
  <si>
    <t>C-302</t>
  </si>
  <si>
    <t>SILLON DE ESPERA C/BRAZOS</t>
  </si>
  <si>
    <t>FIREKING</t>
  </si>
  <si>
    <t>CREDENZA</t>
  </si>
  <si>
    <t>SILLA PLASTICA PLEGADIZA</t>
  </si>
  <si>
    <t>MESA DE CENTRO C/TOPE CRISTAL</t>
  </si>
  <si>
    <t>MUEBLE DE 2 PLAZAS LEATHER</t>
  </si>
  <si>
    <t>VERDE</t>
  </si>
  <si>
    <t>RECURSOS HUMANOS</t>
  </si>
  <si>
    <t>SILLA SECRETARIAL CON BRAZOS</t>
  </si>
  <si>
    <t>CREDENZA 2 PUERTAS DE MADERA</t>
  </si>
  <si>
    <t>5DFOMS1</t>
  </si>
  <si>
    <t>BS500</t>
  </si>
  <si>
    <t>1270E</t>
  </si>
  <si>
    <t>M6030A6K835693</t>
  </si>
  <si>
    <t>P2035N</t>
  </si>
  <si>
    <t>CNB9E20497</t>
  </si>
  <si>
    <t>CNN741347N</t>
  </si>
  <si>
    <t>S0196HA004291</t>
  </si>
  <si>
    <t>OPTIPLEX 780</t>
  </si>
  <si>
    <t>D8GKLMN1</t>
  </si>
  <si>
    <t>SE178W PC</t>
  </si>
  <si>
    <t>DQHHLJ1</t>
  </si>
  <si>
    <t>400MFP</t>
  </si>
  <si>
    <t>CNF8G8D13F</t>
  </si>
  <si>
    <t>2600N</t>
  </si>
  <si>
    <t>SNCNHC7CW2WB</t>
  </si>
  <si>
    <t>E190HC</t>
  </si>
  <si>
    <t>CN-64180-132-OT7S</t>
  </si>
  <si>
    <t>9T9B6V1</t>
  </si>
  <si>
    <t>1D029948</t>
  </si>
  <si>
    <t>PJTGT8382A</t>
  </si>
  <si>
    <t>PJGT83832A</t>
  </si>
  <si>
    <t>ESCRITORIO EN MADERA PRENSADA</t>
  </si>
  <si>
    <t>CREDENZA EN MADERA PRENSADA</t>
  </si>
  <si>
    <t>CONJUNTA MODULAR C/ARCHIVO</t>
  </si>
  <si>
    <t>EL-2630P III</t>
  </si>
  <si>
    <t>8D027404</t>
  </si>
  <si>
    <t>8D034404</t>
  </si>
  <si>
    <t>3D089904</t>
  </si>
  <si>
    <t>9D050680</t>
  </si>
  <si>
    <t>3D085543</t>
  </si>
  <si>
    <t>3D085393</t>
  </si>
  <si>
    <t>9D091471</t>
  </si>
  <si>
    <t>EL-2630G II</t>
  </si>
  <si>
    <t>ARCHIVO 1 GAVETA</t>
  </si>
  <si>
    <t>N4050</t>
  </si>
  <si>
    <t>GZ5LGR1</t>
  </si>
  <si>
    <t>HZ5LGR1</t>
  </si>
  <si>
    <t>PAVILION</t>
  </si>
  <si>
    <t>3CD24351FN</t>
  </si>
  <si>
    <t>316LGR1</t>
  </si>
  <si>
    <t>5CD2434LNJ</t>
  </si>
  <si>
    <t>706LGR1</t>
  </si>
  <si>
    <t>ESCRITORIO EN FORMICA</t>
  </si>
  <si>
    <t>CREDENZA EN FORMICA</t>
  </si>
  <si>
    <t>MESA REDONDA DE CONFERENCIA</t>
  </si>
  <si>
    <t>LIQUIDACION DE IMPUESTOS</t>
  </si>
  <si>
    <t>H710</t>
  </si>
  <si>
    <t>CND80322MG</t>
  </si>
  <si>
    <t>6GX2PW1</t>
  </si>
  <si>
    <t>CNK7420LN9</t>
  </si>
  <si>
    <t>9BY53M1</t>
  </si>
  <si>
    <t>ES-550</t>
  </si>
  <si>
    <t>TFT19W8PS</t>
  </si>
  <si>
    <t>CND80322MJ</t>
  </si>
  <si>
    <t>COMPAQ 5800</t>
  </si>
  <si>
    <t>MXM8080N1S</t>
  </si>
  <si>
    <t>CND80322MV</t>
  </si>
  <si>
    <t>2YSH4M1</t>
  </si>
  <si>
    <t>E-1910HC</t>
  </si>
  <si>
    <t>CND176P-64180</t>
  </si>
  <si>
    <t>6GW2PW1</t>
  </si>
  <si>
    <t>P1505H</t>
  </si>
  <si>
    <t>VND3H12030</t>
  </si>
  <si>
    <t>FO-1470</t>
  </si>
  <si>
    <t>CREDENZA 2 PUERTAS EN CAOBA</t>
  </si>
  <si>
    <t>SILLA DE VISITA C/BRAZOS</t>
  </si>
  <si>
    <t>VINO</t>
  </si>
  <si>
    <t>COMPRESOR</t>
  </si>
  <si>
    <t>ML 300</t>
  </si>
  <si>
    <t>K8K976675</t>
  </si>
  <si>
    <t>MESITA DE 2 DIVISIONES</t>
  </si>
  <si>
    <t xml:space="preserve">SUMADORA </t>
  </si>
  <si>
    <t>SILLA PARA VISITA EN TELA</t>
  </si>
  <si>
    <t>CREDENZA 2 DIVISIONES</t>
  </si>
  <si>
    <t>M2727NF</t>
  </si>
  <si>
    <t>CNG8CCYMR0</t>
  </si>
  <si>
    <t>JURIDICO</t>
  </si>
  <si>
    <t>C3H46911</t>
  </si>
  <si>
    <t xml:space="preserve">ESCRITORIO </t>
  </si>
  <si>
    <t>MESA EN MADERA PRENSADA</t>
  </si>
  <si>
    <t xml:space="preserve">SOFA DE 2 PLAZAS </t>
  </si>
  <si>
    <t>LIBRERO EN CAOBA</t>
  </si>
  <si>
    <t>ESTANTE EN CAOBA</t>
  </si>
  <si>
    <t>ROTO</t>
  </si>
  <si>
    <t>CNK7402LMX</t>
  </si>
  <si>
    <t>COMPAQ HP</t>
  </si>
  <si>
    <t>MXM8080MPH</t>
  </si>
  <si>
    <t>CNK7Y20NDZ</t>
  </si>
  <si>
    <t xml:space="preserve"> NEGRO</t>
  </si>
  <si>
    <t>MXM8080MY1</t>
  </si>
  <si>
    <t>P1505N</t>
  </si>
  <si>
    <t>VND3C44756</t>
  </si>
  <si>
    <t>0HX94864180-83R</t>
  </si>
  <si>
    <t>E1912HC</t>
  </si>
  <si>
    <t>CN-046NYG64180167</t>
  </si>
  <si>
    <t>M175NW</t>
  </si>
  <si>
    <t>1908FLB</t>
  </si>
  <si>
    <t>0G313H74261918</t>
  </si>
  <si>
    <t>8BY53M1</t>
  </si>
  <si>
    <t>INFORMATICA</t>
  </si>
  <si>
    <t>E1912H</t>
  </si>
  <si>
    <t>OPTIPLEX 270</t>
  </si>
  <si>
    <t>C22TQ51</t>
  </si>
  <si>
    <t>ES-552</t>
  </si>
  <si>
    <t>ES-554</t>
  </si>
  <si>
    <t xml:space="preserve">         </t>
  </si>
  <si>
    <t>CDN8031T83</t>
  </si>
  <si>
    <t>EL178WFPC</t>
  </si>
  <si>
    <t>CN-OHX94864180</t>
  </si>
  <si>
    <t>1908FPB</t>
  </si>
  <si>
    <t>7426191C53GL</t>
  </si>
  <si>
    <t>CREDENZA MODULAR C/ARCHIVO AER</t>
  </si>
  <si>
    <t>AZUL Y GRIS</t>
  </si>
  <si>
    <t>CN-0X6MOJ</t>
  </si>
  <si>
    <t>UPS-550</t>
  </si>
  <si>
    <t>CN-0H948</t>
  </si>
  <si>
    <t>5C7MM51</t>
  </si>
  <si>
    <t>OMNIPIRO</t>
  </si>
  <si>
    <t>MESA P/PC EN MADERA Y METAL</t>
  </si>
  <si>
    <t>CN-0D176P</t>
  </si>
  <si>
    <t>5C8TMC1</t>
  </si>
  <si>
    <t>SILLA SECRETARIAL C/BRAZO</t>
  </si>
  <si>
    <t>GABINETE SERVIDOR EN METAL</t>
  </si>
  <si>
    <t>CREDENZA MADERA PRENZADA C/AR</t>
  </si>
  <si>
    <t>SILLA SECRETARIAL S/BRAZO</t>
  </si>
  <si>
    <t>CREDENZA EN FORMA DE L C/ARC.AER</t>
  </si>
  <si>
    <t>SILLA VISITA C/BRAZOS</t>
  </si>
  <si>
    <t>1 PUERTA</t>
  </si>
  <si>
    <t>PORTATRAJES EN CAOBA</t>
  </si>
  <si>
    <t>CREDENZA EN L EN MADERA PRENSADA</t>
  </si>
  <si>
    <t>ABANICO DE PEDESTAL</t>
  </si>
  <si>
    <t>SERVIDOR</t>
  </si>
  <si>
    <t>POWER EGDE 2950</t>
  </si>
  <si>
    <t>GHMDCH1</t>
  </si>
  <si>
    <t>IAN-SR4K</t>
  </si>
  <si>
    <t>POWER VULF200</t>
  </si>
  <si>
    <t>2CV6JMI</t>
  </si>
  <si>
    <t>POWER R710</t>
  </si>
  <si>
    <t>7T8QXQ1</t>
  </si>
  <si>
    <t>POWER 200900</t>
  </si>
  <si>
    <t>2GCYCI</t>
  </si>
  <si>
    <t>CN-0G313H-7X261</t>
  </si>
  <si>
    <t>OPTIPLEX 980</t>
  </si>
  <si>
    <t>35KN1</t>
  </si>
  <si>
    <t>M1319FMFP</t>
  </si>
  <si>
    <t>CNCZ83K130</t>
  </si>
  <si>
    <t>PX8490</t>
  </si>
  <si>
    <t>CNM74135T8</t>
  </si>
  <si>
    <t>UPS DE 6 KV, DE LOS SERVIDORES</t>
  </si>
  <si>
    <t>1400XLPLUS</t>
  </si>
  <si>
    <t>RS232C</t>
  </si>
  <si>
    <t>UPS CONTROL PUERTA</t>
  </si>
  <si>
    <t>SMART 2200</t>
  </si>
  <si>
    <t>CNOG313H74261</t>
  </si>
  <si>
    <t>M1132MFP</t>
  </si>
  <si>
    <t>H2NJ6MN</t>
  </si>
  <si>
    <t>DISCO DURO</t>
  </si>
  <si>
    <t>PX849A</t>
  </si>
  <si>
    <t>CNN7413577</t>
  </si>
  <si>
    <t>CNOX6M0J72872</t>
  </si>
  <si>
    <t>9T8L6V1</t>
  </si>
  <si>
    <t>SWITCH</t>
  </si>
  <si>
    <t>OPTIPLEX 790</t>
  </si>
  <si>
    <t>DPOGQ1</t>
  </si>
  <si>
    <t>9T5G6V1</t>
  </si>
  <si>
    <t>CNOD176P</t>
  </si>
  <si>
    <t>CNOX6MOJ72872</t>
  </si>
  <si>
    <t>CN9CTB21B1L26</t>
  </si>
  <si>
    <t>5CBMM51</t>
  </si>
  <si>
    <t>2K2MN51</t>
  </si>
  <si>
    <t>2D00865X</t>
  </si>
  <si>
    <t>CNN7413491</t>
  </si>
  <si>
    <t>X1439713</t>
  </si>
  <si>
    <t>77NLLK1</t>
  </si>
  <si>
    <t>DISCO EXTERNO</t>
  </si>
  <si>
    <t>1012A</t>
  </si>
  <si>
    <t>WU2010323616</t>
  </si>
  <si>
    <t>PROYECTOR</t>
  </si>
  <si>
    <t>EMP-30</t>
  </si>
  <si>
    <t>EV40290320K</t>
  </si>
  <si>
    <t>H369A</t>
  </si>
  <si>
    <t>NE6F07Q104L</t>
  </si>
  <si>
    <t>VOSTRO 1520</t>
  </si>
  <si>
    <t>JFQLLK1</t>
  </si>
  <si>
    <t>9T7D6V1</t>
  </si>
  <si>
    <t>SE BORRO</t>
  </si>
  <si>
    <t>CERTIFICACIONES</t>
  </si>
  <si>
    <t>MESA PARA P/C EN CAOBA</t>
  </si>
  <si>
    <t>SILLA SECRETARIAL C/BRAZOS EN PIEL</t>
  </si>
  <si>
    <t>SILLA P/VISITA EN METAL</t>
  </si>
  <si>
    <t>UB-B800SE</t>
  </si>
  <si>
    <t>L170</t>
  </si>
  <si>
    <t>CND8031TCH</t>
  </si>
  <si>
    <t>ES-E550</t>
  </si>
  <si>
    <t>4B1035P31180</t>
  </si>
  <si>
    <t>SR-2570W</t>
  </si>
  <si>
    <t>C10124780610809130021</t>
  </si>
  <si>
    <t>SILLA P/VISITA CON BRAZOS</t>
  </si>
  <si>
    <t xml:space="preserve">SILLA SECRETARIAL C/BRAZOS </t>
  </si>
  <si>
    <t>PORTATRAJE</t>
  </si>
  <si>
    <t>ESCRITORIO METAL/MADERA</t>
  </si>
  <si>
    <t>2D196140</t>
  </si>
  <si>
    <t>CND8031TD8</t>
  </si>
  <si>
    <t>BE-550R</t>
  </si>
  <si>
    <t>3B0751X07777</t>
  </si>
  <si>
    <t>ESCRITORIO MADERA/METAL</t>
  </si>
  <si>
    <t>EW-1000</t>
  </si>
  <si>
    <t>CR106618</t>
  </si>
  <si>
    <t>SILLA SIN BRAZOS</t>
  </si>
  <si>
    <t>TELA</t>
  </si>
  <si>
    <t>SILLA VISITA 3 PLAZAS</t>
  </si>
  <si>
    <t>ESCRITORIO MODULAR ESQUINA</t>
  </si>
  <si>
    <t>FOTOCOPIADORA MULTIFUNCION</t>
  </si>
  <si>
    <t>CB532A</t>
  </si>
  <si>
    <t>CNG8CD0MX4</t>
  </si>
  <si>
    <t>CE462A</t>
  </si>
  <si>
    <t>CNB0B15721</t>
  </si>
  <si>
    <t>L1708</t>
  </si>
  <si>
    <t>CNK7420LMN</t>
  </si>
  <si>
    <t>913FW</t>
  </si>
  <si>
    <t>S0195HA003235</t>
  </si>
  <si>
    <t>E177FPB</t>
  </si>
  <si>
    <t>MX-0XH597-46634-6BM</t>
  </si>
  <si>
    <t>CN-0X6MOJ-72872-23V</t>
  </si>
  <si>
    <t>D03S</t>
  </si>
  <si>
    <t>OKMX3G</t>
  </si>
  <si>
    <t>MXM8080MXF</t>
  </si>
  <si>
    <t>3YSB4M1</t>
  </si>
  <si>
    <t>DKMY3G</t>
  </si>
  <si>
    <t>K16-96091</t>
  </si>
  <si>
    <t>BE 500TW</t>
  </si>
  <si>
    <t>UB0725213062</t>
  </si>
  <si>
    <t>REMAN</t>
  </si>
  <si>
    <t>NTMN32GC66EG</t>
  </si>
  <si>
    <t>2DO. PISO</t>
  </si>
  <si>
    <t>ROJO</t>
  </si>
  <si>
    <t>EXTRACTOR DE GRASA</t>
  </si>
  <si>
    <t>TANQUE DE GAS</t>
  </si>
  <si>
    <t>AREA COMUN-COCINITA</t>
  </si>
  <si>
    <t>COMPRAS</t>
  </si>
  <si>
    <t>H1NJ6M1</t>
  </si>
  <si>
    <t>CND8031S13</t>
  </si>
  <si>
    <t>X1304660</t>
  </si>
  <si>
    <t>KA419MT#ABA</t>
  </si>
  <si>
    <t>ES 550</t>
  </si>
  <si>
    <t>CN0D176P64180068</t>
  </si>
  <si>
    <t>8D048002</t>
  </si>
  <si>
    <t>MX-B800SE</t>
  </si>
  <si>
    <t>ML300</t>
  </si>
  <si>
    <t>CND8031T8B</t>
  </si>
  <si>
    <t>IMPRESORA MATRICIAL</t>
  </si>
  <si>
    <t>QUITADO</t>
  </si>
  <si>
    <t>4M038J1</t>
  </si>
  <si>
    <t>S0196HA004892</t>
  </si>
  <si>
    <t>I320</t>
  </si>
  <si>
    <t>CNDC52R1Q2</t>
  </si>
  <si>
    <t>OPTIPLEX 745</t>
  </si>
  <si>
    <t>EN41RD1</t>
  </si>
  <si>
    <t>ESCRITORIO</t>
  </si>
  <si>
    <t>METAL</t>
  </si>
  <si>
    <t>PORTA TRAJES</t>
  </si>
  <si>
    <t>SILLA DE ESPERA C/BRAZOS</t>
  </si>
  <si>
    <t>MESA AUXILIAR</t>
  </si>
  <si>
    <t>J8K884282</t>
  </si>
  <si>
    <t>KA419UT#ABA</t>
  </si>
  <si>
    <t>MADERA PRENSADA</t>
  </si>
  <si>
    <t>SUMINISTRO</t>
  </si>
  <si>
    <t>ANAQUEL</t>
  </si>
  <si>
    <t>15 DIVISIONES</t>
  </si>
  <si>
    <t>7 DIVISIONES</t>
  </si>
  <si>
    <t>10 DIVISIONES</t>
  </si>
  <si>
    <t>5 DIVISIONES</t>
  </si>
  <si>
    <t>4 DIVISIONES</t>
  </si>
  <si>
    <t>18 DIVISIONES</t>
  </si>
  <si>
    <t>CN0D176P64180</t>
  </si>
  <si>
    <t>FM416M1</t>
  </si>
  <si>
    <t>CN0PY7DC641802BT</t>
  </si>
  <si>
    <t>DMWNPW1</t>
  </si>
  <si>
    <t>1D029938</t>
  </si>
  <si>
    <t>LN 590</t>
  </si>
  <si>
    <t>GRIS OSCURO</t>
  </si>
  <si>
    <t>CN0PY7DC64180GT</t>
  </si>
  <si>
    <t>5XF5PW1</t>
  </si>
  <si>
    <t>0D034876</t>
  </si>
  <si>
    <t>3 DIVISIONES</t>
  </si>
  <si>
    <t>6 DIVISIONES</t>
  </si>
  <si>
    <t>CARRITO DE CARGA</t>
  </si>
  <si>
    <t>MAYORDOMIA</t>
  </si>
  <si>
    <t>298B27188</t>
  </si>
  <si>
    <t>OCRE</t>
  </si>
  <si>
    <t>HIERRO</t>
  </si>
  <si>
    <t>SILLA PLEGABLE</t>
  </si>
  <si>
    <t>EXPEDICION DE LICENCIAS</t>
  </si>
  <si>
    <t xml:space="preserve">CREDENZA </t>
  </si>
  <si>
    <t>ARCHVIO 3 GAVETAS</t>
  </si>
  <si>
    <t>ARCHIVO 10 PUERTAS</t>
  </si>
  <si>
    <t xml:space="preserve">ARCHIVO </t>
  </si>
  <si>
    <t xml:space="preserve">GUILLOTINA </t>
  </si>
  <si>
    <t>J8K884300</t>
  </si>
  <si>
    <t>FCB-1340</t>
  </si>
  <si>
    <t>CSH73810</t>
  </si>
  <si>
    <t>DCP 1400</t>
  </si>
  <si>
    <t>CONJUNTA MODULAR</t>
  </si>
  <si>
    <t>CB413A</t>
  </si>
  <si>
    <t>CN9XV20H7</t>
  </si>
  <si>
    <t xml:space="preserve">SILLA 2 PLAZAS </t>
  </si>
  <si>
    <t xml:space="preserve">TELA </t>
  </si>
  <si>
    <t>E178WFP</t>
  </si>
  <si>
    <t>E1914HF</t>
  </si>
  <si>
    <t>HSTND-2108</t>
  </si>
  <si>
    <t>CN-OHX948-64180-83R</t>
  </si>
  <si>
    <t>CNK7420NDL</t>
  </si>
  <si>
    <t>CN-0HDNH9-72872</t>
  </si>
  <si>
    <t>CN-0PY7DC-64180</t>
  </si>
  <si>
    <t>CND80322M2</t>
  </si>
  <si>
    <t>CN-0HX948-64180</t>
  </si>
  <si>
    <t>CNN741349K</t>
  </si>
  <si>
    <t>CN-0D176P-6418D</t>
  </si>
  <si>
    <t>CN-0G34GH-64180</t>
  </si>
  <si>
    <t>CNK7420LF7</t>
  </si>
  <si>
    <t>CJ038J1</t>
  </si>
  <si>
    <t>MXM75105WD</t>
  </si>
  <si>
    <t>MXM7510522</t>
  </si>
  <si>
    <t>8MENLJ1</t>
  </si>
  <si>
    <t>MXJ74800V2</t>
  </si>
  <si>
    <t>91JHLJ1</t>
  </si>
  <si>
    <t>MXM75105ZX</t>
  </si>
  <si>
    <t>H7V28J1</t>
  </si>
  <si>
    <t>J4V28J1</t>
  </si>
  <si>
    <t>BE500TW</t>
  </si>
  <si>
    <t>BE 550G</t>
  </si>
  <si>
    <t>UB0916110354</t>
  </si>
  <si>
    <t>9204AZ0BC460103437</t>
  </si>
  <si>
    <t>2115FYDCM682001019</t>
  </si>
  <si>
    <t>481231P60121</t>
  </si>
  <si>
    <t>4B1231P296439</t>
  </si>
  <si>
    <t>3B0823X06366</t>
  </si>
  <si>
    <t>UB0913111913</t>
  </si>
  <si>
    <t>ANALISIS FINANCIERO Y ESTADISTICAS</t>
  </si>
  <si>
    <t>CND8031SLB</t>
  </si>
  <si>
    <t>CND8031TCZ</t>
  </si>
  <si>
    <t>S0196HA004901</t>
  </si>
  <si>
    <t>CN-0D176P-64180</t>
  </si>
  <si>
    <t>DCCY</t>
  </si>
  <si>
    <t>MXJ74800WZ</t>
  </si>
  <si>
    <t>MXM8080MXC</t>
  </si>
  <si>
    <t>6FWZDC</t>
  </si>
  <si>
    <t>MXJ74800VJ</t>
  </si>
  <si>
    <t>BE 550R</t>
  </si>
  <si>
    <t>BE500W</t>
  </si>
  <si>
    <t>BE550GH</t>
  </si>
  <si>
    <t>3B0749X60864</t>
  </si>
  <si>
    <t>3B0749X60698</t>
  </si>
  <si>
    <t>UB0725213127</t>
  </si>
  <si>
    <t>UB0801210150</t>
  </si>
  <si>
    <t>BB1004X03444</t>
  </si>
  <si>
    <t>8D027394</t>
  </si>
  <si>
    <t>MP41DH11</t>
  </si>
  <si>
    <t>3D18669Y</t>
  </si>
  <si>
    <t>J5780</t>
  </si>
  <si>
    <t>CN811CB3M1</t>
  </si>
  <si>
    <t>OMAR</t>
  </si>
  <si>
    <t>SILLA EJECUTIVA C/BRAZOS</t>
  </si>
  <si>
    <t>CW0G313H74261</t>
  </si>
  <si>
    <t>9TB76B1</t>
  </si>
  <si>
    <t>ESCRITORIO MODULAR CON DIVISIONES</t>
  </si>
  <si>
    <t>CNN7417473</t>
  </si>
  <si>
    <t>CN046NYG64180261</t>
  </si>
  <si>
    <t>CNN74133RW</t>
  </si>
  <si>
    <t>MXM8080MSB</t>
  </si>
  <si>
    <t>DIR. INSPECCION</t>
  </si>
  <si>
    <t>MESA</t>
  </si>
  <si>
    <t>MESA DE REUNION</t>
  </si>
  <si>
    <t>LIBRERO</t>
  </si>
  <si>
    <t>MESA DE CENTRO</t>
  </si>
  <si>
    <t>MUEBLE 2 PLAZAS</t>
  </si>
  <si>
    <t>TAPIZADO/CAOBA</t>
  </si>
  <si>
    <t>P1606N</t>
  </si>
  <si>
    <t>BOIB-0602</t>
  </si>
  <si>
    <t>M425DN</t>
  </si>
  <si>
    <t>DS6540</t>
  </si>
  <si>
    <t>VND3C57859</t>
  </si>
  <si>
    <t>CNBJN97856</t>
  </si>
  <si>
    <t>CND8F73M8F</t>
  </si>
  <si>
    <t>MY4913R1DN</t>
  </si>
  <si>
    <t>BE500R</t>
  </si>
  <si>
    <t>UB725213061</t>
  </si>
  <si>
    <t>4B1026P36724</t>
  </si>
  <si>
    <t>3B0635X57486</t>
  </si>
  <si>
    <t>3B0751X08459</t>
  </si>
  <si>
    <t>3B0823X06290</t>
  </si>
  <si>
    <t>4B1246P20730</t>
  </si>
  <si>
    <t>5CD2433BHD</t>
  </si>
  <si>
    <t>5CD2434CCQ</t>
  </si>
  <si>
    <t>CZ5LGR1</t>
  </si>
  <si>
    <t>6D015175</t>
  </si>
  <si>
    <t>9D010397</t>
  </si>
  <si>
    <t>9D018497</t>
  </si>
  <si>
    <t>E1910</t>
  </si>
  <si>
    <t>CNN741359X</t>
  </si>
  <si>
    <t>CND80315D3</t>
  </si>
  <si>
    <t>MXM8080MZG</t>
  </si>
  <si>
    <t>D8FNLN1</t>
  </si>
  <si>
    <t>ES 500</t>
  </si>
  <si>
    <t>EL 1801V</t>
  </si>
  <si>
    <t>EJECUTIVA</t>
  </si>
  <si>
    <t>SILLA PARA VISITA S/BRAZOS</t>
  </si>
  <si>
    <t>GUILLOTINA</t>
  </si>
  <si>
    <t>CL320</t>
  </si>
  <si>
    <t>TE16H</t>
  </si>
  <si>
    <t>DIR. TECNICA</t>
  </si>
  <si>
    <t>M1132 MFP</t>
  </si>
  <si>
    <t>HL5VDQ1</t>
  </si>
  <si>
    <t>0D176D</t>
  </si>
  <si>
    <t>99Y53M1</t>
  </si>
  <si>
    <t>MXP200</t>
  </si>
  <si>
    <t>MUEBLE 3 PLAZAS</t>
  </si>
  <si>
    <t>REASEGUROS</t>
  </si>
  <si>
    <t>CN0D176P6418011A</t>
  </si>
  <si>
    <t>HL9WDQ1</t>
  </si>
  <si>
    <t>CN0D176P6480</t>
  </si>
  <si>
    <t>HL6WDQ1</t>
  </si>
  <si>
    <t>P150N</t>
  </si>
  <si>
    <t>VND3C43134</t>
  </si>
  <si>
    <t>EJECUTIVO</t>
  </si>
  <si>
    <t xml:space="preserve">PORTA TRAJES </t>
  </si>
  <si>
    <t>1DO. PISO</t>
  </si>
  <si>
    <t>SWING</t>
  </si>
  <si>
    <t>DPTO. DE COBROS</t>
  </si>
  <si>
    <t>4 GAVETAS</t>
  </si>
  <si>
    <t>2 GAVETAS</t>
  </si>
  <si>
    <t>SILLA PARA VISITA C/ BRAZOS</t>
  </si>
  <si>
    <t>TFT19W8D5</t>
  </si>
  <si>
    <t>S0195HA003227</t>
  </si>
  <si>
    <t>MXM8080MZF</t>
  </si>
  <si>
    <t>VNB3L01205</t>
  </si>
  <si>
    <t>CNN74135TK</t>
  </si>
  <si>
    <t>CND8031T81</t>
  </si>
  <si>
    <t>9T786V1</t>
  </si>
  <si>
    <t>CND8F8J7SN</t>
  </si>
  <si>
    <t>SILLA PARA VISITA 3 PLAZAS</t>
  </si>
  <si>
    <t>RECEPCION</t>
  </si>
  <si>
    <t>ESCRITORIO (RECEPCION)</t>
  </si>
  <si>
    <t>VINIL</t>
  </si>
  <si>
    <t>MESA CENTRO</t>
  </si>
  <si>
    <t>CRISTAL/METAL</t>
  </si>
  <si>
    <t>CNN7Y13Y9N</t>
  </si>
  <si>
    <t>WPT-160</t>
  </si>
  <si>
    <t>S0196HA004641</t>
  </si>
  <si>
    <t>8L038J1</t>
  </si>
  <si>
    <t>CND80322MH</t>
  </si>
  <si>
    <t>MXM8150D4N</t>
  </si>
  <si>
    <t>SE QUITO</t>
  </si>
  <si>
    <t>2 DIVISIONES</t>
  </si>
  <si>
    <t>CONJUNTA MODULAR C/ESCRITORIO</t>
  </si>
  <si>
    <t>RELACIONES PUBLICAS Y PRENSA</t>
  </si>
  <si>
    <t>SILLA DE VISITA</t>
  </si>
  <si>
    <t>ARCHIVO</t>
  </si>
  <si>
    <t>TELEVISION</t>
  </si>
  <si>
    <t>1 PUERTA 2 GAB.</t>
  </si>
  <si>
    <t>INTEL FAX 775</t>
  </si>
  <si>
    <t>SG3-VF9871</t>
  </si>
  <si>
    <t>SCANJET 3970</t>
  </si>
  <si>
    <t>0G313H-74261</t>
  </si>
  <si>
    <t>UNIDAD DE SEGURO MEDICO</t>
  </si>
  <si>
    <t>BOTIQUIN</t>
  </si>
  <si>
    <t>M1319MFP</t>
  </si>
  <si>
    <t>CND803117Z</t>
  </si>
  <si>
    <t>MXM8080MZP</t>
  </si>
  <si>
    <t>CNJ99B5C75</t>
  </si>
  <si>
    <t>CW0X6M0J72872</t>
  </si>
  <si>
    <t>3BHCTW1</t>
  </si>
  <si>
    <t>SEGURO MEDICO</t>
  </si>
  <si>
    <t>CND803225T</t>
  </si>
  <si>
    <t>CAFETERIA</t>
  </si>
  <si>
    <t>TANQUE</t>
  </si>
  <si>
    <t>100 LIBS</t>
  </si>
  <si>
    <t>REDONDA</t>
  </si>
  <si>
    <t>FREEZER</t>
  </si>
  <si>
    <t>EXTRACTOR</t>
  </si>
  <si>
    <t>FC-070</t>
  </si>
  <si>
    <t>FOGEL</t>
  </si>
  <si>
    <t>MXM8080N0Z</t>
  </si>
  <si>
    <t>S0196HA004321</t>
  </si>
  <si>
    <t>GX160AV</t>
  </si>
  <si>
    <t>NEVERA SANDWICHERA</t>
  </si>
  <si>
    <t>NICKELADO</t>
  </si>
  <si>
    <t>HORNO</t>
  </si>
  <si>
    <t>TOSTADORA INDUSTRIAL</t>
  </si>
  <si>
    <t>LICUADORA</t>
  </si>
  <si>
    <t>ESTUFA INDUSTRIAL</t>
  </si>
  <si>
    <t>MESA DE TRABAJO</t>
  </si>
  <si>
    <t>FREGADERO</t>
  </si>
  <si>
    <t>CORRESPONDENCIA</t>
  </si>
  <si>
    <t>ESCRITORIO/CREDENZA</t>
  </si>
  <si>
    <t>FORMICA/METAL</t>
  </si>
  <si>
    <t>ACERO INOXIDABLE</t>
  </si>
  <si>
    <t xml:space="preserve">SILLA VISITA </t>
  </si>
  <si>
    <t>CN0HDNH972872</t>
  </si>
  <si>
    <t>HN0Y9Y1</t>
  </si>
  <si>
    <t>CN0H8NH972872</t>
  </si>
  <si>
    <t>56BZ9Y1</t>
  </si>
  <si>
    <t>MUEBLE VISITA 3 PLAZAS</t>
  </si>
  <si>
    <t>UNIDAD DE FOTOCOPIADO</t>
  </si>
  <si>
    <t>FOTOCOPIADORA MULTIFUNCIONAL</t>
  </si>
  <si>
    <t>RUNER 2525</t>
  </si>
  <si>
    <t>NOM15029</t>
  </si>
  <si>
    <t>MADERA /METAL</t>
  </si>
  <si>
    <t xml:space="preserve">GARITA </t>
  </si>
  <si>
    <t>REVISION Y SUPERVISION</t>
  </si>
  <si>
    <t>ABANICO</t>
  </si>
  <si>
    <t>MESA DE COMPUTADORA</t>
  </si>
  <si>
    <t>K8K976615</t>
  </si>
  <si>
    <t>CN0X6M0J72872</t>
  </si>
  <si>
    <t>W613NA01</t>
  </si>
  <si>
    <t>M62272B1J676595</t>
  </si>
  <si>
    <t>CN0PY7DC64180</t>
  </si>
  <si>
    <t>5YL4PW1</t>
  </si>
  <si>
    <t>0X6M0J728723</t>
  </si>
  <si>
    <t>1QV4PW1</t>
  </si>
  <si>
    <t>SILLA ESPERA 3 PLAZAS</t>
  </si>
  <si>
    <t>SILLA ESPERA C/BRAZOS</t>
  </si>
  <si>
    <t>ABANICO PEDESTAL</t>
  </si>
  <si>
    <t>TOPE CRISTAL</t>
  </si>
  <si>
    <t>N4050J7847</t>
  </si>
  <si>
    <t>5DC2432PNR</t>
  </si>
  <si>
    <t>9D010377</t>
  </si>
  <si>
    <t>N4050 36MXFR1</t>
  </si>
  <si>
    <t>5D2433CQL</t>
  </si>
  <si>
    <t>7D137136</t>
  </si>
  <si>
    <t>6D015185</t>
  </si>
  <si>
    <t>7Z5LGR1</t>
  </si>
  <si>
    <t>5CD24325XZ</t>
  </si>
  <si>
    <t>CBN4QJ1</t>
  </si>
  <si>
    <t>5CD243B1Q</t>
  </si>
  <si>
    <t>GXM1LK1</t>
  </si>
  <si>
    <t>5CD432TCT</t>
  </si>
  <si>
    <t>5CD2433CTT</t>
  </si>
  <si>
    <t>H86LGR1</t>
  </si>
  <si>
    <t>5CD243VH7</t>
  </si>
  <si>
    <t>IN1930C</t>
  </si>
  <si>
    <t>MXM75105WX</t>
  </si>
  <si>
    <t>CNN741359F</t>
  </si>
  <si>
    <t>CN046NYG64180</t>
  </si>
  <si>
    <t>OPTIZ V1</t>
  </si>
  <si>
    <t>CN0VC52R64180</t>
  </si>
  <si>
    <t>80QZQX1</t>
  </si>
  <si>
    <t>BIBLIOTECA</t>
  </si>
  <si>
    <t>DZMLLK1</t>
  </si>
  <si>
    <t>CAPACITACION</t>
  </si>
  <si>
    <t>SILLA PLEGADIZA</t>
  </si>
  <si>
    <t>PLASTICA Y METAL</t>
  </si>
  <si>
    <t>CNR16JC72872</t>
  </si>
  <si>
    <t>2CLX6Y1</t>
  </si>
  <si>
    <t>MXM75103X3</t>
  </si>
  <si>
    <t>CNN74135B0</t>
  </si>
  <si>
    <t>CHEEP ROCK</t>
  </si>
  <si>
    <t>DOCUMENTACION</t>
  </si>
  <si>
    <t>ESTANTE</t>
  </si>
  <si>
    <t>SILLA ESPERA S/BRAZOS</t>
  </si>
  <si>
    <t>MESA PARA COMPUTADORA</t>
  </si>
  <si>
    <t>EL2656G</t>
  </si>
  <si>
    <t>3C00481X</t>
  </si>
  <si>
    <t>MESA P/COMPUTADORA</t>
  </si>
  <si>
    <t>3 NIVELES</t>
  </si>
  <si>
    <t>TRANSPORTACION</t>
  </si>
  <si>
    <t>STUDIO 150</t>
  </si>
  <si>
    <t>CNBK553858</t>
  </si>
  <si>
    <t>OHX9486478083R</t>
  </si>
  <si>
    <t>CH038J1</t>
  </si>
  <si>
    <t>KX E2020</t>
  </si>
  <si>
    <t>METAL Y CRISTAL</t>
  </si>
  <si>
    <t>SEGURIDAD</t>
  </si>
  <si>
    <t>SIST. CAMARA DE SEGURIDAD</t>
  </si>
  <si>
    <t>LASERJET 1320</t>
  </si>
  <si>
    <t>CNFC5382VN</t>
  </si>
  <si>
    <t>0D176P64180133</t>
  </si>
  <si>
    <t>L1718</t>
  </si>
  <si>
    <t>185LM0D0013</t>
  </si>
  <si>
    <t>185LM00017</t>
  </si>
  <si>
    <t>CND8031TCW</t>
  </si>
  <si>
    <t>FEYC9JA006210</t>
  </si>
  <si>
    <t>FNBD2HA001541</t>
  </si>
  <si>
    <t>8PY7DC641802CE</t>
  </si>
  <si>
    <t>F10TWV1</t>
  </si>
  <si>
    <t>PORTATRAJES</t>
  </si>
  <si>
    <t>CRENDEZA</t>
  </si>
  <si>
    <t>0932R4</t>
  </si>
  <si>
    <t>AL 2050CS</t>
  </si>
  <si>
    <t>SHEEP ROCK</t>
  </si>
  <si>
    <t>5CD2433BB0</t>
  </si>
  <si>
    <t>MANTENIMIENTO</t>
  </si>
  <si>
    <t>SILLON EJECUTIVO CON BRAZO</t>
  </si>
  <si>
    <t>CONSOLA</t>
  </si>
  <si>
    <t>SILLA SECRETARIAL CON BRAZO</t>
  </si>
  <si>
    <t>SILLA DE VISITA SIN BRAZO</t>
  </si>
  <si>
    <t>ARCHIVO EN METAL DE 5 GAV</t>
  </si>
  <si>
    <t>ARCHIVO EN METAL DE 2 GAV</t>
  </si>
  <si>
    <t>ARCHIVO EN METAL DE 3 AV</t>
  </si>
  <si>
    <t>ARCHIVO EN METAL DE 4 GAV</t>
  </si>
  <si>
    <t>SILLA SECRETARIALCON BRAZO</t>
  </si>
  <si>
    <t>ZOTEA</t>
  </si>
  <si>
    <t>ESCRITORIO DE 2 GAV, EN CAOBA</t>
  </si>
  <si>
    <t>ESCRITORIO DE 3 GAV, EN CAOBA</t>
  </si>
  <si>
    <t>NEVERA DE 2 PUERTAS</t>
  </si>
  <si>
    <t>SILLA DE VISITA CON 3 ASIENTOS</t>
  </si>
  <si>
    <t>CUADRO PAISAJE CAMPESTRE</t>
  </si>
  <si>
    <t>CUADRO PAISAJE PLAYA</t>
  </si>
  <si>
    <t>CUADRO PAISAJE FRAMBOYAN</t>
  </si>
  <si>
    <t>VNB4D19960</t>
  </si>
  <si>
    <t>SILLON SECRETARIAL SIN BRAZO</t>
  </si>
  <si>
    <t>BORRADO</t>
  </si>
  <si>
    <t>ARCHIVO DE 5 GAV</t>
  </si>
  <si>
    <t>MESA DE COMPUTADORA CON DIV.</t>
  </si>
  <si>
    <t>CAMILLA</t>
  </si>
  <si>
    <t>SILLON EJECUTIVO EN TELA</t>
  </si>
  <si>
    <t>JUEGO SE ASIENTOS DE 3 PLASA</t>
  </si>
  <si>
    <t>SILLON EJECUTIVO EN TELA CON  BRAZO</t>
  </si>
  <si>
    <t>SILLA PLEGADIZA PLASTICA Y METAL</t>
  </si>
  <si>
    <t>SILLON EJECUTIVO SIN BRAZO</t>
  </si>
  <si>
    <t>ARCHIVO DE 2 AV</t>
  </si>
  <si>
    <t>JUNTA CONSULTIVA</t>
  </si>
  <si>
    <t xml:space="preserve">ARCHIVO EN METAL </t>
  </si>
  <si>
    <t>ESCRITORIO CON GAV</t>
  </si>
  <si>
    <t>ESCRITORIO EN CRISTAL</t>
  </si>
  <si>
    <t>MUEBLE PARA VISITA DE 2 PLASA</t>
  </si>
  <si>
    <t xml:space="preserve">MONITOR DE COMPUTADORA </t>
  </si>
  <si>
    <t>CREDENZA EN MADERA</t>
  </si>
  <si>
    <t>ESCRITORIO EN MADERA</t>
  </si>
  <si>
    <t xml:space="preserve">BOMBA DE AGUA </t>
  </si>
  <si>
    <t>PLANTA ELECTRICA</t>
  </si>
  <si>
    <t>MUEBLE DE 3 PERSONAS</t>
  </si>
  <si>
    <t xml:space="preserve">CREDENZA DE DOS PUERTAS </t>
  </si>
  <si>
    <t>MUEBLE PARA DOS PERSONAS</t>
  </si>
  <si>
    <t>SILLA PARA VISITAS</t>
  </si>
  <si>
    <t>SILLAS PARA VISITAS</t>
  </si>
  <si>
    <t>SILLAS PARA VISITA</t>
  </si>
  <si>
    <t>AIRE ACONDICONADO</t>
  </si>
  <si>
    <t>MESA DE CONFERENCIA EN MADERA</t>
  </si>
  <si>
    <t>MUEBLE PARA 3 PERSONAS</t>
  </si>
  <si>
    <t>MESA DE CENTRO CON TOPE DE CRISTAL</t>
  </si>
  <si>
    <t>MUEBLE PARA 2 PERSONAS</t>
  </si>
  <si>
    <t>MESA DE CENTRO EN CRISTAL</t>
  </si>
  <si>
    <t>MUEBLE DE 2 PERSONAS</t>
  </si>
  <si>
    <t>SILLA TEJIDA PLASTICO CON BRAZO</t>
  </si>
  <si>
    <t>MAMEI</t>
  </si>
  <si>
    <t>MESA REDONDA PLEGABLE</t>
  </si>
  <si>
    <t>SILLA BANQUETAS DE BAR EN HIERRO</t>
  </si>
  <si>
    <t>SILLA DE MADERA EN CAOBA</t>
  </si>
  <si>
    <t>MESA DE MADERA EN CAOBA</t>
  </si>
  <si>
    <t>MESA DE BAR CUADRADA</t>
  </si>
  <si>
    <t>SILLA DE BAR TIPO BANQUITO</t>
  </si>
  <si>
    <t>MESA CUADRADA EN CAOBA</t>
  </si>
  <si>
    <t>SILLA SIN BRAZO EN CAOBA</t>
  </si>
  <si>
    <t>ROJA</t>
  </si>
  <si>
    <t>SILLA TIPO BANCO SIN BRAZO</t>
  </si>
  <si>
    <t>SILLA DE VISITA CON BRAZO EN TELA</t>
  </si>
  <si>
    <t>SILLA DE VISITA SIN BRAZO EN TELA</t>
  </si>
  <si>
    <t>SILLA EN MADERA CON TELA S/BRAZO</t>
  </si>
  <si>
    <t>SILLA EN MADERA EN TELA S/BRAZO</t>
  </si>
  <si>
    <t>MESITA DE CENTRO ALTA</t>
  </si>
  <si>
    <t>MESA EN MADERA DE 4 PATAS</t>
  </si>
  <si>
    <t>FREEZER DE 2 PUERTAS</t>
  </si>
  <si>
    <t>FREGADERO 1 BOCA EN ACERO</t>
  </si>
  <si>
    <t>FREGRADERO 3 BOCA</t>
  </si>
  <si>
    <t>FREEZER EN ACERO DE 1 PUERTA</t>
  </si>
  <si>
    <t>FREEZER EN ACERO DE 2 PUERTA</t>
  </si>
  <si>
    <t>ESTUFA</t>
  </si>
  <si>
    <t xml:space="preserve">MESETA DE ACERO </t>
  </si>
  <si>
    <t>MESA EN ACERO</t>
  </si>
  <si>
    <t>PORTA BANDEJA DE 4 DIV</t>
  </si>
  <si>
    <t>FREEZER DE 2 PUERTAS EN ACERO</t>
  </si>
  <si>
    <t>ARCHIVO DE 4 GAV EN ACERO</t>
  </si>
  <si>
    <t>MESA DE DOMINO</t>
  </si>
  <si>
    <t>ESCALERA TIPO TIJERA EN METAL</t>
  </si>
  <si>
    <t>MAQUINA CORTADORA</t>
  </si>
  <si>
    <t>CORTA CESPE</t>
  </si>
  <si>
    <t>BOMBITA DE FUMIGAR</t>
  </si>
  <si>
    <t>ESCALERA TIPO TIJERA EN METAL DE 6 PIES</t>
  </si>
  <si>
    <t>ESCALERA ESTENSORA DE 40 PIES</t>
  </si>
  <si>
    <t>ESCALERA TIPO TIJERA EN METAL DE 10 PIES</t>
  </si>
  <si>
    <t>AMARILLO</t>
  </si>
  <si>
    <t>BOMBA A PRESION</t>
  </si>
  <si>
    <t>TANQUE DE GASOIL</t>
  </si>
  <si>
    <t>TRANFORMADOR</t>
  </si>
  <si>
    <t>ARCHIVO DE 2 GAV</t>
  </si>
  <si>
    <t>EXTRACTOR INDUSTRIAL</t>
  </si>
  <si>
    <t>165R5B</t>
  </si>
  <si>
    <t>ALUMINIO</t>
  </si>
  <si>
    <t>COMPRESOR DE AIRE ACODICIONADO</t>
  </si>
  <si>
    <t>KSSHXSMP</t>
  </si>
  <si>
    <t>165RSB</t>
  </si>
  <si>
    <t>CILINDRO DE GAS DE 200 LB</t>
  </si>
  <si>
    <t>MOTOR BONDA</t>
  </si>
  <si>
    <t>CLORINADOR GRANDE</t>
  </si>
  <si>
    <t>CLORINADOR PEQUENO</t>
  </si>
  <si>
    <t>ESCALERA TIPO A 7 PIES</t>
  </si>
  <si>
    <t>EXHIBIDOR</t>
  </si>
  <si>
    <t>ASADOR A LA PLACHA</t>
  </si>
  <si>
    <t>ESTANTE FREGADERO 2 BOCAS NIQUELADO</t>
  </si>
  <si>
    <t>ESTANTE FREGADERO 1 BOCA NIEQUELADO</t>
  </si>
  <si>
    <t>FREGADERO 3 BOCA NIQUELADO</t>
  </si>
  <si>
    <t>PORTA BANDEJA DE 4 DIVISIONES</t>
  </si>
  <si>
    <t>CUADRO FIGURA MUJER COCIENDO</t>
  </si>
  <si>
    <t>CUADRO FIGURA SILLA PINTANDO</t>
  </si>
  <si>
    <t>CUADRO FIGURA SILLA COMIENDO</t>
  </si>
  <si>
    <t>CUADRO SENOR TRABAJANDO</t>
  </si>
  <si>
    <t>MESA REDONDA 4 PATAS</t>
  </si>
  <si>
    <t>MESA CUADRADA DE 2 PATAS</t>
  </si>
  <si>
    <t>FREEZER 2 PUERTAS</t>
  </si>
  <si>
    <t>BLACO</t>
  </si>
  <si>
    <t>FRAGADERO DE 2 BOCA EN HIERRO</t>
  </si>
  <si>
    <t>CARRITO DE CARGAR LOSA</t>
  </si>
  <si>
    <t>FREGADERO DE 1 BOCA</t>
  </si>
  <si>
    <t>MESA EN ACERO 2 DIVISIONES</t>
  </si>
  <si>
    <t>SECADORA</t>
  </si>
  <si>
    <t>LAVADORA</t>
  </si>
  <si>
    <t>FREGADERO 1 OCA EN METAL</t>
  </si>
  <si>
    <t>MESA DE ACERO 2 DIV EN METAL</t>
  </si>
  <si>
    <t>MESA DE ACERO 2 DIV. METAL</t>
  </si>
  <si>
    <t>PORTA BANDEJA</t>
  </si>
  <si>
    <t>ANAQUELES DE 4 DIV</t>
  </si>
  <si>
    <t>TANQUE DE GAS 25 LB</t>
  </si>
  <si>
    <t>MESA CUADRADA 2 PATAS</t>
  </si>
  <si>
    <t>TV. PANTALLA PLNA</t>
  </si>
  <si>
    <t>MESA PLASTICA Y METAL</t>
  </si>
  <si>
    <t>SILLA DE VISITA C/BRAZO</t>
  </si>
  <si>
    <t>BANQUITOS DE BAR SIN ESPALDA</t>
  </si>
  <si>
    <t>BANQUITOS DE BAR SIN ESPALDA METAL</t>
  </si>
  <si>
    <t>MESA DE BAR REDONDA PLASTICA Y METAL</t>
  </si>
  <si>
    <t xml:space="preserve">SILLA PLEGADIZA </t>
  </si>
  <si>
    <t>SILLA BANQUETA</t>
  </si>
  <si>
    <t xml:space="preserve">MESA  </t>
  </si>
  <si>
    <t>MESA DE FUTBOL</t>
  </si>
  <si>
    <t xml:space="preserve"> EXIBIDOR</t>
  </si>
  <si>
    <t>BOTELLERO</t>
  </si>
  <si>
    <t>EXTRACTOR DE AIRE</t>
  </si>
  <si>
    <t>MESA DE TELEVISOR</t>
  </si>
  <si>
    <t>PLASMA</t>
  </si>
  <si>
    <t>SILLA TIPO BANQUETA CON ESPALDA</t>
  </si>
  <si>
    <t>FREEZER BOTELLERO DE 1 PUERTA</t>
  </si>
  <si>
    <t>EXIBIDOR DE 2 PUERTAS</t>
  </si>
  <si>
    <t>EXIBIDOR DE 1 PUERTA</t>
  </si>
  <si>
    <t>MESA DE TENIS</t>
  </si>
  <si>
    <t>MESA DE BILLAR</t>
  </si>
  <si>
    <t>MESA CUADRADA PLEGADIZA PLASTICA Y METAL</t>
  </si>
  <si>
    <t xml:space="preserve">MESA REDONDA PLASTICA Y METAL </t>
  </si>
  <si>
    <t>MESA PLEGADIZA PLASTICA Y METAL</t>
  </si>
  <si>
    <t>MESA PLEGADIZA PLASTICA Y METAL REDONDA</t>
  </si>
  <si>
    <t>MESA PLEGADIZA PLASTICA Y METAL RECTANGULAR</t>
  </si>
  <si>
    <t>PORTA BANDEJA EN METAL DOS DIV</t>
  </si>
  <si>
    <t>PORTA BANDEJA EN METAL CUATRO DIV.</t>
  </si>
  <si>
    <t xml:space="preserve">EXTRACTOR DE GRASA </t>
  </si>
  <si>
    <t>FREIDOR ACERO INOXIDABLE</t>
  </si>
  <si>
    <t>MESITA ACERO INOXIDABLE</t>
  </si>
  <si>
    <t>FREGADERO DE UNA BOCA</t>
  </si>
  <si>
    <t>FREGADERO DE TRES HUECO</t>
  </si>
  <si>
    <t>ANAQUEL DE 4 DIVISIONES</t>
  </si>
  <si>
    <t>CARRITO DE COMIDA DE PLASTICO</t>
  </si>
  <si>
    <t>CARRO DE CARGA</t>
  </si>
  <si>
    <t>AZUL Y NARANJA</t>
  </si>
  <si>
    <t>LASER JET</t>
  </si>
  <si>
    <t>CORTA PAPEL</t>
  </si>
  <si>
    <t>OFICINA SANTIAGO</t>
  </si>
  <si>
    <t>SILLON DE VISITA PARA 2 PERSONAS EN METAL/VINIL</t>
  </si>
  <si>
    <t>SILLA SECRETARIAL EN METAL/VINIL</t>
  </si>
  <si>
    <t>ARCHIVO 3 GAVETAS PLASTICO/MADERA PRENSADA</t>
  </si>
  <si>
    <t>ARCHIVO 3 GAVETAS EN METAL</t>
  </si>
  <si>
    <t>ESCRITORIO TIPO L METAL/MADERA PRENSADA</t>
  </si>
  <si>
    <t>SILLA DE VISITA PLASTICO/METAL</t>
  </si>
  <si>
    <t>WQF153MBMW</t>
  </si>
  <si>
    <t>ARCHIVO 4 GAVETAS EN METAL</t>
  </si>
  <si>
    <t>A57215061000031</t>
  </si>
  <si>
    <t>N/V</t>
  </si>
  <si>
    <t>EM72OS</t>
  </si>
  <si>
    <t>110V-60H2</t>
  </si>
  <si>
    <t>ESTUFA ELECTRICA 2 HORNILLAS</t>
  </si>
  <si>
    <t>TH-03</t>
  </si>
  <si>
    <t>2000W</t>
  </si>
  <si>
    <t>GABINETE AEREO DE 2 PUERTAS EN CAOBA</t>
  </si>
  <si>
    <t>MUEBLE EN CAOBA 2 PUERTAS</t>
  </si>
  <si>
    <t>ARCHIVO DE 3 GAVETAS METAL/MADERA PRENSADA</t>
  </si>
  <si>
    <t>LASERJET M1212</t>
  </si>
  <si>
    <t>CNJ8FB75WQ</t>
  </si>
  <si>
    <t>LCD</t>
  </si>
  <si>
    <t>MX04DK61-74262</t>
  </si>
  <si>
    <t>CN-OFK945-716186</t>
  </si>
  <si>
    <t>DV-650</t>
  </si>
  <si>
    <t>CN-010789-830</t>
  </si>
  <si>
    <t>OFICINA ARCHIVO MUERTO</t>
  </si>
  <si>
    <t>MESITA DE PC</t>
  </si>
  <si>
    <t>ESCRITORIO PEQUENO</t>
  </si>
  <si>
    <t>SILA DE VISITA CON BRAZO</t>
  </si>
  <si>
    <t>ARCHIVO DE 3 GAV.</t>
  </si>
  <si>
    <t>BEBDERO</t>
  </si>
  <si>
    <t>ESCRITORIO DE 3 GAV</t>
  </si>
  <si>
    <t>ESCRITORIO DE 2 GAV. EN FORMICA</t>
  </si>
  <si>
    <t>PORTA TRAJE</t>
  </si>
  <si>
    <t>MESA CUADRADA</t>
  </si>
  <si>
    <t>MESITA PEQUENA</t>
  </si>
  <si>
    <t>MESA MESA</t>
  </si>
  <si>
    <t>MESA EN CAOBA CON 3 DIV</t>
  </si>
  <si>
    <t>MESITA EN HIERRO</t>
  </si>
  <si>
    <t>ESCRITRIO TIPO L EN FORMICA</t>
  </si>
  <si>
    <t>ESCRITORIO DE 4 GAV</t>
  </si>
  <si>
    <t>MESA PARA PC DE 3 DIV</t>
  </si>
  <si>
    <t>ESCRITORIO EN CAOBA 2 GAV</t>
  </si>
  <si>
    <t>MESA EN CAOBA EN REDONDA</t>
  </si>
  <si>
    <t>ESCRITPORIO DE 1 GAV</t>
  </si>
  <si>
    <t>GABINETE</t>
  </si>
  <si>
    <t xml:space="preserve">ESCRITORIO   </t>
  </si>
  <si>
    <t>ESCRITORIO DE 1 GAV. EN CAOBA</t>
  </si>
  <si>
    <t>ESCRITORIO DE 2 AV. EN CAOBA</t>
  </si>
  <si>
    <t>EXTRACTOR DE CORTAR GRAMA</t>
  </si>
  <si>
    <t>ARHIVO DE 4 GAV</t>
  </si>
  <si>
    <t xml:space="preserve">CLUB MANOGUAYABO </t>
  </si>
  <si>
    <t xml:space="preserve">ALMACEN </t>
  </si>
  <si>
    <t>MESA (4) PATAS</t>
  </si>
  <si>
    <t>MESA (1) PATAS</t>
  </si>
  <si>
    <t xml:space="preserve">SILLAS /SIN BRAZO </t>
  </si>
  <si>
    <t>SILLA /CON BRAZO</t>
  </si>
  <si>
    <t>TEJIDA</t>
  </si>
  <si>
    <t>SE LE QUITO</t>
  </si>
  <si>
    <t>C/BRAZO</t>
  </si>
  <si>
    <t>OFICINA CLUB</t>
  </si>
  <si>
    <t>(4) GAVETAS</t>
  </si>
  <si>
    <t xml:space="preserve">MUEBLE </t>
  </si>
  <si>
    <t>(1) PLAZA</t>
  </si>
  <si>
    <t>(2) PLAZA</t>
  </si>
  <si>
    <t>(3) GAVETAS</t>
  </si>
  <si>
    <t>MESA ESCRITORO</t>
  </si>
  <si>
    <t>S/BRAZO</t>
  </si>
  <si>
    <t>SECRETARIAL</t>
  </si>
  <si>
    <t>INVERSOR</t>
  </si>
  <si>
    <t>CND80322JK</t>
  </si>
  <si>
    <t>MXM7510606</t>
  </si>
  <si>
    <t>M212NFMFP</t>
  </si>
  <si>
    <t>RADIO PEQUEÑO</t>
  </si>
  <si>
    <t>GRIS Y NEGRO</t>
  </si>
  <si>
    <t>GASEBO PICINA</t>
  </si>
  <si>
    <t>NEVERA FREEZER (2) PUERTAS</t>
  </si>
  <si>
    <t>ABANICO DE TECHO</t>
  </si>
  <si>
    <t>FREEZER GUARDA HIELO</t>
  </si>
  <si>
    <t>FREGADERO (1) BOCA</t>
  </si>
  <si>
    <t xml:space="preserve">ACERO INOXIDABLE </t>
  </si>
  <si>
    <t>ARCHIVO MUERTO</t>
  </si>
  <si>
    <t xml:space="preserve">ANAQUEL (5) DIVISIONES </t>
  </si>
  <si>
    <t xml:space="preserve">SECRETARIAL </t>
  </si>
  <si>
    <t>CON BRAZO</t>
  </si>
  <si>
    <t>(10) GAVETAS</t>
  </si>
  <si>
    <t>(2) GAVETAS</t>
  </si>
  <si>
    <t>FECHA ADQUISICION</t>
  </si>
  <si>
    <t>VALOR RD$</t>
  </si>
  <si>
    <t>25/03/2009</t>
  </si>
  <si>
    <t>30/09/2005</t>
  </si>
  <si>
    <t>15/05/2012</t>
  </si>
  <si>
    <t>17/10/2003</t>
  </si>
  <si>
    <t xml:space="preserve"> </t>
  </si>
  <si>
    <t>25/02/2009</t>
  </si>
  <si>
    <t>22/02/2011</t>
  </si>
  <si>
    <t>31/10/1999</t>
  </si>
  <si>
    <t>25/06/2005</t>
  </si>
  <si>
    <t>16/01/2001</t>
  </si>
  <si>
    <t>18/04/2004</t>
  </si>
  <si>
    <t>27/01/2009</t>
  </si>
  <si>
    <t>13/11/2009</t>
  </si>
  <si>
    <t>29/07/2010</t>
  </si>
  <si>
    <t>26/04/1997</t>
  </si>
  <si>
    <t>19/05/2005</t>
  </si>
  <si>
    <t>24/03/1998</t>
  </si>
  <si>
    <t>13/02/1999</t>
  </si>
  <si>
    <t>15/01/1998</t>
  </si>
  <si>
    <t>31/02/2005</t>
  </si>
  <si>
    <t>13/05/2005</t>
  </si>
  <si>
    <t>SILLA P/VISITA C/BRAZOS</t>
  </si>
  <si>
    <t>30/09/2004</t>
  </si>
  <si>
    <t>25/05/2004</t>
  </si>
  <si>
    <t>30/05/2000</t>
  </si>
  <si>
    <t>30/05/1998</t>
  </si>
  <si>
    <t xml:space="preserve">         VALOR RD$                          </t>
  </si>
  <si>
    <t>VALOR EN RD$</t>
  </si>
  <si>
    <t>18/03/1999</t>
  </si>
  <si>
    <t>14/02/1998</t>
  </si>
  <si>
    <t>14/07/2009</t>
  </si>
  <si>
    <t>VALOR EN RD</t>
  </si>
  <si>
    <t>31/08/2004</t>
  </si>
  <si>
    <t>25/06/1998</t>
  </si>
  <si>
    <t>SILLA PLASTICA Y METAL PLEGABLE</t>
  </si>
  <si>
    <t xml:space="preserve">    </t>
  </si>
  <si>
    <t>30/06/1998</t>
  </si>
  <si>
    <t>18/03/1998</t>
  </si>
  <si>
    <t>15/03/1998</t>
  </si>
  <si>
    <t xml:space="preserve">VALOR EN RD$ </t>
  </si>
  <si>
    <t>31/07/2001</t>
  </si>
  <si>
    <t>15/05/2005</t>
  </si>
  <si>
    <t>18/02/2000</t>
  </si>
  <si>
    <t>15/07/1999</t>
  </si>
  <si>
    <t>16/09/2000</t>
  </si>
  <si>
    <t>14/09/1998</t>
  </si>
  <si>
    <t>16/08/2005</t>
  </si>
  <si>
    <t>19/01/1999</t>
  </si>
  <si>
    <t>27/03/1999</t>
  </si>
  <si>
    <t>17/10/2011</t>
  </si>
  <si>
    <t>VALOR RD</t>
  </si>
  <si>
    <t>14/03/2004</t>
  </si>
  <si>
    <t>14/03/2001</t>
  </si>
  <si>
    <t>15/02/2001</t>
  </si>
  <si>
    <t>23/02/2009</t>
  </si>
  <si>
    <t>30/06/2004</t>
  </si>
  <si>
    <t>17/11/2004</t>
  </si>
  <si>
    <t>23/04/2004</t>
  </si>
  <si>
    <t>15/10/1997</t>
  </si>
  <si>
    <t>14/05/2000</t>
  </si>
  <si>
    <t>18/05/1998</t>
  </si>
  <si>
    <t>15/04/1997</t>
  </si>
  <si>
    <t>15/07/2005</t>
  </si>
  <si>
    <t>31/05/1998</t>
  </si>
  <si>
    <t>30/10/2007</t>
  </si>
  <si>
    <t>30/06/2005</t>
  </si>
  <si>
    <t>30/10/2010</t>
  </si>
  <si>
    <t>30/06/1997</t>
  </si>
  <si>
    <t>14/06/2007</t>
  </si>
  <si>
    <t>31/07/2004</t>
  </si>
  <si>
    <t>18/12/2012</t>
  </si>
  <si>
    <t>16/11/1992</t>
  </si>
  <si>
    <t>31/01/2005</t>
  </si>
  <si>
    <t>15/03/2001</t>
  </si>
  <si>
    <t>15/03/2004</t>
  </si>
  <si>
    <t>30/06/1999</t>
  </si>
  <si>
    <t>30/04/1998</t>
  </si>
  <si>
    <t>31/10/1996</t>
  </si>
  <si>
    <t>20/02/2009</t>
  </si>
  <si>
    <t>30/08/2005</t>
  </si>
  <si>
    <t>30/06/2000</t>
  </si>
  <si>
    <t>25/07/2008</t>
  </si>
  <si>
    <t>13/09/2000</t>
  </si>
  <si>
    <t>28/07/2010</t>
  </si>
  <si>
    <t>25/02/2005</t>
  </si>
  <si>
    <t>27/09/2010</t>
  </si>
  <si>
    <t>29/08/2000</t>
  </si>
  <si>
    <t>19/12/1999</t>
  </si>
  <si>
    <t>13/07/2011</t>
  </si>
  <si>
    <t>27/06/2012</t>
  </si>
  <si>
    <t>14/06/2001</t>
  </si>
  <si>
    <t>30/08/1999</t>
  </si>
  <si>
    <t>31/08/2000</t>
  </si>
  <si>
    <t>15/02/1999</t>
  </si>
  <si>
    <t>13/03/2012</t>
  </si>
  <si>
    <t>19/05/2004</t>
  </si>
  <si>
    <t>14/02/1999</t>
  </si>
  <si>
    <t>28/10/1997</t>
  </si>
  <si>
    <t>16/02/2010</t>
  </si>
  <si>
    <t>15/02/2004</t>
  </si>
  <si>
    <t xml:space="preserve">  </t>
  </si>
  <si>
    <t>16/03/1999</t>
  </si>
  <si>
    <t>31/07/2000</t>
  </si>
  <si>
    <t>19/05/2009</t>
  </si>
  <si>
    <t>19/05/2013</t>
  </si>
  <si>
    <t>28/12/2009</t>
  </si>
  <si>
    <t>21/07/2009</t>
  </si>
  <si>
    <t>17/03/1997</t>
  </si>
  <si>
    <t>14/05/1997</t>
  </si>
  <si>
    <t>30/01/2000</t>
  </si>
  <si>
    <t>14/05/2004</t>
  </si>
  <si>
    <t>15/01/2003</t>
  </si>
  <si>
    <t>15/02/2000</t>
  </si>
  <si>
    <t>14/02/1997</t>
  </si>
  <si>
    <t>21/08/1992</t>
  </si>
  <si>
    <t>13/05/1998</t>
  </si>
  <si>
    <t>15/05/2000</t>
  </si>
  <si>
    <t>16/03/2001</t>
  </si>
  <si>
    <t>13/01/1998</t>
  </si>
  <si>
    <t>16/02/2005</t>
  </si>
  <si>
    <t>30/09/2000</t>
  </si>
  <si>
    <t xml:space="preserve"> VALOR EN RD$</t>
  </si>
  <si>
    <t>18/05/2000</t>
  </si>
  <si>
    <t>17/06/1992</t>
  </si>
  <si>
    <t>13/03/1998</t>
  </si>
  <si>
    <t>13/06/1998</t>
  </si>
  <si>
    <t>28/03/2012</t>
  </si>
  <si>
    <t>30/12/2004</t>
  </si>
  <si>
    <t>30/11/2005</t>
  </si>
  <si>
    <t>18/02/2011</t>
  </si>
  <si>
    <t>16/03/1998</t>
  </si>
  <si>
    <t>27/03/2001</t>
  </si>
  <si>
    <t>14/05/2012</t>
  </si>
  <si>
    <t>11/012/1998</t>
  </si>
  <si>
    <t>26/05/2011</t>
  </si>
  <si>
    <t>16/03/2012</t>
  </si>
  <si>
    <t>16/02/2012</t>
  </si>
  <si>
    <t>22/03/2012</t>
  </si>
  <si>
    <t>24/07/2012</t>
  </si>
  <si>
    <t>23/03/2012</t>
  </si>
  <si>
    <t>22/07/2013</t>
  </si>
  <si>
    <t>27/09/2013</t>
  </si>
  <si>
    <t>25/06/2012</t>
  </si>
  <si>
    <t>24/04/2012</t>
  </si>
  <si>
    <t>13/07/1998</t>
  </si>
  <si>
    <t>15/04/2013</t>
  </si>
  <si>
    <t>26/03/2013</t>
  </si>
  <si>
    <t>21/05/2013</t>
  </si>
  <si>
    <t>22/04/2013</t>
  </si>
  <si>
    <t>29/04/2014</t>
  </si>
  <si>
    <t>16/04/2012</t>
  </si>
  <si>
    <t>23/07/2012</t>
  </si>
  <si>
    <t>29/08/2012</t>
  </si>
  <si>
    <t>22/02/2013</t>
  </si>
  <si>
    <t>21/04/2014</t>
  </si>
  <si>
    <t>24/06/2013</t>
  </si>
  <si>
    <t>20/05/2012</t>
  </si>
  <si>
    <t>20/09/2012</t>
  </si>
  <si>
    <t>26/11/2013</t>
  </si>
  <si>
    <t>18/11/2013</t>
  </si>
  <si>
    <t>23/12/2013</t>
  </si>
  <si>
    <t>23/04/2014</t>
  </si>
  <si>
    <t>18/09/2013</t>
  </si>
  <si>
    <t>17/02/2012</t>
  </si>
  <si>
    <t>18/05/2012</t>
  </si>
  <si>
    <t>26/12/2012</t>
  </si>
  <si>
    <t>22/10/2007</t>
  </si>
  <si>
    <t>19/12/2012</t>
  </si>
  <si>
    <t>21/05/2014</t>
  </si>
  <si>
    <t>28/04/2011</t>
  </si>
  <si>
    <t>17/11//2004</t>
  </si>
  <si>
    <t>17/06/2013</t>
  </si>
  <si>
    <t>27/05/2013</t>
  </si>
  <si>
    <t>20/08/2013</t>
  </si>
  <si>
    <t>13/11/1998</t>
  </si>
  <si>
    <t>30/05/1997</t>
  </si>
  <si>
    <t>16/03/1997</t>
  </si>
  <si>
    <t>13/02/1998</t>
  </si>
  <si>
    <t>1/5/02/2004</t>
  </si>
  <si>
    <t>23/10/2007</t>
  </si>
  <si>
    <t>15/04/2000</t>
  </si>
  <si>
    <t>13/01/2001</t>
  </si>
  <si>
    <t>14/12/2004</t>
  </si>
  <si>
    <t>15/02/2005</t>
  </si>
  <si>
    <t>17/07/1999</t>
  </si>
  <si>
    <t>21/06/1998</t>
  </si>
  <si>
    <t>15/05/2008</t>
  </si>
  <si>
    <t>31/08/2005</t>
  </si>
  <si>
    <t>15/10/2004</t>
  </si>
  <si>
    <t>31/01/2004</t>
  </si>
  <si>
    <t>25/01/2013</t>
  </si>
  <si>
    <t>30/01/2013</t>
  </si>
  <si>
    <t>14/10/2000</t>
  </si>
  <si>
    <t>31/03/2005</t>
  </si>
  <si>
    <t>30/07/1998</t>
  </si>
  <si>
    <t>30/01/2004</t>
  </si>
  <si>
    <t>23/03/1999</t>
  </si>
  <si>
    <t>14/10/1999</t>
  </si>
  <si>
    <t>20/11/1998</t>
  </si>
  <si>
    <t>18/03/2004</t>
  </si>
  <si>
    <t>21/12/2012</t>
  </si>
  <si>
    <t>13/10/2000</t>
  </si>
  <si>
    <t>26/02/2004</t>
  </si>
  <si>
    <t>24/04/2014</t>
  </si>
  <si>
    <t>24/01/1998</t>
  </si>
  <si>
    <t>18/01/2005</t>
  </si>
  <si>
    <t>15/05/1998</t>
  </si>
  <si>
    <t>22/09/2013</t>
  </si>
  <si>
    <t>30/10/2004</t>
  </si>
  <si>
    <t>25/06/2008</t>
  </si>
  <si>
    <t>15/11/2011</t>
  </si>
  <si>
    <t>18/02/2003</t>
  </si>
  <si>
    <t>21/01/2004</t>
  </si>
  <si>
    <t>30/10/2012</t>
  </si>
  <si>
    <t>26/07/2012</t>
  </si>
  <si>
    <t>15/02/2014</t>
  </si>
  <si>
    <t>18/03/2001</t>
  </si>
  <si>
    <t>MUEBLE 1 PLAZA</t>
  </si>
  <si>
    <t>14/09/2013</t>
  </si>
  <si>
    <t>17/01/2014</t>
  </si>
  <si>
    <t>18/03/2005</t>
  </si>
  <si>
    <t>16/07/2005</t>
  </si>
  <si>
    <t>25/05/2012</t>
  </si>
  <si>
    <t>27/11/2013</t>
  </si>
  <si>
    <t>16/03/2000</t>
  </si>
  <si>
    <t>30/09/2002</t>
  </si>
  <si>
    <t>20/02/2001</t>
  </si>
  <si>
    <t>15/06/1998</t>
  </si>
  <si>
    <t>27/07/2009</t>
  </si>
  <si>
    <t>28/08/2012</t>
  </si>
  <si>
    <t>29/12/2003</t>
  </si>
  <si>
    <t>CUBICULO ESCRITORIO DE 2 GAVETAS</t>
  </si>
  <si>
    <t>27/01/2008</t>
  </si>
  <si>
    <t>13/10/2001</t>
  </si>
  <si>
    <t>13/10/2007</t>
  </si>
  <si>
    <t>24/09/2001</t>
  </si>
  <si>
    <t>21/05/2000</t>
  </si>
  <si>
    <t>13/07/2000</t>
  </si>
  <si>
    <t>13/02/2001</t>
  </si>
  <si>
    <t>30/11/1999</t>
  </si>
  <si>
    <t>14/05/2001</t>
  </si>
  <si>
    <t>16/07/2009</t>
  </si>
  <si>
    <t>21/05/2009</t>
  </si>
  <si>
    <t>16/09/2009</t>
  </si>
  <si>
    <t>27/04/2010</t>
  </si>
  <si>
    <t>16//07/2009</t>
  </si>
  <si>
    <t>13/04/2005</t>
  </si>
  <si>
    <t>27/04/1998</t>
  </si>
  <si>
    <t>19/07/1980</t>
  </si>
  <si>
    <t>22/02/2003</t>
  </si>
  <si>
    <t>23/09/1980</t>
  </si>
  <si>
    <t xml:space="preserve">VALOR </t>
  </si>
  <si>
    <t>20/03/2000</t>
  </si>
  <si>
    <t>29/07/2000</t>
  </si>
  <si>
    <t>15/09/2006</t>
  </si>
  <si>
    <t>18/02/2002</t>
  </si>
  <si>
    <t>24/04/2000</t>
  </si>
  <si>
    <t>16/02/1998</t>
  </si>
  <si>
    <t>21/04/2009</t>
  </si>
  <si>
    <t>31/08/2009</t>
  </si>
  <si>
    <t>25/01/2009</t>
  </si>
  <si>
    <t>22/06/2011</t>
  </si>
  <si>
    <t>17/09/2012</t>
  </si>
  <si>
    <t>16/01/1998</t>
  </si>
  <si>
    <t>14/11/2012</t>
  </si>
  <si>
    <t>15/09/1996</t>
  </si>
  <si>
    <t>13/05/2013</t>
  </si>
  <si>
    <t>15/05/1967</t>
  </si>
  <si>
    <t>17/10/1999</t>
  </si>
  <si>
    <t>15/07/1985</t>
  </si>
  <si>
    <t>30/02/2005</t>
  </si>
  <si>
    <t>21/03/2013</t>
  </si>
  <si>
    <t>13/07/1999</t>
  </si>
  <si>
    <t>15/01/2004</t>
  </si>
  <si>
    <t>18/08/2000</t>
  </si>
  <si>
    <t>23/02/2005</t>
  </si>
  <si>
    <t>15/01/2008</t>
  </si>
  <si>
    <t>25//02/2009</t>
  </si>
  <si>
    <t>25//02/2005</t>
  </si>
  <si>
    <t>31//07/2004</t>
  </si>
  <si>
    <t>18/05/2014</t>
  </si>
  <si>
    <t>23/03/2014</t>
  </si>
  <si>
    <t>10/012014</t>
  </si>
  <si>
    <t>27/01/2014</t>
  </si>
  <si>
    <t>13/01/20005</t>
  </si>
  <si>
    <t>18/17/1978</t>
  </si>
  <si>
    <t>FREIDOR</t>
  </si>
  <si>
    <t>FREGADERO EN HIERRO</t>
  </si>
  <si>
    <t>18/09/2005</t>
  </si>
  <si>
    <t>16/06/2005</t>
  </si>
  <si>
    <t>CILINDRO DE GAS DE 20 LB</t>
  </si>
  <si>
    <t>24/01/2013</t>
  </si>
  <si>
    <t>EI00035</t>
  </si>
  <si>
    <t>OC11707</t>
  </si>
  <si>
    <t>JTFJK02P705002167</t>
  </si>
  <si>
    <t>EG00175</t>
  </si>
  <si>
    <t>OC11748</t>
  </si>
  <si>
    <t>8AJYZ59G403012347</t>
  </si>
  <si>
    <t>EA00113</t>
  </si>
  <si>
    <t>9BR53ZEC20865838</t>
  </si>
  <si>
    <t>EG00193</t>
  </si>
  <si>
    <t>OC11747</t>
  </si>
  <si>
    <t>8AJYZ59G603012401</t>
  </si>
  <si>
    <t>EA00108</t>
  </si>
  <si>
    <t>OC11705</t>
  </si>
  <si>
    <t>9BR53ZEC208666169</t>
  </si>
  <si>
    <t>EA00103</t>
  </si>
  <si>
    <t>AC11694</t>
  </si>
  <si>
    <t>9BR53ZEC208666324</t>
  </si>
  <si>
    <t>EA00105</t>
  </si>
  <si>
    <t>OC11701</t>
  </si>
  <si>
    <t>9BR53ZEC208665839</t>
  </si>
  <si>
    <t>EA00107</t>
  </si>
  <si>
    <t>OC11702</t>
  </si>
  <si>
    <t>9BR53ZEC208666006</t>
  </si>
  <si>
    <t>EA00106</t>
  </si>
  <si>
    <t>OC11693</t>
  </si>
  <si>
    <t>9BR53ZEC208666354</t>
  </si>
  <si>
    <t>EA00212</t>
  </si>
  <si>
    <t>OC05506</t>
  </si>
  <si>
    <t>JMYSTCS3A1U002131</t>
  </si>
  <si>
    <t>L200</t>
  </si>
  <si>
    <t>EL00171</t>
  </si>
  <si>
    <t>OC05383</t>
  </si>
  <si>
    <t>MMBJNK7702D004316</t>
  </si>
  <si>
    <t>EL04780</t>
  </si>
  <si>
    <t>OC05505</t>
  </si>
  <si>
    <t>RZN1420001459</t>
  </si>
  <si>
    <t>EL04779</t>
  </si>
  <si>
    <t>OC09858</t>
  </si>
  <si>
    <t>JDA00V11800068553</t>
  </si>
  <si>
    <t>JTFHS02P900097830</t>
  </si>
  <si>
    <t>EI00033</t>
  </si>
  <si>
    <t>OC06673</t>
  </si>
  <si>
    <t>EL00034</t>
  </si>
  <si>
    <t>OC06674</t>
  </si>
  <si>
    <t>JTGFB518201013125</t>
  </si>
  <si>
    <t>EL00172</t>
  </si>
  <si>
    <t>OC05382</t>
  </si>
  <si>
    <t>MMBJNK7702D014891</t>
  </si>
  <si>
    <t>EI00036</t>
  </si>
  <si>
    <t>OC06671</t>
  </si>
  <si>
    <t>JTGFB518701013121</t>
  </si>
  <si>
    <t>X126382</t>
  </si>
  <si>
    <t>JTFSK22P400013575</t>
  </si>
  <si>
    <t>EA00102</t>
  </si>
  <si>
    <t>OC11703</t>
  </si>
  <si>
    <t>9BR53ZEC208666185</t>
  </si>
  <si>
    <t>EA00111</t>
  </si>
  <si>
    <t>OC11695</t>
  </si>
  <si>
    <t>9BR53ZEC208666105</t>
  </si>
  <si>
    <t>Z005874</t>
  </si>
  <si>
    <t>JTEHC05J104041835</t>
  </si>
  <si>
    <t>JTMHV05J904013912</t>
  </si>
  <si>
    <t>MROYZ59G501119714</t>
  </si>
  <si>
    <t>OC14053</t>
  </si>
  <si>
    <t>MROES12G403305145</t>
  </si>
  <si>
    <t>CGL125</t>
  </si>
  <si>
    <t>N751515</t>
  </si>
  <si>
    <t>Z003070</t>
  </si>
  <si>
    <t>9BR53ZEC20865573</t>
  </si>
  <si>
    <t>EA00101</t>
  </si>
  <si>
    <t>OC05385</t>
  </si>
  <si>
    <t>JMYSTCS3A2U000513</t>
  </si>
  <si>
    <t>EG00194</t>
  </si>
  <si>
    <t>OC11749</t>
  </si>
  <si>
    <t>8AJYZ59G303012436</t>
  </si>
  <si>
    <t>EA00958</t>
  </si>
  <si>
    <t>OC05395</t>
  </si>
  <si>
    <t>JMYSTCS3A1U002136</t>
  </si>
  <si>
    <t>A290415</t>
  </si>
  <si>
    <t>JMYSRCS1A3U000408</t>
  </si>
  <si>
    <t>JTDBL42E109177605</t>
  </si>
  <si>
    <t>EA00104</t>
  </si>
  <si>
    <t>OC11692</t>
  </si>
  <si>
    <t>9BR53ZEC208666148</t>
  </si>
  <si>
    <t>EA00109</t>
  </si>
  <si>
    <t>OC11696</t>
  </si>
  <si>
    <t>9BR53ZEC208666310</t>
  </si>
  <si>
    <t>EA00110</t>
  </si>
  <si>
    <t>OC11708</t>
  </si>
  <si>
    <t>9BR53ZEC208665546</t>
  </si>
  <si>
    <t>JTDBL42E809178119</t>
  </si>
  <si>
    <t>EA00955</t>
  </si>
  <si>
    <t>OC05390</t>
  </si>
  <si>
    <t>YSTCS3A1U002228</t>
  </si>
  <si>
    <t>EL04781</t>
  </si>
  <si>
    <t>OC02031</t>
  </si>
  <si>
    <t>EL00170</t>
  </si>
  <si>
    <t>OC14052</t>
  </si>
  <si>
    <t>MROES12G403305095</t>
  </si>
  <si>
    <t>EI00032</t>
  </si>
  <si>
    <t>OC06678</t>
  </si>
  <si>
    <t>JTGFB518701012889</t>
  </si>
  <si>
    <t>EI00359</t>
  </si>
  <si>
    <t>OC06672</t>
  </si>
  <si>
    <t>JTGFB518401012901</t>
  </si>
  <si>
    <t>N552554</t>
  </si>
  <si>
    <t>N011798M</t>
  </si>
  <si>
    <t>N406642</t>
  </si>
  <si>
    <t>L5DPCJB258ZL00810</t>
  </si>
  <si>
    <t>JTEHC05J304011171</t>
  </si>
  <si>
    <t>EI00360</t>
  </si>
  <si>
    <t>OC05388</t>
  </si>
  <si>
    <t>LE637GB00939</t>
  </si>
  <si>
    <t>N425867</t>
  </si>
  <si>
    <t>L5DPCJB288ZL00784</t>
  </si>
  <si>
    <t>TIPO VEHICULO</t>
  </si>
  <si>
    <t>MINIBUS</t>
  </si>
  <si>
    <t>TOYOTA</t>
  </si>
  <si>
    <t>HIACE</t>
  </si>
  <si>
    <t>JEEP</t>
  </si>
  <si>
    <t>FORTUNER</t>
  </si>
  <si>
    <t>COROLLA</t>
  </si>
  <si>
    <t>MITSUBISHI</t>
  </si>
  <si>
    <t>LANCER</t>
  </si>
  <si>
    <t>CAMIONETA</t>
  </si>
  <si>
    <t>HILUX</t>
  </si>
  <si>
    <t>LAND CRUISER</t>
  </si>
  <si>
    <t xml:space="preserve">VOLTEO </t>
  </si>
  <si>
    <t>DAIHATSU</t>
  </si>
  <si>
    <t xml:space="preserve">DELTA </t>
  </si>
  <si>
    <t>AUTOBUS</t>
  </si>
  <si>
    <t>COASTER</t>
  </si>
  <si>
    <t>MOTOCICLETA</t>
  </si>
  <si>
    <t>HONDA</t>
  </si>
  <si>
    <t>UN</t>
  </si>
  <si>
    <t>MAGNETIC</t>
  </si>
  <si>
    <t>ROSA</t>
  </si>
  <si>
    <t>AÑO</t>
  </si>
  <si>
    <t>REGISTRO NUEVO</t>
  </si>
  <si>
    <t>REGISTRO ANTERIOR</t>
  </si>
  <si>
    <t>CHASIS</t>
  </si>
  <si>
    <t>DORADO</t>
  </si>
  <si>
    <t>GRIS/OSCURO</t>
  </si>
  <si>
    <t>LAND CRUISER PRADO VX-L</t>
  </si>
  <si>
    <t>JTEBH3FJ70K168897</t>
  </si>
  <si>
    <t>EG02003</t>
  </si>
  <si>
    <t>HILUX 4X4</t>
  </si>
  <si>
    <t>MR0FR22G700721391</t>
  </si>
  <si>
    <t>EL06078</t>
  </si>
  <si>
    <t>MR0FR22G300777618</t>
  </si>
  <si>
    <t>EL06075</t>
  </si>
  <si>
    <t>YARIS</t>
  </si>
  <si>
    <t>MR2BW9F3701053956</t>
  </si>
  <si>
    <t>EA01379</t>
  </si>
  <si>
    <t>MR2BW9F3701042522</t>
  </si>
  <si>
    <t>EA01380</t>
  </si>
  <si>
    <t>MR2BW9F3001045214</t>
  </si>
  <si>
    <t>EA01428</t>
  </si>
  <si>
    <t>DCCY1F</t>
  </si>
  <si>
    <t>IMPRESORA HP OFFICEJET</t>
  </si>
  <si>
    <t xml:space="preserve">          RELACIONES PUBLICAS Y PRENSA</t>
  </si>
  <si>
    <t>015</t>
  </si>
  <si>
    <t>014</t>
  </si>
  <si>
    <t>012</t>
  </si>
  <si>
    <t>011</t>
  </si>
  <si>
    <t>010</t>
  </si>
  <si>
    <t>013</t>
  </si>
  <si>
    <t xml:space="preserve">             OFICINA LIBRE ACCESO A LA INFORMACION PUBLICA</t>
  </si>
  <si>
    <t>COMPUTADORA OPTIPLEX 3020 MINI TOWER</t>
  </si>
  <si>
    <t>SALA DE ESTAR ADMINISTRATIVO</t>
  </si>
  <si>
    <t xml:space="preserve">                              DIR. DE INSPECCION (INSPECTORES)</t>
  </si>
  <si>
    <t>0176</t>
  </si>
  <si>
    <t>IMPRESORA MULTIFUNCION</t>
  </si>
  <si>
    <t>MAQUINA SUMADORA MARCA SHARP</t>
  </si>
  <si>
    <t>EL-1801</t>
  </si>
  <si>
    <t>SCANER FUJITSU SCANSNAP I X 500</t>
  </si>
  <si>
    <t>AWRHC31915</t>
  </si>
  <si>
    <t>HP-COLOR LASERJET</t>
  </si>
  <si>
    <t>VNB8J6V9VY</t>
  </si>
  <si>
    <t>LAVADO DE ACTIVO</t>
  </si>
  <si>
    <t>VNB8J6VB7Y</t>
  </si>
  <si>
    <t>VNB8J6VB23</t>
  </si>
  <si>
    <t>PROTOCOLO</t>
  </si>
  <si>
    <t>LAPTOP N3050 15''</t>
  </si>
  <si>
    <t>INTEL CELERON N3050</t>
  </si>
  <si>
    <t>83VGVB2</t>
  </si>
  <si>
    <t>FOTOCOPIADORA  XEROX 5300</t>
  </si>
  <si>
    <t>9J3QRD2</t>
  </si>
  <si>
    <t>0175</t>
  </si>
  <si>
    <t>FJ6MQD2</t>
  </si>
  <si>
    <t>I5PBXG2</t>
  </si>
  <si>
    <t>0193</t>
  </si>
  <si>
    <t>9CZOND2</t>
  </si>
  <si>
    <t>0194</t>
  </si>
  <si>
    <t>40H6JG2</t>
  </si>
  <si>
    <t>195</t>
  </si>
  <si>
    <t>3T6CJG2</t>
  </si>
  <si>
    <t>0196</t>
  </si>
  <si>
    <t>5WMLMD2</t>
  </si>
  <si>
    <t>GWGFZC2</t>
  </si>
  <si>
    <t>3K6DJG2</t>
  </si>
  <si>
    <t>197</t>
  </si>
  <si>
    <t>B0TJPD2</t>
  </si>
  <si>
    <t>9XQGVB2</t>
  </si>
  <si>
    <t>199</t>
  </si>
  <si>
    <t>2R9Y1C2</t>
  </si>
  <si>
    <t>200</t>
  </si>
  <si>
    <t>UPS APC BX600L-LM DE 600 VA</t>
  </si>
  <si>
    <t>9B1629A24642</t>
  </si>
  <si>
    <t>9B1629A24641</t>
  </si>
  <si>
    <t>274</t>
  </si>
  <si>
    <t>9B1629A24639</t>
  </si>
  <si>
    <t>275</t>
  </si>
  <si>
    <t>9B1629A24640</t>
  </si>
  <si>
    <t>218</t>
  </si>
  <si>
    <t>9B1640A16128</t>
  </si>
  <si>
    <t xml:space="preserve">SILLA SECRETARIAL CON RESPALDO EN MALLA </t>
  </si>
  <si>
    <t xml:space="preserve">NEGRO CON BRAZOS </t>
  </si>
  <si>
    <t>220</t>
  </si>
  <si>
    <t>222</t>
  </si>
  <si>
    <t>223</t>
  </si>
  <si>
    <t>224</t>
  </si>
  <si>
    <t>225</t>
  </si>
  <si>
    <t>226</t>
  </si>
  <si>
    <t>227</t>
  </si>
  <si>
    <t>228</t>
  </si>
  <si>
    <t>277</t>
  </si>
  <si>
    <t xml:space="preserve">SILLON EJECUTIVO,ESPALDAR ALTO,RECLINABLE </t>
  </si>
  <si>
    <t>SILLA DE VISITA,BASE FIJA EN METAL</t>
  </si>
  <si>
    <t>NEGRO SIN BRAZO</t>
  </si>
  <si>
    <t>ARCHIVO DE 5 GAVETAS</t>
  </si>
  <si>
    <t>SILLON EJECUTIVO HIDRAULICO EN PIEL</t>
  </si>
  <si>
    <t>178</t>
  </si>
  <si>
    <t>185</t>
  </si>
  <si>
    <t>0186</t>
  </si>
  <si>
    <t>187</t>
  </si>
  <si>
    <t>188</t>
  </si>
  <si>
    <t>LOCKER DE 12 PERTAS</t>
  </si>
  <si>
    <t>189</t>
  </si>
  <si>
    <t>SOFA P/VISITA DE DOS PLAZAS</t>
  </si>
  <si>
    <t>ARCHIVO DE 4 GAV.</t>
  </si>
  <si>
    <t>SILLA P/VISITA CON BRAZO</t>
  </si>
  <si>
    <t>272</t>
  </si>
  <si>
    <t>273</t>
  </si>
  <si>
    <t>201</t>
  </si>
  <si>
    <t>202</t>
  </si>
  <si>
    <t>203</t>
  </si>
  <si>
    <t>204</t>
  </si>
  <si>
    <t>SILLON EJECUTIVO ALTO C/CABEZAL Y SOPORTE LUMBRAL</t>
  </si>
  <si>
    <t>286</t>
  </si>
  <si>
    <t>207</t>
  </si>
  <si>
    <t>209</t>
  </si>
  <si>
    <t>SILLON SEMI-EJECUTIVO</t>
  </si>
  <si>
    <t xml:space="preserve">ESTUFA ELECTRICA </t>
  </si>
  <si>
    <t>DWA-200 DAIWA</t>
  </si>
  <si>
    <t>WHIRPOOL</t>
  </si>
  <si>
    <t xml:space="preserve">BEBEDERO </t>
  </si>
  <si>
    <t>DAIWA DW-1189</t>
  </si>
  <si>
    <t>DAIWA DW-1190</t>
  </si>
  <si>
    <t>DAIWA DW-1191</t>
  </si>
  <si>
    <t>DAIWA DW-1192</t>
  </si>
  <si>
    <t>DAIWA DW-1193</t>
  </si>
  <si>
    <t xml:space="preserve">NEVERA EJECUTIVA </t>
  </si>
  <si>
    <t>AVANTI RM-4406W</t>
  </si>
  <si>
    <t>KDK</t>
  </si>
  <si>
    <t xml:space="preserve">LAPTOP </t>
  </si>
  <si>
    <t>CF4BYD2</t>
  </si>
  <si>
    <t>DELL MODELO N3050</t>
  </si>
  <si>
    <t>15JBYD2</t>
  </si>
  <si>
    <t>6PKY2F2</t>
  </si>
  <si>
    <t>8C7K1F2</t>
  </si>
  <si>
    <t>214Q3F2</t>
  </si>
  <si>
    <t>2KGZ0F2</t>
  </si>
  <si>
    <t xml:space="preserve">SCANNER </t>
  </si>
  <si>
    <t>CANON LIDE 120</t>
  </si>
  <si>
    <t>BROTHER SX-4000</t>
  </si>
  <si>
    <t>SILLON EJECUTIVO ALTO C/CABEZAL Y SOPORTE</t>
  </si>
  <si>
    <t>SISTEMA DE CAMARAS DE VIGILANCIA COMPUESTO POR 2 DISCO DURO, 7 CABLE UTP,4 SWITCH, 2 CAMARA DOMO ROBOTICA, 26 CAMARAS DE EXTERIOR, 4 CAMARA BULLET, 1 SWITCH DE DATA, 1 NVR</t>
  </si>
  <si>
    <t>TARJETA MICRO SD DE 64GB, PARA CAMARA FOTOGRAFICA</t>
  </si>
  <si>
    <t>MICROFONO INALAMBRICO DE ALTO NIVEL</t>
  </si>
  <si>
    <t>MICROFONO DE SOLAPA</t>
  </si>
  <si>
    <t xml:space="preserve">IMPRESORA A COLOR </t>
  </si>
  <si>
    <t>CP 1025</t>
  </si>
  <si>
    <t>IMPRESORA MULTFUNCIONAL</t>
  </si>
  <si>
    <t>PO M521DW</t>
  </si>
  <si>
    <t>HP LASER JET</t>
  </si>
  <si>
    <t>00335</t>
  </si>
  <si>
    <t xml:space="preserve">PROYECTOR </t>
  </si>
  <si>
    <t>EPSON POWERLITE</t>
  </si>
  <si>
    <t>SCANER IX50</t>
  </si>
  <si>
    <t>AWRHF09326</t>
  </si>
  <si>
    <t>FUJITSU  SCANSPA</t>
  </si>
  <si>
    <t>APC DE 600, BX600L-LM</t>
  </si>
  <si>
    <t>9B1721A12616</t>
  </si>
  <si>
    <t>9B1721A11914</t>
  </si>
  <si>
    <t>9B1711A10641</t>
  </si>
  <si>
    <t>9B1721A12594</t>
  </si>
  <si>
    <t>9B1711A11775</t>
  </si>
  <si>
    <t>9HB319940</t>
  </si>
  <si>
    <t>COMPUTADORA (CPU)</t>
  </si>
  <si>
    <t>DELL OPTIPLEX 5050</t>
  </si>
  <si>
    <t>3G10DH2</t>
  </si>
  <si>
    <t>3G2BDH2</t>
  </si>
  <si>
    <t>ANTE DESPACHO</t>
  </si>
  <si>
    <t>LECTOR DE CODIGO</t>
  </si>
  <si>
    <t xml:space="preserve">WC5325SD </t>
  </si>
  <si>
    <t>XEROX LX5170818</t>
  </si>
  <si>
    <t>DELL INSPIRON 3817</t>
  </si>
  <si>
    <t>SN 1WM4YD2</t>
  </si>
  <si>
    <t>CONSOLA DE 60,000 BTU (SPLIT)</t>
  </si>
  <si>
    <t>CONDESADOR VERTICAL 60,000 BTU</t>
  </si>
  <si>
    <t>CONSOLA 12,000 BTU</t>
  </si>
  <si>
    <t>021</t>
  </si>
  <si>
    <t>022</t>
  </si>
  <si>
    <t>CONDENSADOR VERTICAL 18,000 BTU</t>
  </si>
  <si>
    <t>025</t>
  </si>
  <si>
    <t>CONSOLA 18,0000 BTU (SPLIT)</t>
  </si>
  <si>
    <t>023</t>
  </si>
  <si>
    <t>14/04/2015</t>
  </si>
  <si>
    <t>024</t>
  </si>
  <si>
    <t>CONDENSADOR VERTICA 60,000 BTU</t>
  </si>
  <si>
    <t>19/05/2015</t>
  </si>
  <si>
    <t>SCANNER HP G3110</t>
  </si>
  <si>
    <t>CN-49HCA0M3</t>
  </si>
  <si>
    <t>30/07/2015</t>
  </si>
  <si>
    <t>026</t>
  </si>
  <si>
    <t>IMPRESORA MULTIFUNCIONAR HP LASER JET (M127FN)</t>
  </si>
  <si>
    <t>027</t>
  </si>
  <si>
    <t>LECTOR CODIGO DE BARRA  MC9200,WIFI</t>
  </si>
  <si>
    <t>17/07/2015</t>
  </si>
  <si>
    <t>IMPRESORA LP2824 (PLUS)</t>
  </si>
  <si>
    <t>DELL 8W48432</t>
  </si>
  <si>
    <t>DELL 984NB12</t>
  </si>
  <si>
    <t>031</t>
  </si>
  <si>
    <t>DELL H53L532</t>
  </si>
  <si>
    <t>032</t>
  </si>
  <si>
    <t>DELL 153L532</t>
  </si>
  <si>
    <t>033</t>
  </si>
  <si>
    <t>DELL 5G7TM22</t>
  </si>
  <si>
    <t>DELL JTN6832</t>
  </si>
  <si>
    <t>036</t>
  </si>
  <si>
    <t>DELL 6S3L532</t>
  </si>
  <si>
    <t>035</t>
  </si>
  <si>
    <t>DELL 2DF8F32</t>
  </si>
  <si>
    <t>IMPRESORA LASERJET A COLOR, CP 1025</t>
  </si>
  <si>
    <t>CND2519685</t>
  </si>
  <si>
    <t>14/07/2015</t>
  </si>
  <si>
    <t>037</t>
  </si>
  <si>
    <t>040</t>
  </si>
  <si>
    <t>AIRE ACONDICIONADO 18,000 BTU Y CONDENSADOR</t>
  </si>
  <si>
    <t>041</t>
  </si>
  <si>
    <t>042</t>
  </si>
  <si>
    <t xml:space="preserve">CONDENSADOR DE AIRE </t>
  </si>
  <si>
    <t>043</t>
  </si>
  <si>
    <t>044</t>
  </si>
  <si>
    <t>ARMARIO DE METAL DE 2 PUERTAS Y 4 PANELES GRIS</t>
  </si>
  <si>
    <t>045</t>
  </si>
  <si>
    <t>ARCHIVO VERTICAL EN METAL DE 4 GAV</t>
  </si>
  <si>
    <t>046</t>
  </si>
  <si>
    <t>047</t>
  </si>
  <si>
    <t>048</t>
  </si>
  <si>
    <t>049</t>
  </si>
  <si>
    <t>050</t>
  </si>
  <si>
    <t>051</t>
  </si>
  <si>
    <t>052</t>
  </si>
  <si>
    <t>ARCHIVO MODULARES DE 3 GAV</t>
  </si>
  <si>
    <t>053</t>
  </si>
  <si>
    <t>24/11/2015</t>
  </si>
  <si>
    <t>054</t>
  </si>
  <si>
    <t>SILLA DE VISITA COLOR NEGRO EN PIEL,CON BRAZO</t>
  </si>
  <si>
    <t>055</t>
  </si>
  <si>
    <t>056</t>
  </si>
  <si>
    <t>SILLA EJECUTIVA ALTA, EN MALLA CON CABEZAL</t>
  </si>
  <si>
    <t>057</t>
  </si>
  <si>
    <t>ESCRITORIO MODULAR 25M COLOR GRIS</t>
  </si>
  <si>
    <t>058</t>
  </si>
  <si>
    <t>ESCRITORIO 25M C/SUPERFICIE DE RETORNO</t>
  </si>
  <si>
    <t>059</t>
  </si>
  <si>
    <t>MESA LATERAL CUADRADA W.600 X D.600 X H.440</t>
  </si>
  <si>
    <t>060</t>
  </si>
  <si>
    <t>SILLAS SECRETARIAL CON BRAZOS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</si>
  <si>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</si>
  <si>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</si>
  <si>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</si>
  <si>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</si>
  <si>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</si>
  <si>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</si>
  <si>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</si>
  <si>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</si>
  <si>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</si>
  <si>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</si>
  <si>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</si>
  <si>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</si>
  <si>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</si>
  <si>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</si>
  <si>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</si>
  <si>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</si>
  <si>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</si>
  <si>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</si>
  <si>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</si>
  <si>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</si>
  <si>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</si>
  <si>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</si>
  <si>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085</t>
  </si>
  <si>
    <t>086</t>
  </si>
  <si>
    <t>087</t>
  </si>
  <si>
    <t>088</t>
  </si>
  <si>
    <t>089</t>
  </si>
  <si>
    <t>UPS DE 650 WATTS</t>
  </si>
  <si>
    <t>090</t>
  </si>
  <si>
    <t>091</t>
  </si>
  <si>
    <t>096</t>
  </si>
  <si>
    <t>097</t>
  </si>
  <si>
    <t>098</t>
  </si>
  <si>
    <t>099</t>
  </si>
  <si>
    <t>CPU DELL OPTIPLEX 3020</t>
  </si>
  <si>
    <t>2DF8F32</t>
  </si>
  <si>
    <t>C8NN182</t>
  </si>
  <si>
    <t>IMPRESORAS LASER JET, CP1025 A COLOR</t>
  </si>
  <si>
    <t>CND2QQ7633</t>
  </si>
  <si>
    <t>IMPRESORA HP LASER JET PRO M201DW</t>
  </si>
  <si>
    <t>VNB3f76949</t>
  </si>
  <si>
    <t>VNB3f76951</t>
  </si>
  <si>
    <t>LAPTOP HP REF- 15-AC130DS</t>
  </si>
  <si>
    <t>15/03/2016</t>
  </si>
  <si>
    <t>3CE5364LD1</t>
  </si>
  <si>
    <t>3CE5366RGJ</t>
  </si>
  <si>
    <t>3CE5366RHB</t>
  </si>
  <si>
    <t>3CE5366VC7</t>
  </si>
  <si>
    <t>3CE5365VMP</t>
  </si>
  <si>
    <t>MONITOR AOC "20 LED 19.53</t>
  </si>
  <si>
    <t>138</t>
  </si>
  <si>
    <t>AAGF994006322</t>
  </si>
  <si>
    <t>AAGF99A006461</t>
  </si>
  <si>
    <t>140</t>
  </si>
  <si>
    <t>AAGF99A006451</t>
  </si>
  <si>
    <t>141</t>
  </si>
  <si>
    <t>AAGF99A006325</t>
  </si>
  <si>
    <t>142</t>
  </si>
  <si>
    <t>AAGF99A006326</t>
  </si>
  <si>
    <t>143</t>
  </si>
  <si>
    <t>AAGF99A006460</t>
  </si>
  <si>
    <t>144</t>
  </si>
  <si>
    <t>AAGF99A006462</t>
  </si>
  <si>
    <t>OBRA DE ARTE (CUADRO)</t>
  </si>
  <si>
    <t xml:space="preserve">PINTOR THOMAS LOPEZ RAMOS </t>
  </si>
  <si>
    <t>MICRO ONDA</t>
  </si>
  <si>
    <t>COLOR GRIS CON NEGRO</t>
  </si>
  <si>
    <t>150</t>
  </si>
  <si>
    <t>151</t>
  </si>
  <si>
    <t>J341A</t>
  </si>
  <si>
    <t>152</t>
  </si>
  <si>
    <t>3CE53676LK</t>
  </si>
  <si>
    <t>153</t>
  </si>
  <si>
    <t>CPU DELL OPTIPLEX 3020-23</t>
  </si>
  <si>
    <t>14483.45</t>
  </si>
  <si>
    <t>14,483.45</t>
  </si>
  <si>
    <t>34,810.00</t>
  </si>
  <si>
    <t>7,268.8</t>
  </si>
  <si>
    <t>016</t>
  </si>
  <si>
    <t>018</t>
  </si>
  <si>
    <t>7,236.65</t>
  </si>
  <si>
    <t>084</t>
  </si>
  <si>
    <t xml:space="preserve">ACTIVO FIJO </t>
  </si>
  <si>
    <t xml:space="preserve">CAOBA </t>
  </si>
  <si>
    <t>CARRIEL</t>
  </si>
  <si>
    <t xml:space="preserve">MONITOR </t>
  </si>
  <si>
    <t>DELL</t>
  </si>
  <si>
    <t>HP LASERJET</t>
  </si>
  <si>
    <t xml:space="preserve">UPS </t>
  </si>
  <si>
    <t xml:space="preserve">SILLA SECRETARIAL </t>
  </si>
  <si>
    <t>CON BRAZ.</t>
  </si>
  <si>
    <t>DELL EL914HC</t>
  </si>
  <si>
    <t>1UBFB</t>
  </si>
  <si>
    <t>BROO 400</t>
  </si>
  <si>
    <t xml:space="preserve">STICKER INS. </t>
  </si>
  <si>
    <t xml:space="preserve">TELEVISOR SAMSUNG LED  SMARTV 55 (CURVO) </t>
  </si>
  <si>
    <t>06J23CAJ800014</t>
  </si>
  <si>
    <t xml:space="preserve">JARRON CON FLORES </t>
  </si>
  <si>
    <t xml:space="preserve">LOPEZ RAMOS </t>
  </si>
  <si>
    <t xml:space="preserve">INVENTARIO </t>
  </si>
  <si>
    <t xml:space="preserve">NEVERA DE DOS PUERTAS </t>
  </si>
  <si>
    <t xml:space="preserve">MABE </t>
  </si>
  <si>
    <t>APC550</t>
  </si>
  <si>
    <t>AZUL/NEGRO</t>
  </si>
  <si>
    <t>SILLA SECRETARIAL C/ BRAZO</t>
  </si>
  <si>
    <t>BLANCO/GRIS</t>
  </si>
  <si>
    <t>AMERICAN</t>
  </si>
  <si>
    <t>GBC</t>
  </si>
  <si>
    <t>GENERAL ELECTRIC</t>
  </si>
  <si>
    <t xml:space="preserve">OBRA DE ARTE </t>
  </si>
  <si>
    <t xml:space="preserve">MULTIFUNCION </t>
  </si>
  <si>
    <t>CPU OPTIPLEX 3020 MINI TOWER</t>
  </si>
  <si>
    <t>CPU OPTIPLEX 3040 MINI TOWER</t>
  </si>
  <si>
    <t>OPTIPLEX 3040</t>
  </si>
  <si>
    <t>MAQUINA SUMADORA PANTALLA FLUORECENTE</t>
  </si>
  <si>
    <t>SHARP- EL-2630PIII</t>
  </si>
  <si>
    <t>ARCHIVO/CAJA FUERTE DE 4 GAV.</t>
  </si>
  <si>
    <t xml:space="preserve">LAPTOP DELL INSPIRON 5566 CORE I7 </t>
  </si>
  <si>
    <t>5TQ84H2</t>
  </si>
  <si>
    <t>LASERJET P2015</t>
  </si>
  <si>
    <t>CNB1R30864</t>
  </si>
  <si>
    <t>CONJUNTA/ESCRITORIO TIPO L</t>
  </si>
  <si>
    <t>ARMARIO 2 PUERTAS</t>
  </si>
  <si>
    <t>MAQUINA DE ESCRIBIR ELECTRICA  PANTALLA LCD</t>
  </si>
  <si>
    <t>NAKAJIMA</t>
  </si>
  <si>
    <t>SACA PUNTAS ELECTRICO</t>
  </si>
  <si>
    <t>PANASONIC</t>
  </si>
  <si>
    <t>OMEGA</t>
  </si>
  <si>
    <t>CPUOPTIPLEX 3020 MINI TOWER</t>
  </si>
  <si>
    <t>DELL E2014HF</t>
  </si>
  <si>
    <t>AZU</t>
  </si>
  <si>
    <t>AOC</t>
  </si>
  <si>
    <t>FUJITSU</t>
  </si>
  <si>
    <t>IX500</t>
  </si>
  <si>
    <t>M1212</t>
  </si>
  <si>
    <t>CARRIER</t>
  </si>
  <si>
    <t xml:space="preserve">NEGRO CON BRAZO AJUSTABLE </t>
  </si>
  <si>
    <t>PAISAJE CAMPESINO</t>
  </si>
  <si>
    <t>STICKER INS.</t>
  </si>
  <si>
    <t>STICKER INS</t>
  </si>
  <si>
    <t>028</t>
  </si>
  <si>
    <t>MOTOROLA</t>
  </si>
  <si>
    <t>OBRA DE ARTE</t>
  </si>
  <si>
    <t xml:space="preserve"> ESCRITORIO</t>
  </si>
  <si>
    <t xml:space="preserve">UPS  </t>
  </si>
  <si>
    <t>APC 550</t>
  </si>
  <si>
    <t>CONJUNTA /ESCRITORIO TIPO L</t>
  </si>
  <si>
    <t>CPU DELL</t>
  </si>
  <si>
    <t xml:space="preserve">CREDENZA 2 PUERTAS </t>
  </si>
  <si>
    <t>WV0916110598</t>
  </si>
  <si>
    <t xml:space="preserve">ARMARIO DE METAL DE 2 PUERTAS </t>
  </si>
  <si>
    <t>299988</t>
  </si>
  <si>
    <t>CONSOLA DE 60,000 BTU</t>
  </si>
  <si>
    <t>0529</t>
  </si>
  <si>
    <t>consola a/a 60,000 btu (split)</t>
  </si>
  <si>
    <t>CONDENSADOR DE AIRE DE 18,000 BTU</t>
  </si>
  <si>
    <t>OC11704</t>
  </si>
  <si>
    <t>FURGONETA (ambulancia)</t>
  </si>
  <si>
    <t>X122555</t>
  </si>
  <si>
    <t>EG02124</t>
  </si>
  <si>
    <t>EG02300</t>
  </si>
  <si>
    <t>X030984</t>
  </si>
  <si>
    <t>EA01001</t>
  </si>
  <si>
    <t>MMBJNK7702D005758</t>
  </si>
  <si>
    <t>EG02170</t>
  </si>
  <si>
    <t>K0358736</t>
  </si>
  <si>
    <t>CRUX YD110</t>
  </si>
  <si>
    <t>M1RE2318G2004449</t>
  </si>
  <si>
    <t>K0695723</t>
  </si>
  <si>
    <t>ME1RE2319G2004427</t>
  </si>
  <si>
    <t>K0695710</t>
  </si>
  <si>
    <t>ME1RE231XG2004422</t>
  </si>
  <si>
    <t>K0695720</t>
  </si>
  <si>
    <t>ME1RE2314G2004433</t>
  </si>
  <si>
    <t>K0695709</t>
  </si>
  <si>
    <t>ME1RE2314G2004480</t>
  </si>
  <si>
    <t>K0695722</t>
  </si>
  <si>
    <t xml:space="preserve">MINIBUS </t>
  </si>
  <si>
    <t>X412376</t>
  </si>
  <si>
    <t>X412356</t>
  </si>
  <si>
    <t>X398518</t>
  </si>
  <si>
    <t>SILLA PARA VISITAS C/BRAZO</t>
  </si>
  <si>
    <t>JAYSA</t>
  </si>
  <si>
    <t>EN TELA</t>
  </si>
  <si>
    <t>BLANCO WHILPOOL</t>
  </si>
  <si>
    <t>VIEJO CON PIPA</t>
  </si>
  <si>
    <t>CREDENZA DE 3 DIV.</t>
  </si>
  <si>
    <t>XPOWER BLUE</t>
  </si>
  <si>
    <t>MESA/ESCRITORIO EN CAOBA</t>
  </si>
  <si>
    <t>CN-OHDNH9728723CL</t>
  </si>
  <si>
    <t>DELL OPTIPLEX 9020</t>
  </si>
  <si>
    <t>FRAMBOYAN</t>
  </si>
  <si>
    <t>PINTOR FHILIP</t>
  </si>
  <si>
    <t>BODEGON CON FLORES</t>
  </si>
  <si>
    <t>ABSTRACTO( RELOJ)</t>
  </si>
  <si>
    <t>PELEA DE GALLOS</t>
  </si>
  <si>
    <t>04/05/11990</t>
  </si>
  <si>
    <t xml:space="preserve">CALLE EL CONDE </t>
  </si>
  <si>
    <t>ABSTRACTO CIUDAD SANTO DGO</t>
  </si>
  <si>
    <t>SUB-REALISTA</t>
  </si>
  <si>
    <t>AVILE 98</t>
  </si>
  <si>
    <t>CARA MUJER (SUB-REALISTA)</t>
  </si>
  <si>
    <t>ALBERTO ULLOA</t>
  </si>
  <si>
    <t>AREA COMUN (SALA DE ESTAR)</t>
  </si>
  <si>
    <t xml:space="preserve">ASCENSOR  ( CAPACIDAD 8 PERSONAS ) </t>
  </si>
  <si>
    <t>ABSTRACTO</t>
  </si>
  <si>
    <t>FIGURA DE AMOR</t>
  </si>
  <si>
    <t xml:space="preserve">CASA CON FLORES </t>
  </si>
  <si>
    <t>LUIS OVIEDO</t>
  </si>
  <si>
    <t>ESQUELETO DE PECES</t>
  </si>
  <si>
    <t>PINTOR LINA RIVERA</t>
  </si>
  <si>
    <t>BUEYES Y CARRETERA</t>
  </si>
  <si>
    <t>PINTOR ANGEL</t>
  </si>
  <si>
    <t>PAISAJE CHOZAS EN MONTAñA</t>
  </si>
  <si>
    <t>PINTOR AVILEH</t>
  </si>
  <si>
    <t>MUJER LEYENDO</t>
  </si>
  <si>
    <t>CIAC</t>
  </si>
  <si>
    <t>PINTOR OVIEDO</t>
  </si>
  <si>
    <t>DAMA DE VIOLIN</t>
  </si>
  <si>
    <t>CANAVERAL CON BUEYES</t>
  </si>
  <si>
    <t>PINTOR FRANGEL SANTOS</t>
  </si>
  <si>
    <t>EN LEDHER</t>
  </si>
  <si>
    <t>ABSTRACTO FIGURA HUMANA</t>
  </si>
  <si>
    <t>PINTOR MIGUEL GOMMEZ</t>
  </si>
  <si>
    <t>SILLON DE VISITA C/BRAZOS</t>
  </si>
  <si>
    <t>SILLA DE VISITA  C/BRAZ.</t>
  </si>
  <si>
    <t xml:space="preserve">SILLON DE VISITA C/ BRAZOS </t>
  </si>
  <si>
    <t>MONITOR NEGRO</t>
  </si>
  <si>
    <t>OPTIPLEX 5050</t>
  </si>
  <si>
    <t xml:space="preserve">DELL </t>
  </si>
  <si>
    <t>OPTIPLEX 7050</t>
  </si>
  <si>
    <t>MUJER SEMI-DESNUDA</t>
  </si>
  <si>
    <t>PINTOR SANDOVAL</t>
  </si>
  <si>
    <t>SUBREALISTA (HOMBRE CON SOMBRERO)</t>
  </si>
  <si>
    <t>FIGURA HUMANA</t>
  </si>
  <si>
    <t>PAISAJE MATA DE COCO</t>
  </si>
  <si>
    <t xml:space="preserve">PINTOR MIGUEL </t>
  </si>
  <si>
    <t>MUJERES INDIGENAS</t>
  </si>
  <si>
    <t>HOMBRE CON CARETA</t>
  </si>
  <si>
    <t>PINTOR GUILLO PEREZ</t>
  </si>
  <si>
    <t>MATERNIDAD EN AZUL</t>
  </si>
  <si>
    <t>PINTOR CANDIDO BIDO</t>
  </si>
  <si>
    <t>EL GALLO</t>
  </si>
  <si>
    <t>PALOMARES</t>
  </si>
  <si>
    <t>PINTOR R. AMABLE</t>
  </si>
  <si>
    <t>METAFORA DEL SILENCIO</t>
  </si>
  <si>
    <t xml:space="preserve">PINTOR D. BLANCO </t>
  </si>
  <si>
    <t>CABEZA CON HOJA</t>
  </si>
  <si>
    <t>PINTOR. BIDO</t>
  </si>
  <si>
    <t>ARLEQUIN EN ROMANCE</t>
  </si>
  <si>
    <t>PINTOR GUADALUPE 85</t>
  </si>
  <si>
    <t>LA CASA EN DIRECCION DE LOS PECES</t>
  </si>
  <si>
    <t>PINTOR LUIS MUNOZ</t>
  </si>
  <si>
    <t>SUB REALISTA(MUJER)</t>
  </si>
  <si>
    <t>MUEBLE 1 PLAZA EN MIMBRE/CAOBA</t>
  </si>
  <si>
    <t>MUEBLE 2 PLAZA EN MIMBRE/CAOBA</t>
  </si>
  <si>
    <t>MUEBLE 3 PLAZA EN MIMBRE/CAOBA</t>
  </si>
  <si>
    <t>ARCHIVO  DE  DOS GAV.</t>
  </si>
  <si>
    <t>BODEGON  CON MACETO DE FLORES</t>
  </si>
  <si>
    <t>LOPEZ RAMOS</t>
  </si>
  <si>
    <t>1306/1994</t>
  </si>
  <si>
    <t>PINTOR PENA DEFILLO</t>
  </si>
  <si>
    <t>CIUDAD MERCADO</t>
  </si>
  <si>
    <t>PINTOR MORILLO JOSE</t>
  </si>
  <si>
    <t>TEMA COLONIAL</t>
  </si>
  <si>
    <t>LIFETIME</t>
  </si>
  <si>
    <t>HOMBRE LLUVIA</t>
  </si>
  <si>
    <t>SPECTRUM</t>
  </si>
  <si>
    <t xml:space="preserve">STICKER </t>
  </si>
  <si>
    <t>VALOR</t>
  </si>
  <si>
    <t>GABINETE DE 4 PUERTAS</t>
  </si>
  <si>
    <t>RELOJ BIOMETRICO P/ HUELLAS DIGITALES</t>
  </si>
  <si>
    <t>HP-LASERJET P1606DN</t>
  </si>
  <si>
    <t>VND3F18055</t>
  </si>
  <si>
    <t>CETRON</t>
  </si>
  <si>
    <t>COMPUTADORA OPTIPLEX 3040 MINI TOWER</t>
  </si>
  <si>
    <t>4B1346P14528</t>
  </si>
  <si>
    <t>MAR TURBULENTO</t>
  </si>
  <si>
    <t>SOTO SUSAÑO</t>
  </si>
  <si>
    <t>HOMBRE CON BARBA</t>
  </si>
  <si>
    <t xml:space="preserve">ARCHIVO DE 3 GAVETAS </t>
  </si>
  <si>
    <t>CUBICULO MODULAR</t>
  </si>
  <si>
    <t>GABINETE DE PARED FIJO</t>
  </si>
  <si>
    <t>CPU OPTIPLEX 3040 DELL</t>
  </si>
  <si>
    <t xml:space="preserve">ESCRITORIO MODULAR </t>
  </si>
  <si>
    <t>LASERJET M477</t>
  </si>
  <si>
    <t>BN8J6V9Z5</t>
  </si>
  <si>
    <t>IMPRESORA HP</t>
  </si>
  <si>
    <t>A50-60H2</t>
  </si>
  <si>
    <t>SWMLMLD2</t>
  </si>
  <si>
    <t>ARCHIVO D METAL E 4 GAVETAS</t>
  </si>
  <si>
    <t xml:space="preserve">PORTA TRAJE EN CAOBA </t>
  </si>
  <si>
    <t>ARCHIVO DE 4 GAVETAS</t>
  </si>
  <si>
    <t xml:space="preserve">SILLA SECRETARIAL  </t>
  </si>
  <si>
    <t>ARCHIVO AEREO EN METAL</t>
  </si>
  <si>
    <t>2502/2009</t>
  </si>
  <si>
    <t>IMPRESORA MULTI FUNCIONAL</t>
  </si>
  <si>
    <t>XEROX</t>
  </si>
  <si>
    <t>PAISAJE RIO OZAMA</t>
  </si>
  <si>
    <t>HECTOR AMAURY</t>
  </si>
  <si>
    <t>03/091988</t>
  </si>
  <si>
    <t>MARRON/AZUL</t>
  </si>
  <si>
    <t>27/101/2009</t>
  </si>
  <si>
    <t>CALLE LA ATARAZANA</t>
  </si>
  <si>
    <t>TARRO CON FLORES</t>
  </si>
  <si>
    <t>CAMARENA</t>
  </si>
  <si>
    <t>ARCHIVO VERTICAL 5 GAV.</t>
  </si>
  <si>
    <t xml:space="preserve">IMPRESORA MULTIFUNCIONAL </t>
  </si>
  <si>
    <t>XEROX VERSALINK</t>
  </si>
  <si>
    <t>CND2527569</t>
  </si>
  <si>
    <t xml:space="preserve"> HP CP1025NW</t>
  </si>
  <si>
    <t>SILLON EJECUTIVO TAPIZADO EN TELA</t>
  </si>
  <si>
    <t>AOC LED</t>
  </si>
  <si>
    <t xml:space="preserve">UPS  600 VA </t>
  </si>
  <si>
    <t xml:space="preserve">APC </t>
  </si>
  <si>
    <t>BANCADA DE ESPERA EN METAL DE 4 PLAZAS</t>
  </si>
  <si>
    <t>BACK-UPS ES 500</t>
  </si>
  <si>
    <t>LAPTOP HP</t>
  </si>
  <si>
    <t>15AC13ODC</t>
  </si>
  <si>
    <t>CAMPESINO CON SOMBRERO</t>
  </si>
  <si>
    <t>PINTOR CAMARENA</t>
  </si>
  <si>
    <t>CAMPESINA CON FLORES</t>
  </si>
  <si>
    <t>VNB3B07491</t>
  </si>
  <si>
    <t>WIRPOOL</t>
  </si>
  <si>
    <t>AOC-E943FWK</t>
  </si>
  <si>
    <t>AFUBBOA002005</t>
  </si>
  <si>
    <t>NEDOCA</t>
  </si>
  <si>
    <t xml:space="preserve">ESCRITORIO DE MADERA 2 GAVETAS </t>
  </si>
  <si>
    <t>*</t>
  </si>
  <si>
    <t>O309</t>
  </si>
  <si>
    <t>LASER JET 1320N</t>
  </si>
  <si>
    <t>5, 616.8</t>
  </si>
  <si>
    <t>ARCHIVO MODULAR 3 GAV.METAL</t>
  </si>
  <si>
    <t>308819</t>
  </si>
  <si>
    <t>ARCHIVO 3 GAV.</t>
  </si>
  <si>
    <t>308825</t>
  </si>
  <si>
    <t>308951</t>
  </si>
  <si>
    <t>11624138641</t>
  </si>
  <si>
    <t>COMPUTADORA OPTIPLEX 7060</t>
  </si>
  <si>
    <t>8C7X0S2</t>
  </si>
  <si>
    <t>HP LASERJET 1025</t>
  </si>
  <si>
    <t>5ND2C19321</t>
  </si>
  <si>
    <t>8C5W0S2</t>
  </si>
  <si>
    <t>E1181V</t>
  </si>
  <si>
    <t>5D147841</t>
  </si>
  <si>
    <t>SUMADORA ELÉCTRICA SHARP</t>
  </si>
  <si>
    <t>APC-550</t>
  </si>
  <si>
    <t>8CV0S2</t>
  </si>
  <si>
    <t>8C9V0S2</t>
  </si>
  <si>
    <t>8CBW0S2</t>
  </si>
  <si>
    <t>BOCINAS</t>
  </si>
  <si>
    <t>308829</t>
  </si>
  <si>
    <t>LOGITECH</t>
  </si>
  <si>
    <t>05/032014</t>
  </si>
  <si>
    <t>BACK-UPS-550</t>
  </si>
  <si>
    <t xml:space="preserve">Negro </t>
  </si>
  <si>
    <t xml:space="preserve">APC  </t>
  </si>
  <si>
    <t>3ER PISO</t>
  </si>
  <si>
    <t>UNIVERSAL</t>
  </si>
  <si>
    <t>GABINETE DE 3 PUERTAS</t>
  </si>
  <si>
    <t>ESTUFA DE 4 HORNILLAS</t>
  </si>
  <si>
    <t>DAIWA</t>
  </si>
  <si>
    <t>ESTRACTOR DE GRASA</t>
  </si>
  <si>
    <t>299</t>
  </si>
  <si>
    <t>MUJER CON SOMBRERO</t>
  </si>
  <si>
    <t>HOMBRE VIEJO</t>
  </si>
  <si>
    <t>BUSTAMANTE</t>
  </si>
  <si>
    <t xml:space="preserve">CASA DE CAMPO </t>
  </si>
  <si>
    <t>NOLASCO</t>
  </si>
  <si>
    <t>LUCES DE CAMPO</t>
  </si>
  <si>
    <t>JARRON CON FLORES</t>
  </si>
  <si>
    <t>TARRO CON TAZA LLENA DE FLORES</t>
  </si>
  <si>
    <t>JUAN MORENO</t>
  </si>
  <si>
    <t>MUEBLE 3 PLAZAS EN PIEL</t>
  </si>
  <si>
    <t>0310</t>
  </si>
  <si>
    <t xml:space="preserve">CON BRAZOS </t>
  </si>
  <si>
    <t xml:space="preserve">NEGRO </t>
  </si>
  <si>
    <t>NAKAJIA</t>
  </si>
  <si>
    <t>AX-160</t>
  </si>
  <si>
    <t>PAISAJE CAMPESTRE</t>
  </si>
  <si>
    <t>WANDY OVALLES</t>
  </si>
  <si>
    <t>FRIGIDAIRE</t>
  </si>
  <si>
    <t>GAVINETE</t>
  </si>
  <si>
    <t>AVANTE</t>
  </si>
  <si>
    <t>OPTIPLEX 780 DELL</t>
  </si>
  <si>
    <t>MIGUEL PINEDA</t>
  </si>
  <si>
    <t>BUTACA CAOBA Y TELA</t>
  </si>
  <si>
    <t>MESA EN CAOBA TOPE EN CRISTAL</t>
  </si>
  <si>
    <t>MUEBLE 3 ASIENTOS EN LEATHER</t>
  </si>
  <si>
    <t>E2070S</t>
  </si>
  <si>
    <t>CND2513947</t>
  </si>
  <si>
    <t>BS17349000898</t>
  </si>
  <si>
    <t>SALA ESTAR FRENTE A RRHH</t>
  </si>
  <si>
    <t>PAJARO EN JAULA</t>
  </si>
  <si>
    <t xml:space="preserve">YAMAHA </t>
  </si>
  <si>
    <t>CRUXREV 110CC</t>
  </si>
  <si>
    <t>JTFS22P800177461</t>
  </si>
  <si>
    <t xml:space="preserve"> JTGFB718106003863</t>
  </si>
  <si>
    <t xml:space="preserve"> JTGB718606004720</t>
  </si>
  <si>
    <t>ME1UE2711K3027207</t>
  </si>
  <si>
    <t>ME1UE2718K3027236</t>
  </si>
  <si>
    <t>ME1UE2710K3027246</t>
  </si>
  <si>
    <t>ME1UE27XK3027223</t>
  </si>
  <si>
    <t>ME1UE2713K3027211</t>
  </si>
  <si>
    <t>15/032016</t>
  </si>
  <si>
    <t>MONITOR DELL</t>
  </si>
  <si>
    <t xml:space="preserve">BANCADA DE 3 PUESTOS CON RESPALDO Y ASIENTO TAPIZADO </t>
  </si>
  <si>
    <t>EN TELA COLOR NEGRO</t>
  </si>
  <si>
    <t>EPSON</t>
  </si>
  <si>
    <t>NZBY001500</t>
  </si>
  <si>
    <t>HP COLOR LASERJET</t>
  </si>
  <si>
    <t>MFPM47FNM</t>
  </si>
  <si>
    <t>DELL E1912 HC</t>
  </si>
  <si>
    <t>ESCRITORIO MADERA Y METAL</t>
  </si>
  <si>
    <t>DELL OPTIPLEX 3020</t>
  </si>
  <si>
    <t>CARIER</t>
  </si>
  <si>
    <t>ESCALERA Y PECES</t>
  </si>
  <si>
    <t>PINTOR MIñIN M</t>
  </si>
  <si>
    <t>GUITARA Y COPA DE VINO</t>
  </si>
  <si>
    <t>BARON ARIAS</t>
  </si>
  <si>
    <t>RAMON ROSARIO</t>
  </si>
  <si>
    <t>WANDY OVALLE</t>
  </si>
  <si>
    <t>CAMPESINO SEMBRANDO ARROZ</t>
  </si>
  <si>
    <t>NIKEL</t>
  </si>
  <si>
    <t>BLANCO/CREMA</t>
  </si>
  <si>
    <t>SILLONES DE VISITA CON RESPALDO, BRAZOS FIJOS</t>
  </si>
  <si>
    <t>ESTRUCTURA EN METAL</t>
  </si>
  <si>
    <t>NINA DE COLOR CON (3) MOÑO</t>
  </si>
  <si>
    <t>IMPRESORA DE TARJETA</t>
  </si>
  <si>
    <t>DATACARDCP160</t>
  </si>
  <si>
    <t>AMERICA</t>
  </si>
  <si>
    <t>13/05/204</t>
  </si>
  <si>
    <t>HP</t>
  </si>
  <si>
    <t>LASERJET 1452</t>
  </si>
  <si>
    <t>OPTIPLEX 3020</t>
  </si>
  <si>
    <t>NSP150L-AEXRK</t>
  </si>
  <si>
    <t>MR2B19F3X01044490</t>
  </si>
  <si>
    <t>MR2B19F3201044306</t>
  </si>
  <si>
    <t>MR2B19F3901045341</t>
  </si>
  <si>
    <t>MR2B19F3701045595</t>
  </si>
  <si>
    <t>CAMIONETA DOBLE CABINA</t>
  </si>
  <si>
    <t>8AJKA8CD403184018</t>
  </si>
  <si>
    <t>564</t>
  </si>
  <si>
    <t>565</t>
  </si>
  <si>
    <t>GUN126L-DGTSHF</t>
  </si>
  <si>
    <t>8AJKA8CD703184479</t>
  </si>
  <si>
    <t>CAMIONETA DE UNA CABINA</t>
  </si>
  <si>
    <t>566</t>
  </si>
  <si>
    <t>8AJFB8CB601557925</t>
  </si>
  <si>
    <t xml:space="preserve">TOYOTA </t>
  </si>
  <si>
    <t>EA00609</t>
  </si>
  <si>
    <t>OC10366</t>
  </si>
  <si>
    <t>1NXBR12E32Z612374</t>
  </si>
  <si>
    <t>ARCHIVO DE 3 GAV</t>
  </si>
  <si>
    <t>10/09/2015</t>
  </si>
  <si>
    <t xml:space="preserve"> CON BRAZOS </t>
  </si>
  <si>
    <t>NIÑA MORENA</t>
  </si>
  <si>
    <t>HP L1706</t>
  </si>
  <si>
    <t>BACK-UPS 550</t>
  </si>
  <si>
    <t>ESCRITORIO 2 GAV.</t>
  </si>
  <si>
    <t xml:space="preserve">COMPUTADORA </t>
  </si>
  <si>
    <t>MUELLE Y MAR</t>
  </si>
  <si>
    <t>ZONA COLONIAL</t>
  </si>
  <si>
    <t>CPU DELL OPTIPLEX 380</t>
  </si>
  <si>
    <t>H5JPNL1</t>
  </si>
  <si>
    <t>1BVW12</t>
  </si>
  <si>
    <t>LASER JET PRO 400 COLOR</t>
  </si>
  <si>
    <t>VNB3B88289</t>
  </si>
  <si>
    <t>CANON</t>
  </si>
  <si>
    <t>SCH61441</t>
  </si>
  <si>
    <t xml:space="preserve">FAX </t>
  </si>
  <si>
    <t>SOFA DE 3 ASIENTOS TAPIZADO CON PATAS DE ACERO</t>
  </si>
  <si>
    <t xml:space="preserve">SCANER DF-F120 </t>
  </si>
  <si>
    <t>EPSON DC-510</t>
  </si>
  <si>
    <t>ARCHIVO PEQUEÑO DE 4 GAVETAS</t>
  </si>
  <si>
    <t xml:space="preserve">BUTACA DE VISITA BASE FIJA EN METAL SIN BRAZOS </t>
  </si>
  <si>
    <t>ASIENTO Y RESPALDO COLCHADO</t>
  </si>
  <si>
    <t>FRGIDAIRE</t>
  </si>
  <si>
    <t xml:space="preserve">CPU DELL </t>
  </si>
  <si>
    <t>MESITA PEQUEÑA DE CAOBA</t>
  </si>
  <si>
    <t>Caoba</t>
  </si>
  <si>
    <t xml:space="preserve">ARCHIVO PEQUEÑO  3 GAVETAS </t>
  </si>
  <si>
    <t>Gris</t>
  </si>
  <si>
    <t>FLORERO</t>
  </si>
  <si>
    <t>BUTACA DE 1 ASIENTO</t>
  </si>
  <si>
    <t>029</t>
  </si>
  <si>
    <t>OOO6799</t>
  </si>
  <si>
    <t>OOO6801</t>
  </si>
  <si>
    <t>OOO6800</t>
  </si>
  <si>
    <t>OOO6803</t>
  </si>
  <si>
    <t>OOO6798</t>
  </si>
  <si>
    <t>OOO6797</t>
  </si>
  <si>
    <t>OOO6805</t>
  </si>
  <si>
    <t>OOO6804</t>
  </si>
  <si>
    <t>OOO6795</t>
  </si>
  <si>
    <t>OOO6802</t>
  </si>
  <si>
    <t>OOO6796</t>
  </si>
  <si>
    <t>STODIA</t>
  </si>
  <si>
    <t>SEÑOR CON SOMBRERO</t>
  </si>
  <si>
    <t>EDUARDO RODRIGUEZ</t>
  </si>
  <si>
    <t>PAISAJE, RIO Y MONTAÑAS</t>
  </si>
  <si>
    <t>R. THEN</t>
  </si>
  <si>
    <t>LASER JET, CP1025 A COLOR</t>
  </si>
  <si>
    <t>VNB8J84GSB</t>
  </si>
  <si>
    <t>PREMIER</t>
  </si>
  <si>
    <t>AZUL/GRIS</t>
  </si>
  <si>
    <t>PHILIS</t>
  </si>
  <si>
    <t>RADIO TOCA CD</t>
  </si>
  <si>
    <t>HP-L-170</t>
  </si>
  <si>
    <t>LG</t>
  </si>
  <si>
    <t>SILLA P/VISITA</t>
  </si>
  <si>
    <t>azul</t>
  </si>
  <si>
    <t xml:space="preserve">CPU </t>
  </si>
  <si>
    <t>CLON</t>
  </si>
  <si>
    <t>ESCRITORIO 2GAV</t>
  </si>
  <si>
    <t>HP COLOR  LASERJET</t>
  </si>
  <si>
    <t>TGM</t>
  </si>
  <si>
    <t>METAL Y CHIBOO</t>
  </si>
  <si>
    <t>CN-OP2H26-72872536</t>
  </si>
  <si>
    <t xml:space="preserve">PAISAJE CAMPESINO </t>
  </si>
  <si>
    <t xml:space="preserve"> -</t>
  </si>
  <si>
    <t>F0ZRWV1</t>
  </si>
  <si>
    <t xml:space="preserve"> DE 12,000 BTU</t>
  </si>
  <si>
    <t>PINTOR ESTEVEZ</t>
  </si>
  <si>
    <t>DE 24,000</t>
  </si>
  <si>
    <t>JTGFB518001012930</t>
  </si>
  <si>
    <t>2019</t>
  </si>
  <si>
    <t xml:space="preserve"> NISAN </t>
  </si>
  <si>
    <t>2001</t>
  </si>
  <si>
    <t>L138213</t>
  </si>
  <si>
    <t>3N6GD12XZK003109</t>
  </si>
  <si>
    <t>LWBPCJ1F4B1014839</t>
  </si>
  <si>
    <t>SILLA SECRETARIAL CON RESPALDO EN MALLA EN TELA Y BRAZOS</t>
  </si>
  <si>
    <t>KOREA</t>
  </si>
  <si>
    <t>CP 1215</t>
  </si>
  <si>
    <t>14/05/2011</t>
  </si>
  <si>
    <t>18,000 BTU</t>
  </si>
  <si>
    <t>PAISAJE CAMPESINO CON FRAMBOYAN</t>
  </si>
  <si>
    <t>MONUMENTO A COLON</t>
  </si>
  <si>
    <t>PINTOR SILVIO AVILA</t>
  </si>
  <si>
    <t>TECNOMASTER</t>
  </si>
  <si>
    <t>14/11/2005</t>
  </si>
  <si>
    <t>BRODER</t>
  </si>
  <si>
    <t xml:space="preserve"> DELL E1912HF</t>
  </si>
  <si>
    <t>DELL OPTIPLEX 9010</t>
  </si>
  <si>
    <t xml:space="preserve"> ARTE VITRAL</t>
  </si>
  <si>
    <t>TIBURCIO</t>
  </si>
  <si>
    <t xml:space="preserve">      </t>
  </si>
  <si>
    <t>CARA LIMPIA</t>
  </si>
  <si>
    <t>MARCOS RUBIO</t>
  </si>
  <si>
    <t xml:space="preserve">BANCADA DE 2 PUESTOS CON RESPALDO Y ASIENTO TAPIZADO </t>
  </si>
  <si>
    <t>DELL E1912HC</t>
  </si>
  <si>
    <t xml:space="preserve">SILLA PLEGABLE CON RESPALDO </t>
  </si>
  <si>
    <t>CON RESPALDO AJUSTABLE EN MALLA</t>
  </si>
  <si>
    <t xml:space="preserve"> KOREANA</t>
  </si>
  <si>
    <t>ARCHIVO VERTICAL DE  4 GAV.</t>
  </si>
  <si>
    <r>
      <t>CL</t>
    </r>
    <r>
      <rPr>
        <sz val="11"/>
        <color theme="1"/>
        <rFont val="Calibri"/>
        <family val="2"/>
      </rPr>
      <t>ÓN</t>
    </r>
  </si>
  <si>
    <t>CANAVERAL</t>
  </si>
  <si>
    <t>ROQUE GOMEZ</t>
  </si>
  <si>
    <t>GASPAR POLANCO</t>
  </si>
  <si>
    <t>DF020M2</t>
  </si>
  <si>
    <t xml:space="preserve">HOMBRE CON CACHIMBO EN LA BOCA </t>
  </si>
  <si>
    <t>191</t>
  </si>
  <si>
    <t>SERIGRAFIA CAMPESINA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</si>
  <si>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</si>
  <si>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</si>
  <si>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</si>
  <si>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</si>
  <si>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</si>
  <si>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</si>
  <si>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</si>
  <si>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</si>
  <si>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</si>
  <si>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</si>
  <si>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</si>
  <si>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</si>
  <si>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</si>
  <si>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</si>
  <si>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</si>
  <si>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</si>
  <si>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030</t>
  </si>
  <si>
    <t>595</t>
  </si>
  <si>
    <t>594</t>
  </si>
  <si>
    <t>593</t>
  </si>
  <si>
    <t>592</t>
  </si>
  <si>
    <t>591</t>
  </si>
  <si>
    <t>590</t>
  </si>
  <si>
    <t>589</t>
  </si>
  <si>
    <t>588</t>
  </si>
  <si>
    <t>587</t>
  </si>
  <si>
    <t>586</t>
  </si>
  <si>
    <t>585</t>
  </si>
  <si>
    <t>584</t>
  </si>
  <si>
    <t>168</t>
  </si>
  <si>
    <t>345</t>
  </si>
  <si>
    <t>SCANNER FUJITSU SCANSPA</t>
  </si>
  <si>
    <t>BLANCO/NEGRO</t>
  </si>
  <si>
    <t>669</t>
  </si>
  <si>
    <t xml:space="preserve">IX1500 </t>
  </si>
  <si>
    <t>COH06H026957</t>
  </si>
  <si>
    <t>596</t>
  </si>
  <si>
    <t>597</t>
  </si>
  <si>
    <t>598</t>
  </si>
  <si>
    <t>599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</si>
  <si>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</si>
  <si>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</si>
  <si>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</si>
  <si>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</si>
  <si>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</si>
  <si>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</si>
  <si>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</si>
  <si>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</si>
  <si>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</si>
  <si>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</si>
  <si>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</si>
  <si>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</si>
  <si>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616</t>
  </si>
  <si>
    <t>174</t>
  </si>
  <si>
    <t>613</t>
  </si>
  <si>
    <t>614</t>
  </si>
  <si>
    <t>615</t>
  </si>
  <si>
    <t>617</t>
  </si>
  <si>
    <t>683</t>
  </si>
  <si>
    <t>684</t>
  </si>
  <si>
    <t>685</t>
  </si>
  <si>
    <t>675</t>
  </si>
  <si>
    <t>687</t>
  </si>
  <si>
    <t>678</t>
  </si>
  <si>
    <t>689</t>
  </si>
  <si>
    <t>676</t>
  </si>
  <si>
    <t>692</t>
  </si>
  <si>
    <t>691</t>
  </si>
  <si>
    <t>703</t>
  </si>
  <si>
    <t>694</t>
  </si>
  <si>
    <t>695</t>
  </si>
  <si>
    <t>704</t>
  </si>
  <si>
    <t>351</t>
  </si>
  <si>
    <t>696</t>
  </si>
  <si>
    <t>697</t>
  </si>
  <si>
    <t>698</t>
  </si>
  <si>
    <t>699</t>
  </si>
  <si>
    <t>700</t>
  </si>
  <si>
    <t>701</t>
  </si>
  <si>
    <t>702</t>
  </si>
  <si>
    <t xml:space="preserve">TOTAL </t>
  </si>
  <si>
    <t>651</t>
  </si>
  <si>
    <t>DE 600 WATTS</t>
  </si>
  <si>
    <t>652</t>
  </si>
  <si>
    <t>653</t>
  </si>
  <si>
    <t>654</t>
  </si>
  <si>
    <t>655</t>
  </si>
  <si>
    <t>656</t>
  </si>
  <si>
    <t>S4B1850P14723</t>
  </si>
  <si>
    <t>S4B1909P43776</t>
  </si>
  <si>
    <t>S4B1850P14581</t>
  </si>
  <si>
    <t>S4B1851P00233</t>
  </si>
  <si>
    <t>S4B1851P00336</t>
  </si>
  <si>
    <t>S4B1850P14619</t>
  </si>
  <si>
    <t>657</t>
  </si>
  <si>
    <t>658</t>
  </si>
  <si>
    <t>negro</t>
  </si>
  <si>
    <t>S4B1909P43924</t>
  </si>
  <si>
    <t>659</t>
  </si>
  <si>
    <t>S4B1851P00251</t>
  </si>
  <si>
    <t>660</t>
  </si>
  <si>
    <t>S4B1850P14414</t>
  </si>
  <si>
    <t>661</t>
  </si>
  <si>
    <t>663</t>
  </si>
  <si>
    <t>S4B190910P22311</t>
  </si>
  <si>
    <t>S4B1930P24040</t>
  </si>
  <si>
    <t>664</t>
  </si>
  <si>
    <t>BYX0LP2</t>
  </si>
  <si>
    <t>INSPIRON DELL 15-5567</t>
  </si>
  <si>
    <t>665</t>
  </si>
  <si>
    <t>523C9S2</t>
  </si>
  <si>
    <t>666</t>
  </si>
  <si>
    <t>6QQB9S2</t>
  </si>
  <si>
    <t>667</t>
  </si>
  <si>
    <t xml:space="preserve"> MODELO 318TH</t>
  </si>
  <si>
    <t>COH26957</t>
  </si>
  <si>
    <t xml:space="preserve"> SCANSNAP</t>
  </si>
  <si>
    <t>668</t>
  </si>
  <si>
    <t>670</t>
  </si>
  <si>
    <t>COH027286</t>
  </si>
  <si>
    <t>SCANSNAP</t>
  </si>
  <si>
    <t>671</t>
  </si>
  <si>
    <t xml:space="preserve">BE425M-L </t>
  </si>
  <si>
    <t>de 600 watts</t>
  </si>
  <si>
    <t>VNB3D07452</t>
  </si>
  <si>
    <t>55LL7T2</t>
  </si>
  <si>
    <t>680</t>
  </si>
  <si>
    <t>Laserjet Pro M452DW</t>
  </si>
  <si>
    <t>681</t>
  </si>
  <si>
    <t>UPS de 600 watts</t>
  </si>
  <si>
    <t>S4B1850P14857</t>
  </si>
  <si>
    <t>elite display (e202)</t>
  </si>
  <si>
    <t>3cq8280tyl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</si>
  <si>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</si>
  <si>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</si>
  <si>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</si>
  <si>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</si>
  <si>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</si>
  <si>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</si>
  <si>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</si>
  <si>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</si>
  <si>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</si>
  <si>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</si>
  <si>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</si>
  <si>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3cq8280tyn</t>
  </si>
  <si>
    <t>3cq8280rx4</t>
  </si>
  <si>
    <t>3cq8280t3d</t>
  </si>
  <si>
    <t>3cq8280syc</t>
  </si>
  <si>
    <t>HP elite display (e202)</t>
  </si>
  <si>
    <t>3cq8280tyh</t>
  </si>
  <si>
    <t>3cq8280skr</t>
  </si>
  <si>
    <t>3cq8280v0h</t>
  </si>
  <si>
    <t>3cq8280tdi</t>
  </si>
  <si>
    <t>3cq8371myq</t>
  </si>
  <si>
    <t>3cq8371mzb</t>
  </si>
  <si>
    <t>5k6rrwnz</t>
  </si>
  <si>
    <t>629</t>
  </si>
  <si>
    <t>Compresor de aire</t>
  </si>
  <si>
    <t xml:space="preserve"> (1 hp coperlasnd 5 ton.)</t>
  </si>
  <si>
    <t>2112k02537</t>
  </si>
  <si>
    <t>630</t>
  </si>
  <si>
    <t>condensador vertical</t>
  </si>
  <si>
    <t>18,00 btu</t>
  </si>
  <si>
    <t>bb060050</t>
  </si>
  <si>
    <t>631</t>
  </si>
  <si>
    <t>consola</t>
  </si>
  <si>
    <t>18,000 btu (aire split)</t>
  </si>
  <si>
    <t>hd46ar251</t>
  </si>
  <si>
    <t>632</t>
  </si>
  <si>
    <t>4003634 ( xbr-85x-850f)</t>
  </si>
  <si>
    <t>633</t>
  </si>
  <si>
    <t>hd (sistema de video conferencias)</t>
  </si>
  <si>
    <t>1732lz0k9ws8</t>
  </si>
  <si>
    <t>634</t>
  </si>
  <si>
    <t>7QHR7T2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</si>
  <si>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</si>
  <si>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</si>
  <si>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</si>
  <si>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</si>
  <si>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</si>
  <si>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</si>
  <si>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</si>
  <si>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</si>
  <si>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</si>
  <si>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</si>
  <si>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</si>
  <si>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672</t>
  </si>
  <si>
    <t>716</t>
  </si>
  <si>
    <t>717</t>
  </si>
  <si>
    <t>718</t>
  </si>
  <si>
    <t>719</t>
  </si>
  <si>
    <t>720</t>
  </si>
  <si>
    <t>721</t>
  </si>
  <si>
    <t>722</t>
  </si>
  <si>
    <t>723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</si>
  <si>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</si>
  <si>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</si>
  <si>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</si>
  <si>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</si>
  <si>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</si>
  <si>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</si>
  <si>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</si>
  <si>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</si>
  <si>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</si>
  <si>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</si>
  <si>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</si>
  <si>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</si>
  <si>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</si>
  <si>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</si>
  <si>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</si>
  <si>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</si>
  <si>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</si>
  <si>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</si>
  <si>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</si>
  <si>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</si>
  <si>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</si>
  <si>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</si>
  <si>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</si>
  <si>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</si>
  <si>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</si>
  <si>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</si>
  <si>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</si>
  <si>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338</t>
  </si>
  <si>
    <t>752</t>
  </si>
  <si>
    <t>753</t>
  </si>
  <si>
    <t>770</t>
  </si>
  <si>
    <t>771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</si>
  <si>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</si>
  <si>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</si>
  <si>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</si>
  <si>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</si>
  <si>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</si>
  <si>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</si>
  <si>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</si>
  <si>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</si>
  <si>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</si>
  <si>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</si>
  <si>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</si>
  <si>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</si>
  <si>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CPU OPIPLEX</t>
  </si>
  <si>
    <t xml:space="preserve"> DELL INSPIRON 7050 I5 </t>
  </si>
  <si>
    <t>F0G60M2</t>
  </si>
  <si>
    <t>374</t>
  </si>
  <si>
    <t>376</t>
  </si>
  <si>
    <t>DDZ50M2</t>
  </si>
  <si>
    <t>DF140M2</t>
  </si>
  <si>
    <t>DELL OPTIPLEX 7050 I5</t>
  </si>
  <si>
    <t>375</t>
  </si>
  <si>
    <t>372</t>
  </si>
  <si>
    <t>DELL OPTIPLEX 7050 INSPIRON</t>
  </si>
  <si>
    <t>FOW40M2</t>
  </si>
  <si>
    <t>373</t>
  </si>
  <si>
    <t>DDV30M2</t>
  </si>
  <si>
    <t>VNG3Z00336</t>
  </si>
  <si>
    <t>HP LASERJET PRO M452DW</t>
  </si>
  <si>
    <t>638</t>
  </si>
  <si>
    <t>287</t>
  </si>
  <si>
    <t>333</t>
  </si>
  <si>
    <t>344</t>
  </si>
  <si>
    <t>ESCRITORIO DE 3 GAVETAS EN CAOBA</t>
  </si>
  <si>
    <t>363</t>
  </si>
  <si>
    <t>662</t>
  </si>
  <si>
    <t>DELL LATITUD</t>
  </si>
  <si>
    <t>91LD8T2</t>
  </si>
  <si>
    <t>INTEL 3590 CORE 23</t>
  </si>
  <si>
    <t>MONITOR FLAT ACER 19.5</t>
  </si>
  <si>
    <t>23/10/2019</t>
  </si>
  <si>
    <t>MMLXKAA0169080B18D4244</t>
  </si>
  <si>
    <t xml:space="preserve">LAPTOP 2.3 GHZ8 CORE </t>
  </si>
  <si>
    <t>MACBOOK</t>
  </si>
  <si>
    <t>C02ZLZWMMD6N</t>
  </si>
  <si>
    <t>PRO WITCH TOUCH BAR 2.3GHZ 8 CORE</t>
  </si>
  <si>
    <t>VNG3L18117</t>
  </si>
  <si>
    <t>MFP 227FDW</t>
  </si>
  <si>
    <t>DELL ST</t>
  </si>
  <si>
    <t>BNT36M2</t>
  </si>
  <si>
    <t>383</t>
  </si>
  <si>
    <t>C39H8T2</t>
  </si>
  <si>
    <t>INTEL 3590 CORE 13</t>
  </si>
  <si>
    <t>IMPRESORA MATRICIAL  DE 9 PINES</t>
  </si>
  <si>
    <t>X4B6003344</t>
  </si>
  <si>
    <t>FX-2190II</t>
  </si>
  <si>
    <t>IMPRESORA  BLANCO Y NEGRO</t>
  </si>
  <si>
    <t>HP PRO MONOCROMATICA</t>
  </si>
  <si>
    <t>COMPUTADORA  SFF</t>
  </si>
  <si>
    <t>FQ91613</t>
  </si>
  <si>
    <t xml:space="preserve"> OPTIPLEX 3070</t>
  </si>
  <si>
    <t>CNBF145815</t>
  </si>
  <si>
    <t xml:space="preserve">MONITOR  20 HD </t>
  </si>
  <si>
    <t>GTV8VQ2</t>
  </si>
  <si>
    <t>FLAT E2016H 20</t>
  </si>
  <si>
    <t>817</t>
  </si>
  <si>
    <t>FLAT ACER 19.5</t>
  </si>
  <si>
    <t>644</t>
  </si>
  <si>
    <t>MMLXKAA016908B1864244</t>
  </si>
  <si>
    <t>MMLXKAA0169080B2694244</t>
  </si>
  <si>
    <t>645</t>
  </si>
  <si>
    <t>646</t>
  </si>
  <si>
    <t>MMLXKAA0169080B26B4244</t>
  </si>
  <si>
    <t>648</t>
  </si>
  <si>
    <t>MMLXKAA0169080B27A4244</t>
  </si>
  <si>
    <t>369</t>
  </si>
  <si>
    <t>649</t>
  </si>
  <si>
    <t>347</t>
  </si>
  <si>
    <t>647</t>
  </si>
  <si>
    <t>515</t>
  </si>
  <si>
    <t>CONDENSADOR DE AIRE ACONDICIONADO</t>
  </si>
  <si>
    <t>514</t>
  </si>
  <si>
    <t>CONSOLA DE 12KB</t>
  </si>
  <si>
    <t>EN CAOBA</t>
  </si>
  <si>
    <t>SILLON  DE  VISITAS C/BRAZ.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</si>
  <si>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</si>
  <si>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</si>
  <si>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</si>
  <si>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</si>
  <si>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</si>
  <si>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</si>
  <si>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</si>
  <si>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</si>
  <si>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</si>
  <si>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</si>
  <si>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366</t>
  </si>
  <si>
    <t>365</t>
  </si>
  <si>
    <t>380</t>
  </si>
  <si>
    <t xml:space="preserve">SOFA DE 2 PUESTO TAPIZADO, CON PATAS ACERO </t>
  </si>
  <si>
    <t>447</t>
  </si>
  <si>
    <t>399</t>
  </si>
  <si>
    <t>343</t>
  </si>
  <si>
    <t xml:space="preserve">CND2S13947 </t>
  </si>
  <si>
    <t>834</t>
  </si>
  <si>
    <t>835</t>
  </si>
  <si>
    <t>836</t>
  </si>
  <si>
    <t>837</t>
  </si>
  <si>
    <t>838</t>
  </si>
  <si>
    <t>840</t>
  </si>
  <si>
    <t>841</t>
  </si>
  <si>
    <t>842</t>
  </si>
  <si>
    <t>843</t>
  </si>
  <si>
    <t>844</t>
  </si>
  <si>
    <t>259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</si>
  <si>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</si>
  <si>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</si>
  <si>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</si>
  <si>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</si>
  <si>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</si>
  <si>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</si>
  <si>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</si>
  <si>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</si>
  <si>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</si>
  <si>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</si>
  <si>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857</t>
  </si>
  <si>
    <t>860</t>
  </si>
  <si>
    <t>858</t>
  </si>
  <si>
    <t>859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</si>
  <si>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</si>
  <si>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</si>
  <si>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</si>
  <si>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</si>
  <si>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</si>
  <si>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</si>
  <si>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</si>
  <si>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</si>
  <si>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</si>
  <si>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</si>
  <si>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</si>
  <si>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</si>
  <si>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</si>
  <si>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</si>
  <si>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</si>
  <si>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</si>
  <si>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</si>
  <si>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</si>
  <si>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</si>
  <si>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</si>
  <si>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</si>
  <si>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</si>
  <si>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</si>
  <si>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</si>
  <si>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</si>
  <si>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</si>
  <si>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</si>
  <si>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</si>
  <si>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</si>
  <si>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</si>
  <si>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</si>
  <si>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</si>
  <si>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</si>
  <si>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</si>
  <si>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</si>
  <si>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</si>
  <si>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</si>
  <si>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</si>
  <si>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</si>
  <si>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</si>
  <si>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</si>
  <si>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</si>
  <si>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</si>
  <si>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</si>
  <si>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</si>
  <si>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</si>
  <si>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</si>
  <si>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</si>
  <si>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</si>
  <si>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</si>
  <si>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</si>
  <si>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</si>
  <si>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</si>
  <si>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</si>
  <si>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</si>
  <si>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</si>
  <si>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</si>
  <si>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</si>
  <si>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</si>
  <si>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</si>
  <si>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</si>
  <si>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</si>
  <si>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</si>
  <si>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</si>
  <si>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</si>
  <si>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</si>
  <si>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</si>
  <si>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</si>
  <si>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</si>
  <si>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</si>
  <si>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</si>
  <si>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</si>
  <si>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</si>
  <si>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</si>
  <si>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</si>
  <si>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</si>
  <si>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</si>
  <si>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</si>
  <si>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</si>
  <si>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</si>
  <si>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</si>
  <si>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</si>
  <si>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</si>
  <si>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</si>
  <si>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</si>
  <si>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</si>
  <si>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</si>
  <si>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</si>
  <si>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</si>
  <si>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</si>
  <si>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</si>
  <si>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</si>
  <si>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</si>
  <si>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</si>
  <si>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</si>
  <si>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</si>
  <si>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</si>
  <si>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</si>
  <si>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</si>
  <si>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</si>
  <si>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</si>
  <si>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</si>
  <si>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</si>
  <si>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</si>
  <si>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</si>
  <si>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</si>
  <si>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</si>
  <si>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</si>
  <si>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</si>
  <si>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</si>
  <si>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</si>
  <si>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</si>
  <si>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</si>
  <si>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</si>
  <si>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</si>
  <si>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</si>
  <si>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</si>
  <si>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</si>
  <si>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</si>
  <si>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177</t>
  </si>
  <si>
    <t>180</t>
  </si>
  <si>
    <t>182</t>
  </si>
  <si>
    <t>LED 4K ESMARTV 85 PULG</t>
  </si>
  <si>
    <t>CAMARA LOGITEHCH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</si>
  <si>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</si>
  <si>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</si>
  <si>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</si>
  <si>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</si>
  <si>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</si>
  <si>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</si>
  <si>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</si>
  <si>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</si>
  <si>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</si>
  <si>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</si>
  <si>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</si>
  <si>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</si>
  <si>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</si>
  <si>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</si>
  <si>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</si>
  <si>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</si>
  <si>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999</t>
  </si>
  <si>
    <t>1000</t>
  </si>
  <si>
    <t>1001</t>
  </si>
  <si>
    <t>1002</t>
  </si>
  <si>
    <t>1003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</si>
  <si>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</si>
  <si>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</si>
  <si>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</si>
  <si>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</si>
  <si>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</si>
  <si>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</si>
  <si>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</si>
  <si>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</si>
  <si>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</si>
  <si>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</si>
  <si>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</si>
  <si>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</si>
  <si>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</si>
  <si>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</si>
  <si>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</si>
  <si>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</si>
  <si>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</si>
  <si>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</si>
  <si>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</si>
  <si>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</si>
  <si>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</si>
  <si>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170</t>
  </si>
  <si>
    <t>1026</t>
  </si>
  <si>
    <t>1027</t>
  </si>
  <si>
    <t>1028</t>
  </si>
  <si>
    <t>1029</t>
  </si>
  <si>
    <t>1030</t>
  </si>
  <si>
    <t>1031</t>
  </si>
  <si>
    <t>406</t>
  </si>
  <si>
    <t>1032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</si>
  <si>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</si>
  <si>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</si>
  <si>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</si>
  <si>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</si>
  <si>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</si>
  <si>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</si>
  <si>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</si>
  <si>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</si>
  <si>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</si>
  <si>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</si>
  <si>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1045</t>
  </si>
  <si>
    <t>1046</t>
  </si>
  <si>
    <t>1047</t>
  </si>
  <si>
    <t>1048</t>
  </si>
  <si>
    <t>1049</t>
  </si>
  <si>
    <t>1050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</si>
  <si>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</si>
  <si>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</si>
  <si>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</si>
  <si>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</si>
  <si>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</si>
  <si>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</si>
  <si>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</si>
  <si>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</si>
  <si>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</si>
  <si>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</si>
  <si>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</si>
  <si>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</si>
  <si>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</si>
  <si>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</si>
  <si>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408</t>
  </si>
  <si>
    <t>409</t>
  </si>
  <si>
    <t>1066</t>
  </si>
  <si>
    <t>1067</t>
  </si>
  <si>
    <t>1068</t>
  </si>
  <si>
    <t>1069</t>
  </si>
  <si>
    <t>1070</t>
  </si>
  <si>
    <t>1071</t>
  </si>
  <si>
    <t>1072</t>
  </si>
  <si>
    <t>1073</t>
  </si>
  <si>
    <t>1074</t>
  </si>
  <si>
    <t>1075</t>
  </si>
  <si>
    <t>1076</t>
  </si>
  <si>
    <t>1077</t>
  </si>
  <si>
    <t>1078</t>
  </si>
  <si>
    <t>1079</t>
  </si>
  <si>
    <t>1080</t>
  </si>
  <si>
    <t>1081</t>
  </si>
  <si>
    <t>1082</t>
  </si>
  <si>
    <t>1083</t>
  </si>
  <si>
    <t>1084</t>
  </si>
  <si>
    <t>1085</t>
  </si>
  <si>
    <t>419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</si>
  <si>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</si>
  <si>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</si>
  <si>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</si>
  <si>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</si>
  <si>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</si>
  <si>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</si>
  <si>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</si>
  <si>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</si>
  <si>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</si>
  <si>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</si>
  <si>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</si>
  <si>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</si>
  <si>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</si>
  <si>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</si>
  <si>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</si>
  <si>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</si>
  <si>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</si>
  <si>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</si>
  <si>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</si>
  <si>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</si>
  <si>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</si>
  <si>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</si>
  <si>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</si>
  <si>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</si>
  <si>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</si>
  <si>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</si>
  <si>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</si>
  <si>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</si>
  <si>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</si>
  <si>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</si>
  <si>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</si>
  <si>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</si>
  <si>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</si>
  <si>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</si>
  <si>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</si>
  <si>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1122</t>
  </si>
  <si>
    <t>1123</t>
  </si>
  <si>
    <t>1124</t>
  </si>
  <si>
    <t>1125</t>
  </si>
  <si>
    <t>1126</t>
  </si>
  <si>
    <t>1127</t>
  </si>
  <si>
    <t>1128</t>
  </si>
  <si>
    <t>1129</t>
  </si>
  <si>
    <t>HP LASERJET PRO 400 MFP</t>
  </si>
  <si>
    <t>CNDB6D72059</t>
  </si>
  <si>
    <t>X4B6003270</t>
  </si>
  <si>
    <t>IMPRESORA MATRICIAL  DE 9 PINES EPSON</t>
  </si>
  <si>
    <t>SCANNER KOFAX VRS PRO</t>
  </si>
  <si>
    <t>HP PRO 4500</t>
  </si>
  <si>
    <t>CN971D600D</t>
  </si>
  <si>
    <t>CN971D6012</t>
  </si>
  <si>
    <t>CN971D6018</t>
  </si>
  <si>
    <t>CN971D601G</t>
  </si>
  <si>
    <t>CN971D601P</t>
  </si>
  <si>
    <t>CN971D600X</t>
  </si>
  <si>
    <t>CN971D6016</t>
  </si>
  <si>
    <t>CN971D601C</t>
  </si>
  <si>
    <t>CN971D601J</t>
  </si>
  <si>
    <t>CN97JD601X</t>
  </si>
  <si>
    <t>NEGRO/BLANCO</t>
  </si>
  <si>
    <t>CN971D6011</t>
  </si>
  <si>
    <t>CN971D6017</t>
  </si>
  <si>
    <t>SERVIDOR RACK SERVER</t>
  </si>
  <si>
    <t>DELL POWEREDGE R740 32 GBx4</t>
  </si>
  <si>
    <t>CN971D601F</t>
  </si>
  <si>
    <t>CN971D601K</t>
  </si>
  <si>
    <t>G2YKN23</t>
  </si>
  <si>
    <t>G2YLN23</t>
  </si>
  <si>
    <t>JJYD8T2</t>
  </si>
  <si>
    <t>C3LD8T2</t>
  </si>
  <si>
    <t>CDHF8T2</t>
  </si>
  <si>
    <t>8MRD8T2</t>
  </si>
  <si>
    <t>LAPTOP DELL LATITUD</t>
  </si>
  <si>
    <t>BWRD8T2</t>
  </si>
  <si>
    <t>800</t>
  </si>
  <si>
    <t>9VBH8T2</t>
  </si>
  <si>
    <t>JW9F8T2</t>
  </si>
  <si>
    <t>CDYD8T2</t>
  </si>
  <si>
    <t>8HYD8T2</t>
  </si>
  <si>
    <t>807</t>
  </si>
  <si>
    <t>8T7H8T2</t>
  </si>
  <si>
    <t>D49H8T2</t>
  </si>
  <si>
    <t>9GYD8T2</t>
  </si>
  <si>
    <t>8LRD8T2</t>
  </si>
  <si>
    <t>237</t>
  </si>
  <si>
    <t>1131</t>
  </si>
  <si>
    <t>1132</t>
  </si>
  <si>
    <t>1133</t>
  </si>
  <si>
    <t>1130</t>
  </si>
  <si>
    <t>463</t>
  </si>
  <si>
    <t>464</t>
  </si>
  <si>
    <t>465</t>
  </si>
  <si>
    <t>BUSCAR</t>
  </si>
  <si>
    <t>1134</t>
  </si>
  <si>
    <t>1135</t>
  </si>
  <si>
    <t>1137</t>
  </si>
  <si>
    <t>1136</t>
  </si>
  <si>
    <t>1138</t>
  </si>
  <si>
    <t>1139</t>
  </si>
  <si>
    <t>1140</t>
  </si>
  <si>
    <t>1141</t>
  </si>
  <si>
    <t>1142</t>
  </si>
  <si>
    <t>1143</t>
  </si>
  <si>
    <t>1144</t>
  </si>
  <si>
    <t>1146</t>
  </si>
  <si>
    <t>1147</t>
  </si>
  <si>
    <t>1148</t>
  </si>
  <si>
    <t>1149</t>
  </si>
  <si>
    <t>1151</t>
  </si>
  <si>
    <t>1152</t>
  </si>
  <si>
    <t>1153</t>
  </si>
  <si>
    <t>1154</t>
  </si>
  <si>
    <t>1155</t>
  </si>
  <si>
    <t>1156</t>
  </si>
  <si>
    <t>1157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</si>
  <si>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</si>
  <si>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</si>
  <si>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</si>
  <si>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</si>
  <si>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</si>
  <si>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</si>
  <si>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</si>
  <si>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</si>
  <si>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</si>
  <si>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</si>
  <si>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</si>
  <si>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1175</t>
  </si>
  <si>
    <t>1174</t>
  </si>
  <si>
    <t>1173</t>
  </si>
  <si>
    <t>1172</t>
  </si>
  <si>
    <t>1171</t>
  </si>
  <si>
    <t>1170</t>
  </si>
  <si>
    <t>1169</t>
  </si>
  <si>
    <t>1176</t>
  </si>
  <si>
    <t>1177</t>
  </si>
  <si>
    <t>1178</t>
  </si>
  <si>
    <t>1179</t>
  </si>
  <si>
    <t>1180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</si>
  <si>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</si>
  <si>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</si>
  <si>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</si>
  <si>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</si>
  <si>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</si>
  <si>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</si>
  <si>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</si>
  <si>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</si>
  <si>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</si>
  <si>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</si>
  <si>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</si>
  <si>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</si>
  <si>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</si>
  <si>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</si>
  <si>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</si>
  <si>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</si>
  <si>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1198</t>
  </si>
  <si>
    <t>1199</t>
  </si>
  <si>
    <t>18/104/2017</t>
  </si>
  <si>
    <t>OLYMPIA</t>
  </si>
  <si>
    <t>DETRO DIESEL</t>
  </si>
  <si>
    <t>16/08/2010</t>
  </si>
  <si>
    <t>20/04/2013</t>
  </si>
  <si>
    <t xml:space="preserve">DEPARTAMENTO </t>
  </si>
  <si>
    <t>26/04/2017</t>
  </si>
  <si>
    <t xml:space="preserve">             LIQUIDACION DE COMPAÑIAS</t>
  </si>
  <si>
    <t xml:space="preserve">           LIQUIDACION DE COMPAÑIAS</t>
  </si>
  <si>
    <t xml:space="preserve">CONSOLA DE AIRE ACONDICONADO DE 60 </t>
  </si>
  <si>
    <t>CONSOLA DE 18,000 BTU</t>
  </si>
  <si>
    <t>CONDENSADOR VERTICAL DE 24</t>
  </si>
  <si>
    <t>CONSOLA DE 24</t>
  </si>
  <si>
    <t>CONDENSADOR VERTICAL DE 30,000</t>
  </si>
  <si>
    <t>CONDENSADOR DE AIRE A</t>
  </si>
  <si>
    <t>VALOR  RD$</t>
  </si>
  <si>
    <t xml:space="preserve">   OFICINA ARCHIVO MUERTO</t>
  </si>
  <si>
    <t>SANTO DOMINGO</t>
  </si>
  <si>
    <t>TOTAL GENERAL</t>
  </si>
  <si>
    <t xml:space="preserve">REVOLVER </t>
  </si>
  <si>
    <t>S &amp; W</t>
  </si>
  <si>
    <t>J63388</t>
  </si>
  <si>
    <t>FMI5928</t>
  </si>
  <si>
    <t>BPT4712</t>
  </si>
  <si>
    <t>NL163515</t>
  </si>
  <si>
    <t>R113</t>
  </si>
  <si>
    <t>NL163514</t>
  </si>
  <si>
    <t>ESCOPETA</t>
  </si>
  <si>
    <t>K419201</t>
  </si>
  <si>
    <t>ENRIQILLO</t>
  </si>
  <si>
    <t>TAURUS</t>
  </si>
  <si>
    <t>MOSSBERP</t>
  </si>
  <si>
    <t>K419196</t>
  </si>
  <si>
    <t>P934451</t>
  </si>
  <si>
    <t>P940012</t>
  </si>
  <si>
    <t>P40552</t>
  </si>
  <si>
    <t>P939882</t>
  </si>
  <si>
    <t>P940972</t>
  </si>
  <si>
    <t>P941401</t>
  </si>
  <si>
    <t>WINCHESTER</t>
  </si>
  <si>
    <t>L2937206</t>
  </si>
  <si>
    <t>L3252431</t>
  </si>
  <si>
    <t>L2758239</t>
  </si>
  <si>
    <t>L3252428</t>
  </si>
  <si>
    <t>L2937532</t>
  </si>
  <si>
    <t>L3252364</t>
  </si>
  <si>
    <t>L3252608</t>
  </si>
  <si>
    <t>L3252418</t>
  </si>
  <si>
    <t>MAVERICK/MOSSBERG</t>
  </si>
  <si>
    <t>T125778</t>
  </si>
  <si>
    <t>T184055</t>
  </si>
  <si>
    <t>T177748</t>
  </si>
  <si>
    <t>T191083</t>
  </si>
  <si>
    <t>T192653</t>
  </si>
  <si>
    <t>T184216</t>
  </si>
  <si>
    <t>T180830</t>
  </si>
  <si>
    <t>T190975</t>
  </si>
  <si>
    <t>ARMAS DE FUEGO SUPERINTENDENCIA DE SEGUROS</t>
  </si>
  <si>
    <t>T190972</t>
  </si>
  <si>
    <t>T184070</t>
  </si>
  <si>
    <t>T181561</t>
  </si>
  <si>
    <t>T191076</t>
  </si>
  <si>
    <t>T191729</t>
  </si>
  <si>
    <t>T184094</t>
  </si>
  <si>
    <t>T192875</t>
  </si>
  <si>
    <t>T19079</t>
  </si>
  <si>
    <t>T183930</t>
  </si>
  <si>
    <t>T192558</t>
  </si>
  <si>
    <t>T192312</t>
  </si>
  <si>
    <t>T191016</t>
  </si>
  <si>
    <t>ESCOPETAS</t>
  </si>
  <si>
    <t>REVOLVERS</t>
  </si>
  <si>
    <t>CANTIDAD</t>
  </si>
  <si>
    <t>AUTOMOVIL</t>
  </si>
  <si>
    <t>EI00287</t>
  </si>
  <si>
    <t>LWBPCJ1fF841007007</t>
  </si>
  <si>
    <t>02/07/2019</t>
  </si>
  <si>
    <t>EG01027</t>
  </si>
  <si>
    <t>DIVISION DE ACTIVOS FIJOS</t>
  </si>
  <si>
    <t>VALOR ADQUISICION</t>
  </si>
  <si>
    <t>VALOR EN LIBRO</t>
  </si>
  <si>
    <t xml:space="preserve">COASTER </t>
  </si>
  <si>
    <t>CARRO HUGO</t>
  </si>
  <si>
    <t>VALOR LIBRO</t>
  </si>
  <si>
    <t>EA01681</t>
  </si>
  <si>
    <t>EA01683</t>
  </si>
  <si>
    <t>EA01682</t>
  </si>
  <si>
    <t xml:space="preserve">AUTOMOVIL </t>
  </si>
  <si>
    <t>EL08429</t>
  </si>
  <si>
    <t>EL08430</t>
  </si>
  <si>
    <t>EL08444</t>
  </si>
  <si>
    <t xml:space="preserve">  HIACE  </t>
  </si>
  <si>
    <t xml:space="preserve">AUTOBUS </t>
  </si>
  <si>
    <t>JEEPETA</t>
  </si>
  <si>
    <t>CARROS</t>
  </si>
  <si>
    <t>AMBULANCIA</t>
  </si>
  <si>
    <t>NOTA: ESTA CAMIONETA SE UTILIZA EN LA INSTITUCION PERO ES PROPIEDAD DE SEGNA</t>
  </si>
  <si>
    <t xml:space="preserve">MAMPARA PROTECTORA  </t>
  </si>
  <si>
    <t>EN ACRILICO</t>
  </si>
  <si>
    <t>TRANSPARANTE</t>
  </si>
  <si>
    <t>1201</t>
  </si>
  <si>
    <t>03/072020</t>
  </si>
  <si>
    <t>MAMPARA PROTECTORA</t>
  </si>
  <si>
    <t>TRANSPARENTE</t>
  </si>
  <si>
    <t>1203</t>
  </si>
  <si>
    <t>EN ACRIICO</t>
  </si>
  <si>
    <t>1202</t>
  </si>
  <si>
    <t>CONDENSADOR DE AIRE ACOND</t>
  </si>
  <si>
    <t>DE 12000 BTU</t>
  </si>
  <si>
    <t>1205</t>
  </si>
  <si>
    <t>CONSOLA DE AIRE ACOND</t>
  </si>
  <si>
    <t>1206</t>
  </si>
  <si>
    <t>COMPRESOR ROTATIVO</t>
  </si>
  <si>
    <t>DE 12,000 BTU</t>
  </si>
  <si>
    <t>1204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</si>
  <si>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</si>
  <si>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</si>
  <si>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</si>
  <si>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</si>
  <si>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</si>
  <si>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</si>
  <si>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</si>
  <si>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</si>
  <si>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</si>
  <si>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1221</t>
  </si>
  <si>
    <t>1222</t>
  </si>
  <si>
    <t>1223</t>
  </si>
  <si>
    <t>1224</t>
  </si>
  <si>
    <t>1225</t>
  </si>
  <si>
    <t>1226</t>
  </si>
  <si>
    <t>1220</t>
  </si>
  <si>
    <t>41</t>
  </si>
  <si>
    <t>1229</t>
  </si>
  <si>
    <t>1227</t>
  </si>
  <si>
    <t>1228</t>
  </si>
  <si>
    <t>1230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</si>
  <si>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</si>
  <si>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</si>
  <si>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</si>
  <si>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</si>
  <si>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</si>
  <si>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</si>
  <si>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</si>
  <si>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</si>
  <si>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</si>
  <si>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</si>
  <si>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</si>
  <si>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</si>
  <si>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</si>
  <si>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</si>
  <si>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1245</t>
  </si>
  <si>
    <t>1246</t>
  </si>
  <si>
    <t>1247</t>
  </si>
  <si>
    <t>1248</t>
  </si>
  <si>
    <t>1249</t>
  </si>
  <si>
    <t>1250</t>
  </si>
  <si>
    <t>1251</t>
  </si>
  <si>
    <t>JUEGO DE ASIENTOS DE 4 PLASA</t>
  </si>
  <si>
    <t>EL VALLE DEL CIBAO</t>
  </si>
  <si>
    <t>ALMACEN</t>
  </si>
  <si>
    <t>SALON DE JUEGOS</t>
  </si>
  <si>
    <t>CLUB MANOGUAYABO</t>
  </si>
  <si>
    <t>SALON DE CONFERENCIA</t>
  </si>
  <si>
    <t>TECHOS</t>
  </si>
  <si>
    <t>GASEBO</t>
  </si>
  <si>
    <t>SALON DE JUEGO</t>
  </si>
  <si>
    <t>CLUB MANOGUEYABO</t>
  </si>
  <si>
    <t>PROGRAMACION Y PLAIFICACION</t>
  </si>
  <si>
    <t>ACHIVO PEQUEÑO 3 GAV.</t>
  </si>
  <si>
    <t>1348</t>
  </si>
  <si>
    <t>ARCHIVO PEQUEÑO 3 GAV.</t>
  </si>
  <si>
    <t>1349</t>
  </si>
  <si>
    <t>1350</t>
  </si>
  <si>
    <t>SILLA DE VISITAS CON BRAZOS</t>
  </si>
  <si>
    <t>1351</t>
  </si>
  <si>
    <t>1352</t>
  </si>
  <si>
    <t>MADERA Y SHIBO</t>
  </si>
  <si>
    <t>1353</t>
  </si>
  <si>
    <t>ARCHIVO DE MADERA DE 3 GAV.</t>
  </si>
  <si>
    <t>SHIBOO</t>
  </si>
  <si>
    <t>1354</t>
  </si>
  <si>
    <t>ARCHIVO MADERA 3 GAV.</t>
  </si>
  <si>
    <t>ARCHIVO DE MADERA DE 3 GAVETA</t>
  </si>
  <si>
    <t>1355</t>
  </si>
  <si>
    <t>SILLAS SECRETARIALES</t>
  </si>
  <si>
    <t>1359</t>
  </si>
  <si>
    <t>1360</t>
  </si>
  <si>
    <t>1361</t>
  </si>
  <si>
    <t>1362</t>
  </si>
  <si>
    <t>1363</t>
  </si>
  <si>
    <t>1364</t>
  </si>
  <si>
    <t>1365</t>
  </si>
  <si>
    <t>SILLA SECRETAEIAL</t>
  </si>
  <si>
    <t>1366</t>
  </si>
  <si>
    <t>1367</t>
  </si>
  <si>
    <t>SILLON SEMI EJECUTIVO</t>
  </si>
  <si>
    <t>1369</t>
  </si>
  <si>
    <t>SILLON CON BRAZO</t>
  </si>
  <si>
    <t>1370</t>
  </si>
  <si>
    <t>1371</t>
  </si>
  <si>
    <t>CREDENZA DE 2 PLAZA 4 PUERTA</t>
  </si>
  <si>
    <t>1372</t>
  </si>
  <si>
    <t>1373</t>
  </si>
  <si>
    <t>MESA AUXILIAR DE MADERA</t>
  </si>
  <si>
    <t>1374</t>
  </si>
  <si>
    <t>1380</t>
  </si>
  <si>
    <t>1375</t>
  </si>
  <si>
    <t>MESA DE CENTRO DE MADERA</t>
  </si>
  <si>
    <t>1376</t>
  </si>
  <si>
    <t>MUEBLE DE ESTAR DE 2 PLAZA</t>
  </si>
  <si>
    <t>1377</t>
  </si>
  <si>
    <t>1378</t>
  </si>
  <si>
    <t>1379</t>
  </si>
  <si>
    <t>1381</t>
  </si>
  <si>
    <t>SILLA SECRETRIAL</t>
  </si>
  <si>
    <t>1383</t>
  </si>
  <si>
    <t>1384</t>
  </si>
  <si>
    <t>SILLA SEC RETARIAL</t>
  </si>
  <si>
    <t>1382</t>
  </si>
  <si>
    <t>1385</t>
  </si>
  <si>
    <t>ARCHIVO GRANDE DE 5 GAV.</t>
  </si>
  <si>
    <t>1386</t>
  </si>
  <si>
    <t>19/11/1019</t>
  </si>
  <si>
    <t>1387</t>
  </si>
  <si>
    <t>1388</t>
  </si>
  <si>
    <t>1389</t>
  </si>
  <si>
    <t>1390</t>
  </si>
  <si>
    <t>1391</t>
  </si>
  <si>
    <t>ARMARIO EN METAL DE 4 GAV.</t>
  </si>
  <si>
    <t>1392</t>
  </si>
  <si>
    <t>ARMARIO EN METAL 4 GAV.</t>
  </si>
  <si>
    <t>1393</t>
  </si>
  <si>
    <t>1394</t>
  </si>
  <si>
    <t>CUADRO</t>
  </si>
  <si>
    <t>1395</t>
  </si>
  <si>
    <t>1396</t>
  </si>
  <si>
    <t>1397</t>
  </si>
  <si>
    <t>1398</t>
  </si>
  <si>
    <t>1399</t>
  </si>
  <si>
    <t>SEMI EJECUTIVA</t>
  </si>
  <si>
    <t>1400</t>
  </si>
  <si>
    <t>1401</t>
  </si>
  <si>
    <t>PAISAJE FABIO FARIA</t>
  </si>
  <si>
    <t>1402</t>
  </si>
  <si>
    <t>1403</t>
  </si>
  <si>
    <t>1404</t>
  </si>
  <si>
    <t>1405</t>
  </si>
  <si>
    <t>1406</t>
  </si>
  <si>
    <t>1407</t>
  </si>
  <si>
    <t>1408</t>
  </si>
  <si>
    <t>SILLA SECRETARIAL EN MALLA</t>
  </si>
  <si>
    <t>1409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</si>
  <si>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</si>
  <si>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</si>
  <si>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</si>
  <si>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</si>
  <si>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</si>
  <si>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</si>
  <si>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</si>
  <si>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</si>
  <si>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</si>
  <si>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</si>
  <si>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</si>
  <si>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SILLA SECRETARIAL COLOR NARANJA</t>
  </si>
  <si>
    <t>1421</t>
  </si>
  <si>
    <t>1422</t>
  </si>
  <si>
    <t>SILLON SECRETARIAL</t>
  </si>
  <si>
    <t>1423</t>
  </si>
  <si>
    <t>ORTOPEDICO</t>
  </si>
  <si>
    <t>1424</t>
  </si>
  <si>
    <t>ARCHIVO DE METAL</t>
  </si>
  <si>
    <t>3 GAV.</t>
  </si>
  <si>
    <t>1425</t>
  </si>
  <si>
    <t>ARCHIVO PEQUEÑO</t>
  </si>
  <si>
    <t>1426</t>
  </si>
  <si>
    <t>ARCHIVO TIPO CAJA FUERTE</t>
  </si>
  <si>
    <t>1427</t>
  </si>
  <si>
    <t>1428</t>
  </si>
  <si>
    <t>1431</t>
  </si>
  <si>
    <t>ARCHIVO PEQ. 3 GAV.</t>
  </si>
  <si>
    <t>1432</t>
  </si>
  <si>
    <t>1433</t>
  </si>
  <si>
    <t>ARCHIVO PEQ. 3 GAV</t>
  </si>
  <si>
    <t>1434</t>
  </si>
  <si>
    <t>1435</t>
  </si>
  <si>
    <t>1436</t>
  </si>
  <si>
    <t>1437</t>
  </si>
  <si>
    <t>ARCHIVO 5 GAV,</t>
  </si>
  <si>
    <t>1439</t>
  </si>
  <si>
    <t>ARCHIVO DE 5 GAV.</t>
  </si>
  <si>
    <t>1438</t>
  </si>
  <si>
    <t>ESCRTORIO DE MADERA</t>
  </si>
  <si>
    <t>ARCHIVO GRANDE DE 3 GAV.</t>
  </si>
  <si>
    <t>1440</t>
  </si>
  <si>
    <t>1441</t>
  </si>
  <si>
    <t>1442</t>
  </si>
  <si>
    <t>1443</t>
  </si>
  <si>
    <t>1444</t>
  </si>
  <si>
    <t>1446</t>
  </si>
  <si>
    <t>1445</t>
  </si>
  <si>
    <t>ARCHIVO PEQ. DE 3 GAV.</t>
  </si>
  <si>
    <t>1447</t>
  </si>
  <si>
    <t>1448</t>
  </si>
  <si>
    <t>1449</t>
  </si>
  <si>
    <t>1450</t>
  </si>
  <si>
    <t>1451</t>
  </si>
  <si>
    <t>ESCRITORIO DE MADERA TOPE DE CRISTAL</t>
  </si>
  <si>
    <t>TIPO L</t>
  </si>
  <si>
    <t>GL GXCF05D4</t>
  </si>
  <si>
    <t>1456</t>
  </si>
  <si>
    <t>CREDENZA DE 44 PUERTA</t>
  </si>
  <si>
    <t>CON DIVISION</t>
  </si>
  <si>
    <t>1457</t>
  </si>
  <si>
    <t>CREDENZA DE CAOBA 2 PLAZA</t>
  </si>
  <si>
    <t>1459</t>
  </si>
  <si>
    <t>CREDENZA DE MADERA DE 4 PUERTA</t>
  </si>
  <si>
    <t>1460</t>
  </si>
  <si>
    <t>1461</t>
  </si>
  <si>
    <t>ESCRITORIO DE CRISTAL TIPO L</t>
  </si>
  <si>
    <t>MESITA TIPO ARCHIVO 4 GAV.</t>
  </si>
  <si>
    <t>ESCRITORIIO TIPO L. TOPO DE CRISTAL</t>
  </si>
  <si>
    <t>1466</t>
  </si>
  <si>
    <t>MESITA PEQUEÑA</t>
  </si>
  <si>
    <t>ESTACION DE TRABAJO MARMOL Y MADERA</t>
  </si>
  <si>
    <t>1467</t>
  </si>
  <si>
    <t>1468</t>
  </si>
  <si>
    <t>1469</t>
  </si>
  <si>
    <t>1470</t>
  </si>
  <si>
    <t>1471</t>
  </si>
  <si>
    <t>MUEBLE DE VISITA EN LEDER</t>
  </si>
  <si>
    <t>1453</t>
  </si>
  <si>
    <t>1454</t>
  </si>
  <si>
    <t>ESPEJO RECTANGULAR</t>
  </si>
  <si>
    <t>1455</t>
  </si>
  <si>
    <t>UBICADO EN LA ESCALERA</t>
  </si>
  <si>
    <t>1472</t>
  </si>
  <si>
    <t>1473</t>
  </si>
  <si>
    <t>1474</t>
  </si>
  <si>
    <t>1475</t>
  </si>
  <si>
    <t>1476</t>
  </si>
  <si>
    <t>1477</t>
  </si>
  <si>
    <t>SILLA DE VISITA CON BRAZO</t>
  </si>
  <si>
    <t>1478</t>
  </si>
  <si>
    <t>1479</t>
  </si>
  <si>
    <t>1480</t>
  </si>
  <si>
    <t>1481</t>
  </si>
  <si>
    <t>ARMARIO DE 2 PUERTAS</t>
  </si>
  <si>
    <t>1482</t>
  </si>
  <si>
    <t>1483</t>
  </si>
  <si>
    <t>1484</t>
  </si>
  <si>
    <t>1485</t>
  </si>
  <si>
    <t>MESITA DE HIERRO CON TOPE DE CRISTAL</t>
  </si>
  <si>
    <t>1486</t>
  </si>
  <si>
    <t>SILLA DE V ISITA SIN BRAZO</t>
  </si>
  <si>
    <t>1487</t>
  </si>
  <si>
    <t>MICROONDA</t>
  </si>
  <si>
    <t>1488</t>
  </si>
  <si>
    <t>PANTALLA DE PROYECTOR</t>
  </si>
  <si>
    <t>1489</t>
  </si>
  <si>
    <t>SILLA DE CINTA Y MEAL COLOR MARRON</t>
  </si>
  <si>
    <t>1490</t>
  </si>
  <si>
    <t>SILLON NEGRO EN PIEL 3 PLAZA</t>
  </si>
  <si>
    <t>1491</t>
  </si>
  <si>
    <t>CAJA FUERTE CERRADA</t>
  </si>
  <si>
    <t>1492</t>
  </si>
  <si>
    <t>1493</t>
  </si>
  <si>
    <t>1494</t>
  </si>
  <si>
    <t>SILLA SEMI EJECUTIVA ORTOPEDICA</t>
  </si>
  <si>
    <t>1497</t>
  </si>
  <si>
    <t>1498</t>
  </si>
  <si>
    <t>1499</t>
  </si>
  <si>
    <t>(ESCALERA 2DO.. PISO)</t>
  </si>
  <si>
    <t>1500</t>
  </si>
  <si>
    <t>CREDENZA DE COLOR GRIS</t>
  </si>
  <si>
    <t>1501</t>
  </si>
  <si>
    <t>ARCHIVO DE METAL DE 3 GAV.</t>
  </si>
  <si>
    <t>1502</t>
  </si>
  <si>
    <t>1503</t>
  </si>
  <si>
    <t>1504</t>
  </si>
  <si>
    <t>1505</t>
  </si>
  <si>
    <t>1506</t>
  </si>
  <si>
    <t>1507</t>
  </si>
  <si>
    <t>1508</t>
  </si>
  <si>
    <t>1509</t>
  </si>
  <si>
    <t>SILLA CON BRAZO</t>
  </si>
  <si>
    <t>1510</t>
  </si>
  <si>
    <t>1511</t>
  </si>
  <si>
    <t>1512</t>
  </si>
  <si>
    <t>RICOH (MP C3003)</t>
  </si>
  <si>
    <t>1513</t>
  </si>
  <si>
    <t>CPU 790</t>
  </si>
  <si>
    <t>1514</t>
  </si>
  <si>
    <t>CULPPS1</t>
  </si>
  <si>
    <t>1515</t>
  </si>
  <si>
    <t>JSXDK01</t>
  </si>
  <si>
    <t>CPU 980</t>
  </si>
  <si>
    <t>90BPMS1</t>
  </si>
  <si>
    <t>1516</t>
  </si>
  <si>
    <t>7280BOFR1</t>
  </si>
  <si>
    <t>1517</t>
  </si>
  <si>
    <t>HS28NS1</t>
  </si>
  <si>
    <t>1518</t>
  </si>
  <si>
    <t>GOJXLS1</t>
  </si>
  <si>
    <t>1519</t>
  </si>
  <si>
    <t>CXTGNS1</t>
  </si>
  <si>
    <t>1520</t>
  </si>
  <si>
    <t>5GMDTR1</t>
  </si>
  <si>
    <t>33R3TR1</t>
  </si>
  <si>
    <t>1521</t>
  </si>
  <si>
    <t>1522</t>
  </si>
  <si>
    <t>CPU 9010</t>
  </si>
  <si>
    <t>19E25W1</t>
  </si>
  <si>
    <t>1523</t>
  </si>
  <si>
    <t>CPU 910</t>
  </si>
  <si>
    <t>82RR7Y1</t>
  </si>
  <si>
    <t>1524</t>
  </si>
  <si>
    <t>FT7DCX1</t>
  </si>
  <si>
    <t>1525</t>
  </si>
  <si>
    <t>CPU 990</t>
  </si>
  <si>
    <t>68SRNW1</t>
  </si>
  <si>
    <t>1526</t>
  </si>
  <si>
    <t>7622..50</t>
  </si>
  <si>
    <t>3X088V1</t>
  </si>
  <si>
    <t>1527</t>
  </si>
  <si>
    <t>3WV68V1</t>
  </si>
  <si>
    <t>1528</t>
  </si>
  <si>
    <t>DFPJKN1</t>
  </si>
  <si>
    <t>1529</t>
  </si>
  <si>
    <t>B03O9P1</t>
  </si>
  <si>
    <t>1530</t>
  </si>
  <si>
    <t>HV5NKM1</t>
  </si>
  <si>
    <t>1531</t>
  </si>
  <si>
    <t>B06S9P1</t>
  </si>
  <si>
    <t>1532</t>
  </si>
  <si>
    <t>B05R9P1</t>
  </si>
  <si>
    <t>1533</t>
  </si>
  <si>
    <t>75BLSR1</t>
  </si>
  <si>
    <t>1534</t>
  </si>
  <si>
    <t>1909WB</t>
  </si>
  <si>
    <t>1909WF</t>
  </si>
  <si>
    <t>1535</t>
  </si>
  <si>
    <t>1536</t>
  </si>
  <si>
    <t>1537</t>
  </si>
  <si>
    <t>1538</t>
  </si>
  <si>
    <t>1539</t>
  </si>
  <si>
    <t>MONITOR SEIKY</t>
  </si>
  <si>
    <t>MONITOR HP</t>
  </si>
  <si>
    <t>MONITOR ACEL</t>
  </si>
  <si>
    <t>2024M8429E01035</t>
  </si>
  <si>
    <t>2024M8429E03974</t>
  </si>
  <si>
    <t>2024M8429E01117</t>
  </si>
  <si>
    <t>CN-0GC97M-72872-0</t>
  </si>
  <si>
    <t>3C0931011G</t>
  </si>
  <si>
    <t>HXB88D2</t>
  </si>
  <si>
    <t>ETLJE0W16811807</t>
  </si>
  <si>
    <t>DC3430F</t>
  </si>
  <si>
    <t>CCKPLC2</t>
  </si>
  <si>
    <t>CN-0T4373-72872-06</t>
  </si>
  <si>
    <t>1540</t>
  </si>
  <si>
    <t>1541</t>
  </si>
  <si>
    <t>1542</t>
  </si>
  <si>
    <t>1543</t>
  </si>
  <si>
    <t>1544</t>
  </si>
  <si>
    <t>1545</t>
  </si>
  <si>
    <t>1546</t>
  </si>
  <si>
    <t>1547</t>
  </si>
  <si>
    <t>1548</t>
  </si>
  <si>
    <t>1549</t>
  </si>
  <si>
    <t>1550</t>
  </si>
  <si>
    <t>ARCHIVO DE 3 GAV. CON LLAVE</t>
  </si>
  <si>
    <t>1565</t>
  </si>
  <si>
    <t>1551</t>
  </si>
  <si>
    <t>1552</t>
  </si>
  <si>
    <t>1553</t>
  </si>
  <si>
    <t>1554</t>
  </si>
  <si>
    <t>1555</t>
  </si>
  <si>
    <t>1556</t>
  </si>
  <si>
    <t>1557</t>
  </si>
  <si>
    <t>1558</t>
  </si>
  <si>
    <t>1559</t>
  </si>
  <si>
    <t>1560</t>
  </si>
  <si>
    <t>1561</t>
  </si>
  <si>
    <t>1562</t>
  </si>
  <si>
    <t>1563</t>
  </si>
  <si>
    <t>1564</t>
  </si>
  <si>
    <t>1566</t>
  </si>
  <si>
    <t>1567</t>
  </si>
  <si>
    <t>1568</t>
  </si>
  <si>
    <t>ESCRITORO DE SHIBOO</t>
  </si>
  <si>
    <t>1569</t>
  </si>
  <si>
    <t>1570</t>
  </si>
  <si>
    <t>AIRE ACONDICIONADO SPLIT</t>
  </si>
  <si>
    <t>SPLIT</t>
  </si>
  <si>
    <t>1571</t>
  </si>
  <si>
    <t>1574</t>
  </si>
  <si>
    <t>1572</t>
  </si>
  <si>
    <t>1573</t>
  </si>
  <si>
    <t>BANCADA DE 3 ASIENTOS</t>
  </si>
  <si>
    <t>1577</t>
  </si>
  <si>
    <t>LA ROMANA</t>
  </si>
  <si>
    <t>1576</t>
  </si>
  <si>
    <t>1575</t>
  </si>
  <si>
    <t>MONITOR DELL 27 PULG P2719H</t>
  </si>
  <si>
    <t>1342</t>
  </si>
  <si>
    <t>MONITOR DELL 27 PULG. P2719H</t>
  </si>
  <si>
    <t>1345</t>
  </si>
  <si>
    <t>1346</t>
  </si>
  <si>
    <t>1344</t>
  </si>
  <si>
    <t>1343</t>
  </si>
  <si>
    <t>1347</t>
  </si>
  <si>
    <t xml:space="preserve">ABUSTEADORA 63CC 3HP MANGO T/BICI </t>
  </si>
  <si>
    <t>DES-639000RPM TRUPER</t>
  </si>
  <si>
    <t>1337</t>
  </si>
  <si>
    <t>1338</t>
  </si>
  <si>
    <t>1339</t>
  </si>
  <si>
    <t>1341</t>
  </si>
  <si>
    <t>AIRE ACONDICIONADO 18,000 btu</t>
  </si>
  <si>
    <t>AIRE ACONDICIONADO 18,000 BTU</t>
  </si>
  <si>
    <t>split</t>
  </si>
  <si>
    <t>AIRE ACONDICIONADO 60,000 BTU</t>
  </si>
  <si>
    <t>AIRE ACONDICIONADO 24,000 BTU</t>
  </si>
  <si>
    <t>AIRE ACONDICIONADO carrier 36</t>
  </si>
  <si>
    <t>AIRE ACONDICIONADO carrier 36k</t>
  </si>
  <si>
    <t>1586</t>
  </si>
  <si>
    <t>Comercial</t>
  </si>
  <si>
    <t xml:space="preserve">Comercial </t>
  </si>
  <si>
    <t>Scanner</t>
  </si>
  <si>
    <t xml:space="preserve"> Scanjet Pro 4500fn 1</t>
  </si>
  <si>
    <t xml:space="preserve">Computadora Dell </t>
  </si>
  <si>
    <t>2DDX6Y1</t>
  </si>
  <si>
    <t>SHARP</t>
  </si>
  <si>
    <t>DELL OPTIPLEX 7060</t>
  </si>
  <si>
    <t>8CTW052</t>
  </si>
  <si>
    <t>COMPUTADORA</t>
  </si>
  <si>
    <t xml:space="preserve"> DELL OPTIPLEX 990</t>
  </si>
  <si>
    <t>8CBMMS1</t>
  </si>
  <si>
    <t>APC BACK 550</t>
  </si>
  <si>
    <t>3B0801X14585</t>
  </si>
  <si>
    <t>APC MODELO BE425M-LM</t>
  </si>
  <si>
    <t>9B1843A10303</t>
  </si>
  <si>
    <t>ESCRITORIO TIPO L TOPE CRISTAL</t>
  </si>
  <si>
    <t>1613</t>
  </si>
  <si>
    <t xml:space="preserve">PORTA SACO </t>
  </si>
  <si>
    <t xml:space="preserve">GRIS </t>
  </si>
  <si>
    <t>1612</t>
  </si>
  <si>
    <t>ATENCION AL USUARIO</t>
  </si>
  <si>
    <t>LAMPARA EN BARRA LED</t>
  </si>
  <si>
    <t>1607</t>
  </si>
  <si>
    <t>1608</t>
  </si>
  <si>
    <t>1609</t>
  </si>
  <si>
    <t>1610</t>
  </si>
  <si>
    <t>1611</t>
  </si>
  <si>
    <t>LAMPARA EN BARRA LED CON CIRCULO</t>
  </si>
  <si>
    <t>IMPRESORA TERMICA DE ETIQUETAS</t>
  </si>
  <si>
    <t>1602</t>
  </si>
  <si>
    <t>1603</t>
  </si>
  <si>
    <t>1604</t>
  </si>
  <si>
    <t>1605</t>
  </si>
  <si>
    <t>1606</t>
  </si>
  <si>
    <t>1587</t>
  </si>
  <si>
    <t>1588</t>
  </si>
  <si>
    <t>1589</t>
  </si>
  <si>
    <t>DISPOSITIVO WIFI</t>
  </si>
  <si>
    <t>1590</t>
  </si>
  <si>
    <t>1591</t>
  </si>
  <si>
    <t>1592</t>
  </si>
  <si>
    <t>1593</t>
  </si>
  <si>
    <t>1594</t>
  </si>
  <si>
    <t>1595</t>
  </si>
  <si>
    <t>1596</t>
  </si>
  <si>
    <t>1597</t>
  </si>
  <si>
    <t>1598</t>
  </si>
  <si>
    <t>1599</t>
  </si>
  <si>
    <t>NETWARK CARDS MELLANOX</t>
  </si>
  <si>
    <t>1600</t>
  </si>
  <si>
    <t>1601</t>
  </si>
  <si>
    <t>de 27 pulgadas</t>
  </si>
  <si>
    <t>1621</t>
  </si>
  <si>
    <t>1622</t>
  </si>
  <si>
    <t>1623</t>
  </si>
  <si>
    <t>1624</t>
  </si>
  <si>
    <t>1625</t>
  </si>
  <si>
    <t>1626</t>
  </si>
  <si>
    <t>1627</t>
  </si>
  <si>
    <t>computadora inter corejs</t>
  </si>
  <si>
    <t>negra</t>
  </si>
  <si>
    <t>1614</t>
  </si>
  <si>
    <t>1615</t>
  </si>
  <si>
    <t>1616</t>
  </si>
  <si>
    <t>1617</t>
  </si>
  <si>
    <t>1618</t>
  </si>
  <si>
    <t>1619</t>
  </si>
  <si>
    <t>1620</t>
  </si>
  <si>
    <t>bebederos inverter</t>
  </si>
  <si>
    <t>1643</t>
  </si>
  <si>
    <t>1644</t>
  </si>
  <si>
    <t>1645</t>
  </si>
  <si>
    <t>1646</t>
  </si>
  <si>
    <t>1647</t>
  </si>
  <si>
    <t>1648</t>
  </si>
  <si>
    <t>1649</t>
  </si>
  <si>
    <t>microhonda de 30 litros</t>
  </si>
  <si>
    <t>1654</t>
  </si>
  <si>
    <t>1655</t>
  </si>
  <si>
    <t>1656</t>
  </si>
  <si>
    <t>1657</t>
  </si>
  <si>
    <t>1658</t>
  </si>
  <si>
    <t>1659</t>
  </si>
  <si>
    <t>1660</t>
  </si>
  <si>
    <t>1661</t>
  </si>
  <si>
    <t>1662</t>
  </si>
  <si>
    <t>1663</t>
  </si>
  <si>
    <t>1664</t>
  </si>
  <si>
    <t>1665</t>
  </si>
  <si>
    <t>bebederos inverter en acero</t>
  </si>
  <si>
    <t>1650</t>
  </si>
  <si>
    <t>televisor de 50 plg</t>
  </si>
  <si>
    <t>televisor de 43 plg</t>
  </si>
  <si>
    <t>televisor de 65 plg</t>
  </si>
  <si>
    <t>1628</t>
  </si>
  <si>
    <t>1629</t>
  </si>
  <si>
    <t>1630</t>
  </si>
  <si>
    <t>1631</t>
  </si>
  <si>
    <t>1632</t>
  </si>
  <si>
    <t>1633</t>
  </si>
  <si>
    <t>1634</t>
  </si>
  <si>
    <t>base de pared tv 50 plg</t>
  </si>
  <si>
    <t>base de pared tv 43 plg</t>
  </si>
  <si>
    <t>base de pared tv 65 plg</t>
  </si>
  <si>
    <t>1635</t>
  </si>
  <si>
    <t>1636</t>
  </si>
  <si>
    <t>1637</t>
  </si>
  <si>
    <t>1638</t>
  </si>
  <si>
    <t>1639</t>
  </si>
  <si>
    <t>1640</t>
  </si>
  <si>
    <t>1641</t>
  </si>
  <si>
    <t>1642</t>
  </si>
  <si>
    <t>DEPARTAMENTO 4to. Piso</t>
  </si>
  <si>
    <t>DEPARTAMENTO 1ER. PISO</t>
  </si>
  <si>
    <t>1ER. PISO</t>
  </si>
  <si>
    <t>JUCOSE</t>
  </si>
  <si>
    <t>DEPARTAMENTO JUCOSE</t>
  </si>
  <si>
    <t xml:space="preserve"> JUCOSE</t>
  </si>
  <si>
    <t>NO EXISTENTE</t>
  </si>
  <si>
    <t>EXISTENTE</t>
  </si>
  <si>
    <t>AGREGAR MONTO</t>
  </si>
  <si>
    <t>DEPARTAMENTO 3ER. PISO</t>
  </si>
  <si>
    <t>AGREGADO PONER MONTO</t>
  </si>
  <si>
    <t>NO EXISTE</t>
  </si>
  <si>
    <t>EXIXTENTE</t>
  </si>
  <si>
    <t>AGREGADO PONER PRECIO</t>
  </si>
  <si>
    <t>S/C</t>
  </si>
  <si>
    <t>AGREGADO COLOCAR PRECIO</t>
  </si>
  <si>
    <t>AGREGAR Y PONER PRECIO</t>
  </si>
  <si>
    <t>AGREGAR Y PONER MONTO</t>
  </si>
  <si>
    <t>AGRAGAR Y PONER PRECIO</t>
  </si>
  <si>
    <t>AGREGAR Y COLOCAR MONTO</t>
  </si>
  <si>
    <t xml:space="preserve">                                  </t>
  </si>
  <si>
    <t xml:space="preserve">CALCULADORA D/ ESCRITORIO  </t>
  </si>
  <si>
    <t>CALCULADORA 12P X 12B METAL JOINUS</t>
  </si>
  <si>
    <t>JOINUS</t>
  </si>
  <si>
    <t>GUILLOTINA 12P X 12B METAL</t>
  </si>
  <si>
    <t>OF IMAK</t>
  </si>
  <si>
    <t>MAQUINA ENCUADERNADORA EN ESPIRAL</t>
  </si>
  <si>
    <t>BELFA</t>
  </si>
  <si>
    <t>CUADRO DE ARTE ESCUDO TEJIDO HILOG.</t>
  </si>
  <si>
    <t>26X26 PULG</t>
  </si>
  <si>
    <t>TELEFONO FIJO MULTIFUNCIONAL P/OFICINA</t>
  </si>
  <si>
    <t>SERIAL P/00347319-00323655-00347165</t>
  </si>
  <si>
    <t>ESTANTE DE 6 ESPACIO</t>
  </si>
  <si>
    <t>1740</t>
  </si>
  <si>
    <t>1741</t>
  </si>
  <si>
    <t>1742</t>
  </si>
  <si>
    <t>1743</t>
  </si>
  <si>
    <t>1744</t>
  </si>
  <si>
    <t>1745</t>
  </si>
  <si>
    <t>1746</t>
  </si>
  <si>
    <t>1747</t>
  </si>
  <si>
    <t>1748</t>
  </si>
  <si>
    <t>1749</t>
  </si>
  <si>
    <t>1750</t>
  </si>
  <si>
    <t>1761</t>
  </si>
  <si>
    <t>1762</t>
  </si>
  <si>
    <t>1763</t>
  </si>
  <si>
    <t>1764</t>
  </si>
  <si>
    <t>1765</t>
  </si>
  <si>
    <t>1766</t>
  </si>
  <si>
    <t>1767</t>
  </si>
  <si>
    <t>1768</t>
  </si>
  <si>
    <t>1769</t>
  </si>
  <si>
    <t>1770</t>
  </si>
  <si>
    <t>1771</t>
  </si>
  <si>
    <t>1772</t>
  </si>
  <si>
    <t>1751</t>
  </si>
  <si>
    <t>1752</t>
  </si>
  <si>
    <t>1753</t>
  </si>
  <si>
    <t>1754</t>
  </si>
  <si>
    <t>1760</t>
  </si>
  <si>
    <t>1755</t>
  </si>
  <si>
    <t>1756</t>
  </si>
  <si>
    <t>1757</t>
  </si>
  <si>
    <t>1758</t>
  </si>
  <si>
    <t>1759</t>
  </si>
  <si>
    <t>1773</t>
  </si>
  <si>
    <t>1774</t>
  </si>
  <si>
    <t>23X23 PULG</t>
  </si>
  <si>
    <t>RD$60,340,101.64</t>
  </si>
  <si>
    <t>RADIO DE COMUNICACIÓN UHF4</t>
  </si>
  <si>
    <t>2 BOTONES</t>
  </si>
  <si>
    <t>1779</t>
  </si>
  <si>
    <t>1780</t>
  </si>
  <si>
    <t>1781</t>
  </si>
  <si>
    <t>1782</t>
  </si>
  <si>
    <t>1783</t>
  </si>
  <si>
    <t>1784</t>
  </si>
  <si>
    <t>1785</t>
  </si>
  <si>
    <t>1786</t>
  </si>
  <si>
    <t>1787</t>
  </si>
  <si>
    <t>1788</t>
  </si>
  <si>
    <t>FECHA REGISTRO</t>
  </si>
  <si>
    <t xml:space="preserve">GATO HIDRAULICO </t>
  </si>
  <si>
    <t>BOTELLA 6T TH90604 BIG RED</t>
  </si>
  <si>
    <t>1789</t>
  </si>
  <si>
    <t>1790</t>
  </si>
  <si>
    <t>1791</t>
  </si>
  <si>
    <t>1792</t>
  </si>
  <si>
    <t xml:space="preserve">MONITORES </t>
  </si>
  <si>
    <t>DELL 24 PULG</t>
  </si>
  <si>
    <t>SCANER PORTATILES PARA PC</t>
  </si>
  <si>
    <t>PC DE ESCRITORIO  (LAPTO)</t>
  </si>
  <si>
    <t>PC DE ESCRITOR+A1714:M1728IO  (LAPTO)</t>
  </si>
  <si>
    <t>UPS 750 VA,120 V Y 12 V</t>
  </si>
  <si>
    <t>FORZA</t>
  </si>
  <si>
    <t>1912</t>
  </si>
  <si>
    <t>1913</t>
  </si>
  <si>
    <t>1914</t>
  </si>
  <si>
    <t>1915</t>
  </si>
  <si>
    <t>1916</t>
  </si>
  <si>
    <t>1917</t>
  </si>
  <si>
    <t>1918</t>
  </si>
  <si>
    <t>1919</t>
  </si>
  <si>
    <t>1920</t>
  </si>
  <si>
    <t>1921</t>
  </si>
  <si>
    <t>1922</t>
  </si>
  <si>
    <t>1923</t>
  </si>
  <si>
    <t>1924</t>
  </si>
  <si>
    <t>1926</t>
  </si>
  <si>
    <t>1927</t>
  </si>
  <si>
    <t>1928</t>
  </si>
  <si>
    <t>1930</t>
  </si>
  <si>
    <t>1931</t>
  </si>
  <si>
    <t>1932</t>
  </si>
  <si>
    <t>1933</t>
  </si>
  <si>
    <t>1925</t>
  </si>
  <si>
    <t>1929</t>
  </si>
  <si>
    <t>PALETA DE PLASTICO 48X40X6,1</t>
  </si>
  <si>
    <t>NG/AZUL</t>
  </si>
  <si>
    <t>GUILLOTINA 15 PULG</t>
  </si>
  <si>
    <t>BASE MADERA</t>
  </si>
  <si>
    <t>1934</t>
  </si>
  <si>
    <t>MAQUINA ENCUADERNADORA</t>
  </si>
  <si>
    <t>EN ESPIRAL</t>
  </si>
  <si>
    <t>1935</t>
  </si>
  <si>
    <t>1936</t>
  </si>
  <si>
    <t>1937</t>
  </si>
  <si>
    <t xml:space="preserve">MAQUINA TRITURADORA </t>
  </si>
  <si>
    <t>1938</t>
  </si>
  <si>
    <t>MAQUINA TRITURADORA</t>
  </si>
  <si>
    <t>1939</t>
  </si>
  <si>
    <t>1940</t>
  </si>
  <si>
    <t>MAQUINA DE ESCRIBIR ELECTRICA</t>
  </si>
  <si>
    <t>1941</t>
  </si>
  <si>
    <t>1942</t>
  </si>
  <si>
    <t>SILLA RIMAX</t>
  </si>
  <si>
    <t>TIPO ESCALERA</t>
  </si>
  <si>
    <t>1943</t>
  </si>
  <si>
    <t>MOTORES ELECTRICOS PARA PORTONES</t>
  </si>
  <si>
    <t>MARCA BFT</t>
  </si>
  <si>
    <t>1944</t>
  </si>
  <si>
    <t>1945</t>
  </si>
  <si>
    <t>1946</t>
  </si>
  <si>
    <t>1947</t>
  </si>
  <si>
    <t>588SQG3</t>
  </si>
  <si>
    <t>8MQCRG3</t>
  </si>
  <si>
    <t>6SQCRG3</t>
  </si>
  <si>
    <t>8FCRG3</t>
  </si>
  <si>
    <t>3QLCRG3</t>
  </si>
  <si>
    <t>B6LCRG3</t>
  </si>
  <si>
    <t>2TPCRG3</t>
  </si>
  <si>
    <t>CGPCRG3</t>
  </si>
  <si>
    <t>BGPCRG3</t>
  </si>
  <si>
    <t>95RCRG3</t>
  </si>
  <si>
    <t>418SQG3</t>
  </si>
  <si>
    <t>FGLCRG3</t>
  </si>
  <si>
    <t>65LCRG3</t>
  </si>
  <si>
    <t>8ZKCRG3</t>
  </si>
  <si>
    <t>1B8SQG3</t>
  </si>
  <si>
    <t>SPLITTER HDMI 4K 1X8</t>
  </si>
  <si>
    <t>LAPTOP 15 PULG. CON CARGADOR</t>
  </si>
  <si>
    <t>LAPTOP 15.6 PULG.</t>
  </si>
  <si>
    <t>7Y27QL3</t>
  </si>
  <si>
    <t>6Z27QL3</t>
  </si>
  <si>
    <t>9X27QL3</t>
  </si>
  <si>
    <t>FC37QL3</t>
  </si>
  <si>
    <t>4W27QL3</t>
  </si>
  <si>
    <t>7Z27QL3</t>
  </si>
  <si>
    <t>8937QL3</t>
  </si>
  <si>
    <t>7F37QL3</t>
  </si>
  <si>
    <t>HS27QL3</t>
  </si>
  <si>
    <t>2137QL3</t>
  </si>
  <si>
    <t>G337QL3</t>
  </si>
  <si>
    <t>B837QL3</t>
  </si>
  <si>
    <t>GB37QL3</t>
  </si>
  <si>
    <t>D237QL3</t>
  </si>
  <si>
    <t>8237QL3</t>
  </si>
  <si>
    <t>0811/2022</t>
  </si>
  <si>
    <t>LAPTOP LENOVO THINKPAD E580</t>
  </si>
  <si>
    <t>SPF178UXV</t>
  </si>
  <si>
    <t>SPF178UXZ</t>
  </si>
  <si>
    <t>SPF178UY3</t>
  </si>
  <si>
    <t>SPF178UYB</t>
  </si>
  <si>
    <t>SPF178UYJ</t>
  </si>
  <si>
    <t>SPF178UYN</t>
  </si>
  <si>
    <t>SPF178UYR</t>
  </si>
  <si>
    <t>SPF178UYY</t>
  </si>
  <si>
    <t>SPF178UZ6</t>
  </si>
  <si>
    <t>SPF178UZ7</t>
  </si>
  <si>
    <t>SPF178UZH</t>
  </si>
  <si>
    <t>SPF178UZL</t>
  </si>
  <si>
    <t>SPF178V02</t>
  </si>
  <si>
    <t>SPF178WFA</t>
  </si>
  <si>
    <t>SPF178WFG</t>
  </si>
  <si>
    <t>SPF178WFL</t>
  </si>
  <si>
    <t>SPF178WFQ</t>
  </si>
  <si>
    <t>SPF178WFR</t>
  </si>
  <si>
    <t>SPF178WFX</t>
  </si>
  <si>
    <t>SPF178WG1</t>
  </si>
  <si>
    <t>SPF178WGP</t>
  </si>
  <si>
    <t>SPF178WGO</t>
  </si>
  <si>
    <t>SPF178WGX</t>
  </si>
  <si>
    <t>SPF178WGY</t>
  </si>
  <si>
    <t>SPF178WH6</t>
  </si>
  <si>
    <t>SPF178WH9</t>
  </si>
  <si>
    <t>SPF178WHE</t>
  </si>
  <si>
    <t>SPF178WHR</t>
  </si>
  <si>
    <t>SPF178WHW</t>
  </si>
  <si>
    <t>SPF178W18</t>
  </si>
  <si>
    <t>SPF178WJA</t>
  </si>
  <si>
    <t>SPF178WJF</t>
  </si>
  <si>
    <t>SPF178WJJ</t>
  </si>
  <si>
    <t>SPF178WJL</t>
  </si>
  <si>
    <t>SPF178WJN</t>
  </si>
  <si>
    <t>SPF178WK2</t>
  </si>
  <si>
    <t>SPF178WKA</t>
  </si>
  <si>
    <t>SPF178YN9</t>
  </si>
  <si>
    <t>SPF178YNB</t>
  </si>
  <si>
    <t>SPF178YNV</t>
  </si>
  <si>
    <t>SPF178YP4</t>
  </si>
  <si>
    <t>SPF178YPG</t>
  </si>
  <si>
    <t>SPF178YPK</t>
  </si>
  <si>
    <t>SPF178YPP</t>
  </si>
  <si>
    <t>SPF178YPS</t>
  </si>
  <si>
    <t>SPF178YQ4</t>
  </si>
  <si>
    <t>SPF178YQC</t>
  </si>
  <si>
    <t>SPF178YQM</t>
  </si>
  <si>
    <t>SPF178YQQ</t>
  </si>
  <si>
    <t>SPF178YQV</t>
  </si>
  <si>
    <t>SPF178YR0</t>
  </si>
  <si>
    <t>SPF178YRD</t>
  </si>
  <si>
    <t>SPF178YRG</t>
  </si>
  <si>
    <t>SPF178YRR</t>
  </si>
  <si>
    <t>SPF178YRT</t>
  </si>
  <si>
    <t>COMPUTADORA DE ESCRITORIO (DESKTOPS)</t>
  </si>
  <si>
    <t>HP PRODESK 400 G5</t>
  </si>
  <si>
    <t>MXL9423RQZ</t>
  </si>
  <si>
    <t>MXL9423RRB</t>
  </si>
  <si>
    <t>MXL9423RQB</t>
  </si>
  <si>
    <t>MXL9423RR0</t>
  </si>
  <si>
    <t>MXL9423RPF</t>
  </si>
  <si>
    <t>MXL9423RRN</t>
  </si>
  <si>
    <t>MXL9423RRV</t>
  </si>
  <si>
    <t>MXL9423RP7</t>
  </si>
  <si>
    <t>MXL9423RPX</t>
  </si>
  <si>
    <t>MXL9423RPK</t>
  </si>
  <si>
    <t>MXL9423RPH</t>
  </si>
  <si>
    <t>MXL9423RQH</t>
  </si>
  <si>
    <t>MXL9423RP9</t>
  </si>
  <si>
    <t>MXL9423RQ0</t>
  </si>
  <si>
    <t>MXL9423RPL</t>
  </si>
  <si>
    <t>MXL9423R03</t>
  </si>
  <si>
    <t>MXL9423RQR</t>
  </si>
  <si>
    <t>HP PRODESK 600</t>
  </si>
  <si>
    <t>MXL9423RRQF</t>
  </si>
  <si>
    <t>MXL9423RPG</t>
  </si>
  <si>
    <t>MXL9423RQG</t>
  </si>
  <si>
    <t>MXL9423RR1</t>
  </si>
  <si>
    <t>MXL9423RQ6</t>
  </si>
  <si>
    <t>MXL9423RR4</t>
  </si>
  <si>
    <t>MXL9423RPY</t>
  </si>
  <si>
    <t>MXL9423RQK</t>
  </si>
  <si>
    <t>MXL9423RP8</t>
  </si>
  <si>
    <t>MXL9423RR2</t>
  </si>
  <si>
    <t>MXL9423RP3</t>
  </si>
  <si>
    <t>MXL9423RPN</t>
  </si>
  <si>
    <t>TRANSFERENCIA DE LA SIB</t>
  </si>
  <si>
    <t>MXL9423RP4</t>
  </si>
  <si>
    <t>MXL9423RRH</t>
  </si>
  <si>
    <t>MXL9423RQ8</t>
  </si>
  <si>
    <t>MXL9423RQL</t>
  </si>
  <si>
    <t>MXL9423RQP</t>
  </si>
  <si>
    <t>MXL9423RPJ</t>
  </si>
  <si>
    <t>MXL9423RRZ</t>
  </si>
  <si>
    <t>MXL9423RR9</t>
  </si>
  <si>
    <t>MXL9423RPS</t>
  </si>
  <si>
    <t>MXL9423RRL</t>
  </si>
  <si>
    <t>MXL9423RRC</t>
  </si>
  <si>
    <t>MXL9423RQQ</t>
  </si>
  <si>
    <t>MXL9423RQ4</t>
  </si>
  <si>
    <t>MXL9423RRQ</t>
  </si>
  <si>
    <t>MXL9423RQD</t>
  </si>
  <si>
    <t>MXL9423RQW</t>
  </si>
  <si>
    <t>MXL9423RQM</t>
  </si>
  <si>
    <t>MXL9423RR5</t>
  </si>
  <si>
    <t>MXL9423RR6</t>
  </si>
  <si>
    <t>MXL9423RRX</t>
  </si>
  <si>
    <t>MXL9423RRW</t>
  </si>
  <si>
    <t>MXL9423RPR</t>
  </si>
  <si>
    <t>MXL9423RPQ</t>
  </si>
  <si>
    <t>MXL9423RQV</t>
  </si>
  <si>
    <t>MXL9423RQ7</t>
  </si>
  <si>
    <t>MXL9423RPB</t>
  </si>
  <si>
    <t>MXL9423RRJ</t>
  </si>
  <si>
    <t>MXL9423RRF</t>
  </si>
  <si>
    <t>MXL9423RP5</t>
  </si>
  <si>
    <t>MXL9423RPP</t>
  </si>
  <si>
    <t>MXL9423RRD</t>
  </si>
  <si>
    <t>2- Etiquetaje de los activos fijos con el código institucional.</t>
  </si>
  <si>
    <t>3- Actualización del sistema de administración de bienes SIAB.</t>
  </si>
  <si>
    <t>4- Control de traslado de activos por departamento a través de documentación de traslado de los mismos.</t>
  </si>
  <si>
    <t>Preparado por: Lic. Tirso Mateo de Olio</t>
  </si>
  <si>
    <t>PIXELES EFECT. 47.7 MILL..</t>
  </si>
  <si>
    <t>CAMARA CON SENSOR CMOS RETROILUMICADO DE FORMATO COMPLETO</t>
  </si>
  <si>
    <t>42.7 MEGAPIXELES</t>
  </si>
  <si>
    <t xml:space="preserve">ADAPTADOR PARA LENTE DE CAMARA  </t>
  </si>
  <si>
    <t>FTZ NIKON</t>
  </si>
  <si>
    <t>LENTES AF-S DX 24-70 MM F/2.8 ED</t>
  </si>
  <si>
    <t>PARA CAMARA</t>
  </si>
  <si>
    <t>LENTES AF-S DX 18-20 MM F/3.5-5 6G ED VR II</t>
  </si>
  <si>
    <t>CAMARA FOTOGRAFICA DIGITAL CO SENSOR CMOS.DE 35,9 X 23,9 MM</t>
  </si>
  <si>
    <t>ESTUFA DE 4 HORNILLA</t>
  </si>
  <si>
    <t>MABE</t>
  </si>
  <si>
    <t>2110</t>
  </si>
  <si>
    <t>2114</t>
  </si>
  <si>
    <t>AIRE ACONDICIONADO 12,000 BTU</t>
  </si>
  <si>
    <t>2111</t>
  </si>
  <si>
    <t>48,380,00</t>
  </si>
  <si>
    <t>2113</t>
  </si>
  <si>
    <t>2112</t>
  </si>
  <si>
    <t xml:space="preserve">IMPRESORA CON TECNOLOGIA DE IMPRESIÓN DIRECTA </t>
  </si>
  <si>
    <t>SIGMA DS3-525302-03</t>
  </si>
  <si>
    <t xml:space="preserve">IMPRESORA DE IMPRESIÓN MATRIZ BIDIRECCIONAL </t>
  </si>
  <si>
    <t>LX350</t>
  </si>
  <si>
    <t>EXTRCT.</t>
  </si>
  <si>
    <t>ABANICO DE PISO 16 PULG.</t>
  </si>
  <si>
    <t>HALMINTON</t>
  </si>
  <si>
    <t>2115</t>
  </si>
  <si>
    <t xml:space="preserve">TELEFONO RESIDENCIAL </t>
  </si>
  <si>
    <t>TECHTEL TT6051D N</t>
  </si>
  <si>
    <t>2108</t>
  </si>
  <si>
    <t>2109</t>
  </si>
  <si>
    <t>CAJA CHICA</t>
  </si>
  <si>
    <t>10X12X300X2400X90</t>
  </si>
  <si>
    <t>2107</t>
  </si>
  <si>
    <t>ARCO DETECTOR DE METAL DE 20 ZONAS DE DETENCION, ZK D2180</t>
  </si>
  <si>
    <t>DETECTORES DE METALES DE MANO AUTOMATICO , ZK D180</t>
  </si>
  <si>
    <t>2116</t>
  </si>
  <si>
    <t>2117</t>
  </si>
  <si>
    <t>2118</t>
  </si>
  <si>
    <t>2119</t>
  </si>
  <si>
    <t>2120</t>
  </si>
  <si>
    <t>2121</t>
  </si>
  <si>
    <t>2122</t>
  </si>
  <si>
    <t>2123</t>
  </si>
  <si>
    <t>PUERTA FLOTANTE AUTOMATIZADA CON VIDRIO 3/8</t>
  </si>
  <si>
    <t>2131</t>
  </si>
  <si>
    <t>2132</t>
  </si>
  <si>
    <t>CORTINA ZEBRA LIZA BEIGE 93X68 PULGS</t>
  </si>
  <si>
    <t>2124</t>
  </si>
  <si>
    <t>2425</t>
  </si>
  <si>
    <t>2126</t>
  </si>
  <si>
    <t>CORTINA ZEBRA LIZA BEIGE 109X68 PULGS</t>
  </si>
  <si>
    <t>2127</t>
  </si>
  <si>
    <t>2428</t>
  </si>
  <si>
    <t>2129</t>
  </si>
  <si>
    <t>2130</t>
  </si>
  <si>
    <t>CORTINA ZEBRA LIZA BEIGE 111X68 PULGS</t>
  </si>
  <si>
    <t>COMPRESOR 24000 BTU ROTATIVO</t>
  </si>
  <si>
    <t>2133</t>
  </si>
  <si>
    <t>VENTILADOR CON MONTAJES</t>
  </si>
  <si>
    <t>2134</t>
  </si>
  <si>
    <t xml:space="preserve">              SUPERINTENDENCIA DE SEGUROS</t>
  </si>
  <si>
    <t>Nota: las actividades realizadas durante el año 2023 las detallamos a continuación.</t>
  </si>
  <si>
    <t>1- Actualización del inventario de activo fijo de manera continua, se alimenta el inventario con las adquisiciones de los activos a través de las compras de los mismos</t>
  </si>
  <si>
    <t xml:space="preserve">                        VEHICULOS DE LA SIS</t>
  </si>
  <si>
    <t xml:space="preserve">                      VEHICULOS DE LA SIS</t>
  </si>
  <si>
    <t xml:space="preserve">                  VEHICULOS DE LA SIS</t>
  </si>
  <si>
    <t>En el club para descargo, no se descargo por falta de placa</t>
  </si>
  <si>
    <t xml:space="preserve"> INVENTARIO 1ER SEMESTRE 2023)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</si>
</sst>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0000"/>
    <numFmt numFmtId="165" formatCode="dd\-mm\-yyyy;@"/>
    <numFmt numFmtId="166" formatCode="dd/mm/yyyy;@"/>
    <numFmt numFmtId="167" formatCode="&quot;$&quot;#,##0.00"/>
    <numFmt numFmtId="168" formatCode="#,##0.00;[Red]#,##0.00"/>
  </numFmts>
  <fonts count="3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70C0"/>
      <name val="Times New Roman"/>
      <family val="1"/>
    </font>
    <font>
      <sz val="11"/>
      <color theme="1"/>
      <name val="Times New Roman"/>
      <family val="1"/>
    </font>
    <font>
      <b/>
      <sz val="14"/>
      <color rgb="FF0070C0"/>
      <name val="Times New Roman"/>
      <family val="1"/>
    </font>
    <font>
      <sz val="10"/>
      <color theme="1"/>
      <name val="Times New Roman"/>
      <family val="1"/>
    </font>
    <font>
      <sz val="8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rgb="FFFF0000"/>
      <name val="Calibri"/>
      <family val="2"/>
      <scheme val="minor"/>
    </font>
    <font>
      <sz val="11"/>
      <name val="Times New Roman"/>
      <family val="1"/>
    </font>
    <font>
      <sz val="11"/>
      <name val="Calibri"/>
      <family val="2"/>
      <scheme val="minor"/>
    </font>
    <font>
      <sz val="10"/>
      <name val="Times New Roman"/>
      <family val="1"/>
    </font>
    <font>
      <b/>
      <sz val="11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theme="1"/>
      <name val="Times New Roman"/>
      <family val="1"/>
    </font>
    <font>
      <sz val="11"/>
      <color rgb="FF000000"/>
      <name val="Calibri"/>
      <family val="2"/>
    </font>
    <font>
      <b/>
      <sz val="12"/>
      <color rgb="FF000000"/>
      <name val="Calibri"/>
      <family val="2"/>
      <scheme val="minor"/>
    </font>
    <font>
      <b/>
      <sz val="12"/>
      <color indexed="8"/>
      <name val="Calibri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b/>
      <sz val="10"/>
      <name val="Times New Roman"/>
      <family val="1"/>
    </font>
    <font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rgb="FFFF0000"/>
      <name val="Times New Roman"/>
      <family val="1"/>
    </font>
    <font>
      <sz val="12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2" fillId="2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 applyNumberFormat="0" applyFill="0" applyBorder="0" applyAlignment="0" applyProtection="0"/>
  </cellStyleXfs>
  <cellXfs count="740">
    <xf numFmtId="0" fontId="0" fillId="0" borderId="0" xfId="0"/>
    <xf numFmtId="0" fontId="0" fillId="0" borderId="0" xfId="0" applyFill="1" applyBorder="1"/>
    <xf numFmtId="0" fontId="0" fillId="0" borderId="0" xfId="0" applyBorder="1"/>
    <xf numFmtId="164" fontId="0" fillId="0" borderId="1" xfId="0" applyNumberFormat="1" applyFill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0" fillId="0" borderId="1" xfId="0" applyBorder="1"/>
    <xf numFmtId="164" fontId="0" fillId="0" borderId="2" xfId="0" applyNumberFormat="1" applyFill="1" applyBorder="1" applyAlignment="1">
      <alignment horizontal="center"/>
    </xf>
    <xf numFmtId="0" fontId="10" fillId="0" borderId="0" xfId="0" applyFont="1" applyFill="1"/>
    <xf numFmtId="43" fontId="0" fillId="0" borderId="15" xfId="2" applyFont="1" applyFill="1" applyBorder="1" applyAlignment="1">
      <alignment horizontal="center"/>
    </xf>
    <xf numFmtId="43" fontId="0" fillId="0" borderId="14" xfId="2" applyFont="1" applyFill="1" applyBorder="1" applyAlignment="1">
      <alignment horizontal="center"/>
    </xf>
    <xf numFmtId="43" fontId="0" fillId="0" borderId="0" xfId="2" applyFont="1" applyFill="1" applyBorder="1" applyAlignment="1">
      <alignment horizontal="center"/>
    </xf>
    <xf numFmtId="14" fontId="0" fillId="0" borderId="1" xfId="2" applyNumberFormat="1" applyFont="1" applyFill="1" applyBorder="1" applyAlignment="1">
      <alignment horizontal="center"/>
    </xf>
    <xf numFmtId="14" fontId="0" fillId="0" borderId="2" xfId="2" applyNumberFormat="1" applyFont="1" applyFill="1" applyBorder="1" applyAlignment="1">
      <alignment horizontal="center"/>
    </xf>
    <xf numFmtId="43" fontId="0" fillId="0" borderId="20" xfId="2" applyFont="1" applyFill="1" applyBorder="1" applyAlignment="1">
      <alignment horizontal="center"/>
    </xf>
    <xf numFmtId="14" fontId="0" fillId="0" borderId="8" xfId="2" applyNumberFormat="1" applyFont="1" applyFill="1" applyBorder="1" applyAlignment="1">
      <alignment horizontal="center"/>
    </xf>
    <xf numFmtId="0" fontId="0" fillId="0" borderId="0" xfId="0" applyFill="1"/>
    <xf numFmtId="43" fontId="0" fillId="0" borderId="8" xfId="2" applyFont="1" applyFill="1" applyBorder="1" applyAlignment="1">
      <alignment horizontal="center"/>
    </xf>
    <xf numFmtId="0" fontId="12" fillId="0" borderId="0" xfId="0" applyFont="1" applyFill="1" applyBorder="1"/>
    <xf numFmtId="14" fontId="0" fillId="0" borderId="0" xfId="2" applyNumberFormat="1" applyFont="1" applyFill="1" applyBorder="1" applyAlignment="1">
      <alignment horizontal="center"/>
    </xf>
    <xf numFmtId="43" fontId="0" fillId="0" borderId="1" xfId="2" applyFont="1" applyFill="1" applyBorder="1" applyAlignment="1">
      <alignment horizontal="center"/>
    </xf>
    <xf numFmtId="43" fontId="0" fillId="0" borderId="21" xfId="2" applyFont="1" applyFill="1" applyBorder="1" applyAlignment="1">
      <alignment horizontal="center"/>
    </xf>
    <xf numFmtId="14" fontId="0" fillId="0" borderId="21" xfId="2" applyNumberFormat="1" applyFont="1" applyFill="1" applyBorder="1" applyAlignment="1">
      <alignment horizontal="center"/>
    </xf>
    <xf numFmtId="164" fontId="0" fillId="0" borderId="21" xfId="0" applyNumberForma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1" xfId="0" applyFill="1" applyBorder="1"/>
    <xf numFmtId="164" fontId="0" fillId="0" borderId="20" xfId="0" applyNumberFormat="1" applyFill="1" applyBorder="1" applyAlignment="1">
      <alignment horizontal="center"/>
    </xf>
    <xf numFmtId="0" fontId="4" fillId="0" borderId="20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Fill="1" applyAlignment="1">
      <alignment horizontal="center"/>
    </xf>
    <xf numFmtId="0" fontId="7" fillId="0" borderId="0" xfId="0" applyFont="1" applyFill="1"/>
    <xf numFmtId="0" fontId="6" fillId="0" borderId="15" xfId="0" applyFont="1" applyFill="1" applyBorder="1" applyAlignment="1">
      <alignment horizontal="left"/>
    </xf>
    <xf numFmtId="0" fontId="8" fillId="0" borderId="22" xfId="0" applyFont="1" applyFill="1" applyBorder="1" applyAlignment="1">
      <alignment horizontal="center"/>
    </xf>
    <xf numFmtId="0" fontId="8" fillId="0" borderId="20" xfId="0" applyFont="1" applyFill="1" applyBorder="1" applyAlignment="1">
      <alignment horizontal="center"/>
    </xf>
    <xf numFmtId="0" fontId="8" fillId="0" borderId="15" xfId="0" applyFont="1" applyFill="1" applyBorder="1" applyAlignment="1">
      <alignment horizontal="center"/>
    </xf>
    <xf numFmtId="0" fontId="4" fillId="0" borderId="15" xfId="0" applyFont="1" applyFill="1" applyBorder="1" applyAlignment="1">
      <alignment horizontal="center"/>
    </xf>
    <xf numFmtId="0" fontId="0" fillId="0" borderId="19" xfId="0" applyFill="1" applyBorder="1"/>
    <xf numFmtId="0" fontId="0" fillId="0" borderId="8" xfId="0" applyFill="1" applyBorder="1"/>
    <xf numFmtId="0" fontId="0" fillId="0" borderId="1" xfId="0" applyFill="1" applyBorder="1" applyAlignment="1">
      <alignment horizontal="center"/>
    </xf>
    <xf numFmtId="0" fontId="0" fillId="0" borderId="0" xfId="0" applyFont="1" applyFill="1" applyBorder="1"/>
    <xf numFmtId="49" fontId="0" fillId="0" borderId="1" xfId="0" applyNumberFormat="1" applyFill="1" applyBorder="1" applyAlignment="1">
      <alignment horizontal="center"/>
    </xf>
    <xf numFmtId="0" fontId="0" fillId="0" borderId="0" xfId="0"/>
    <xf numFmtId="43" fontId="4" fillId="0" borderId="20" xfId="2" applyFont="1" applyFill="1" applyBorder="1" applyAlignment="1">
      <alignment horizontal="center"/>
    </xf>
    <xf numFmtId="43" fontId="4" fillId="0" borderId="1" xfId="2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43" fontId="0" fillId="0" borderId="2" xfId="2" applyFont="1" applyFill="1" applyBorder="1" applyAlignment="1">
      <alignment horizontal="center"/>
    </xf>
    <xf numFmtId="43" fontId="0" fillId="0" borderId="17" xfId="2" applyFont="1" applyFill="1" applyBorder="1" applyAlignment="1">
      <alignment horizontal="center"/>
    </xf>
    <xf numFmtId="43" fontId="8" fillId="0" borderId="20" xfId="2" applyFont="1" applyFill="1" applyBorder="1" applyAlignment="1">
      <alignment horizontal="center"/>
    </xf>
    <xf numFmtId="43" fontId="0" fillId="0" borderId="19" xfId="2" applyFont="1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1" fillId="0" borderId="0" xfId="0" applyFont="1"/>
    <xf numFmtId="43" fontId="0" fillId="0" borderId="1" xfId="2" applyFont="1" applyFill="1" applyBorder="1" applyAlignment="1"/>
    <xf numFmtId="0" fontId="0" fillId="0" borderId="0" xfId="0" applyFill="1" applyBorder="1" applyAlignment="1">
      <alignment horizontal="center"/>
    </xf>
    <xf numFmtId="0" fontId="16" fillId="0" borderId="1" xfId="0" applyFont="1" applyFill="1" applyBorder="1" applyAlignment="1">
      <alignment horizontal="left"/>
    </xf>
    <xf numFmtId="0" fontId="16" fillId="0" borderId="1" xfId="0" applyFont="1" applyFill="1" applyBorder="1" applyAlignment="1">
      <alignment horizontal="center"/>
    </xf>
    <xf numFmtId="0" fontId="0" fillId="0" borderId="1" xfId="0" applyFill="1" applyBorder="1" applyAlignment="1"/>
    <xf numFmtId="4" fontId="0" fillId="0" borderId="1" xfId="0" applyNumberFormat="1" applyFill="1" applyBorder="1"/>
    <xf numFmtId="0" fontId="1" fillId="0" borderId="0" xfId="0" applyFont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0" xfId="0" applyFont="1" applyFill="1"/>
    <xf numFmtId="4" fontId="0" fillId="0" borderId="1" xfId="0" applyNumberFormat="1" applyFont="1" applyFill="1" applyBorder="1" applyAlignment="1">
      <alignment horizontal="right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16" fillId="0" borderId="2" xfId="0" applyFont="1" applyFill="1" applyBorder="1" applyAlignment="1">
      <alignment horizontal="left"/>
    </xf>
    <xf numFmtId="0" fontId="16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4" fontId="0" fillId="0" borderId="2" xfId="0" applyNumberFormat="1" applyFill="1" applyBorder="1"/>
    <xf numFmtId="43" fontId="5" fillId="0" borderId="0" xfId="2" applyFont="1" applyFill="1" applyAlignment="1">
      <alignment horizontal="center"/>
    </xf>
    <xf numFmtId="43" fontId="3" fillId="0" borderId="0" xfId="2" applyFont="1" applyFill="1" applyAlignment="1">
      <alignment horizontal="center"/>
    </xf>
    <xf numFmtId="0" fontId="4" fillId="0" borderId="0" xfId="0" applyFont="1" applyFill="1"/>
    <xf numFmtId="164" fontId="4" fillId="0" borderId="0" xfId="0" applyNumberFormat="1" applyFont="1" applyFill="1" applyAlignment="1">
      <alignment horizontal="right"/>
    </xf>
    <xf numFmtId="43" fontId="4" fillId="0" borderId="0" xfId="2" applyFont="1" applyFill="1" applyBorder="1" applyAlignment="1">
      <alignment horizontal="center"/>
    </xf>
    <xf numFmtId="0" fontId="2" fillId="0" borderId="1" xfId="1" applyFill="1" applyBorder="1" applyAlignment="1">
      <alignment horizontal="center" vertical="center"/>
    </xf>
    <xf numFmtId="164" fontId="2" fillId="0" borderId="1" xfId="1" applyNumberFormat="1" applyFill="1" applyBorder="1" applyAlignment="1">
      <alignment horizontal="center" vertical="center"/>
    </xf>
    <xf numFmtId="164" fontId="0" fillId="0" borderId="1" xfId="1" applyNumberFormat="1" applyFont="1" applyFill="1" applyBorder="1" applyAlignment="1">
      <alignment horizontal="center" vertical="center" wrapText="1"/>
    </xf>
    <xf numFmtId="43" fontId="0" fillId="0" borderId="1" xfId="2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/>
    </xf>
    <xf numFmtId="40" fontId="0" fillId="0" borderId="1" xfId="4" applyNumberFormat="1" applyFont="1" applyFill="1" applyBorder="1" applyAlignment="1"/>
    <xf numFmtId="14" fontId="0" fillId="0" borderId="1" xfId="0" applyNumberFormat="1" applyFill="1" applyBorder="1" applyAlignment="1">
      <alignment horizontal="center"/>
    </xf>
    <xf numFmtId="14" fontId="0" fillId="0" borderId="0" xfId="0" applyNumberFormat="1" applyFill="1" applyBorder="1"/>
    <xf numFmtId="49" fontId="0" fillId="0" borderId="0" xfId="0" applyNumberFormat="1" applyFill="1" applyBorder="1" applyAlignment="1">
      <alignment horizontal="center"/>
    </xf>
    <xf numFmtId="166" fontId="0" fillId="0" borderId="0" xfId="2" applyNumberFormat="1" applyFont="1" applyFill="1" applyBorder="1" applyAlignment="1">
      <alignment horizontal="center"/>
    </xf>
    <xf numFmtId="166" fontId="0" fillId="0" borderId="1" xfId="2" applyNumberFormat="1" applyFont="1" applyFill="1" applyBorder="1" applyAlignment="1">
      <alignment horizontal="center"/>
    </xf>
    <xf numFmtId="49" fontId="0" fillId="0" borderId="8" xfId="0" applyNumberFormat="1" applyFill="1" applyBorder="1" applyAlignment="1">
      <alignment horizontal="center"/>
    </xf>
    <xf numFmtId="49" fontId="4" fillId="0" borderId="20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49" fontId="0" fillId="0" borderId="15" xfId="0" applyNumberFormat="1" applyFill="1" applyBorder="1" applyAlignment="1">
      <alignment horizontal="center"/>
    </xf>
    <xf numFmtId="49" fontId="0" fillId="0" borderId="19" xfId="0" applyNumberFormat="1" applyFill="1" applyBorder="1" applyAlignment="1">
      <alignment horizontal="center"/>
    </xf>
    <xf numFmtId="49" fontId="0" fillId="0" borderId="21" xfId="0" applyNumberFormat="1" applyFill="1" applyBorder="1" applyAlignment="1">
      <alignment horizontal="center"/>
    </xf>
    <xf numFmtId="49" fontId="0" fillId="0" borderId="0" xfId="0" applyNumberFormat="1" applyFill="1" applyAlignment="1">
      <alignment horizontal="center"/>
    </xf>
    <xf numFmtId="49" fontId="5" fillId="0" borderId="0" xfId="0" applyNumberFormat="1" applyFont="1" applyFill="1" applyAlignment="1">
      <alignment horizontal="center"/>
    </xf>
    <xf numFmtId="49" fontId="3" fillId="0" borderId="0" xfId="0" applyNumberFormat="1" applyFont="1" applyFill="1" applyAlignment="1">
      <alignment horizontal="center"/>
    </xf>
    <xf numFmtId="49" fontId="4" fillId="0" borderId="0" xfId="0" applyNumberFormat="1" applyFont="1" applyFill="1" applyAlignment="1">
      <alignment horizontal="center"/>
    </xf>
    <xf numFmtId="49" fontId="8" fillId="0" borderId="20" xfId="0" applyNumberFormat="1" applyFont="1" applyFill="1" applyBorder="1" applyAlignment="1">
      <alignment horizontal="center"/>
    </xf>
    <xf numFmtId="49" fontId="0" fillId="0" borderId="1" xfId="1" applyNumberFormat="1" applyFont="1" applyFill="1" applyBorder="1" applyAlignment="1">
      <alignment horizontal="center" vertical="center" wrapText="1"/>
    </xf>
    <xf numFmtId="49" fontId="0" fillId="0" borderId="16" xfId="0" applyNumberFormat="1" applyFill="1" applyBorder="1" applyAlignment="1">
      <alignment horizontal="center"/>
    </xf>
    <xf numFmtId="49" fontId="0" fillId="0" borderId="17" xfId="0" applyNumberFormat="1" applyFill="1" applyBorder="1" applyAlignment="1">
      <alignment horizontal="center"/>
    </xf>
    <xf numFmtId="49" fontId="0" fillId="0" borderId="18" xfId="0" applyNumberFormat="1" applyFill="1" applyBorder="1" applyAlignment="1">
      <alignment horizontal="center"/>
    </xf>
    <xf numFmtId="2" fontId="0" fillId="0" borderId="1" xfId="0" applyNumberFormat="1" applyFill="1" applyBorder="1" applyAlignment="1">
      <alignment horizontal="left"/>
    </xf>
    <xf numFmtId="14" fontId="0" fillId="0" borderId="1" xfId="0" applyNumberFormat="1" applyFill="1" applyBorder="1" applyAlignment="1">
      <alignment horizontal="left"/>
    </xf>
    <xf numFmtId="0" fontId="8" fillId="0" borderId="20" xfId="0" applyFont="1" applyFill="1" applyBorder="1" applyAlignment="1"/>
    <xf numFmtId="0" fontId="0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center"/>
    </xf>
    <xf numFmtId="49" fontId="0" fillId="0" borderId="1" xfId="0" applyNumberFormat="1" applyFont="1" applyFill="1" applyBorder="1" applyAlignment="1">
      <alignment horizontal="center"/>
    </xf>
    <xf numFmtId="43" fontId="1" fillId="0" borderId="0" xfId="2" applyFont="1" applyFill="1" applyBorder="1" applyAlignment="1">
      <alignment horizontal="center"/>
    </xf>
    <xf numFmtId="0" fontId="0" fillId="0" borderId="1" xfId="0" applyFont="1" applyFill="1" applyBorder="1"/>
    <xf numFmtId="40" fontId="0" fillId="0" borderId="1" xfId="3" applyNumberFormat="1" applyFont="1" applyFill="1" applyBorder="1" applyAlignment="1">
      <alignment horizontal="center"/>
    </xf>
    <xf numFmtId="0" fontId="12" fillId="0" borderId="1" xfId="0" applyFont="1" applyFill="1" applyBorder="1"/>
    <xf numFmtId="164" fontId="12" fillId="0" borderId="1" xfId="0" applyNumberFormat="1" applyFont="1" applyFill="1" applyBorder="1" applyAlignment="1">
      <alignment horizontal="center"/>
    </xf>
    <xf numFmtId="49" fontId="12" fillId="0" borderId="1" xfId="0" applyNumberFormat="1" applyFont="1" applyFill="1" applyBorder="1" applyAlignment="1">
      <alignment horizontal="center"/>
    </xf>
    <xf numFmtId="43" fontId="12" fillId="0" borderId="1" xfId="2" applyFont="1" applyFill="1" applyBorder="1" applyAlignment="1">
      <alignment horizontal="center"/>
    </xf>
    <xf numFmtId="0" fontId="12" fillId="0" borderId="0" xfId="0" applyFont="1" applyFill="1"/>
    <xf numFmtId="43" fontId="0" fillId="0" borderId="0" xfId="0" applyNumberFormat="1" applyFill="1"/>
    <xf numFmtId="2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left"/>
    </xf>
    <xf numFmtId="14" fontId="0" fillId="0" borderId="0" xfId="0" applyNumberFormat="1" applyFill="1" applyBorder="1" applyAlignment="1">
      <alignment horizontal="center"/>
    </xf>
    <xf numFmtId="0" fontId="4" fillId="0" borderId="0" xfId="0" applyFont="1" applyFill="1" applyAlignment="1">
      <alignment horizontal="right"/>
    </xf>
    <xf numFmtId="49" fontId="4" fillId="0" borderId="0" xfId="0" applyNumberFormat="1" applyFont="1" applyFill="1" applyAlignment="1">
      <alignment horizontal="right"/>
    </xf>
    <xf numFmtId="43" fontId="4" fillId="0" borderId="0" xfId="2" applyFont="1" applyFill="1" applyBorder="1" applyAlignment="1">
      <alignment horizontal="right"/>
    </xf>
    <xf numFmtId="0" fontId="6" fillId="0" borderId="1" xfId="0" applyFont="1" applyFill="1" applyBorder="1" applyAlignment="1">
      <alignment horizontal="left"/>
    </xf>
    <xf numFmtId="0" fontId="0" fillId="0" borderId="15" xfId="0" applyFill="1" applyBorder="1" applyAlignment="1">
      <alignment horizontal="center"/>
    </xf>
    <xf numFmtId="164" fontId="4" fillId="0" borderId="0" xfId="0" applyNumberFormat="1" applyFont="1" applyFill="1" applyAlignment="1">
      <alignment horizontal="center"/>
    </xf>
    <xf numFmtId="0" fontId="4" fillId="0" borderId="0" xfId="0" applyFont="1" applyFill="1" applyBorder="1" applyAlignment="1">
      <alignment horizontal="center"/>
    </xf>
    <xf numFmtId="49" fontId="4" fillId="0" borderId="0" xfId="0" applyNumberFormat="1" applyFont="1" applyFill="1" applyBorder="1" applyAlignment="1">
      <alignment horizontal="center"/>
    </xf>
    <xf numFmtId="0" fontId="0" fillId="0" borderId="6" xfId="0" applyFill="1" applyBorder="1"/>
    <xf numFmtId="0" fontId="0" fillId="0" borderId="10" xfId="0" applyFill="1" applyBorder="1"/>
    <xf numFmtId="0" fontId="6" fillId="0" borderId="2" xfId="0" applyFont="1" applyFill="1" applyBorder="1" applyAlignment="1">
      <alignment horizontal="left"/>
    </xf>
    <xf numFmtId="0" fontId="8" fillId="0" borderId="2" xfId="0" applyFont="1" applyFill="1" applyBorder="1" applyAlignment="1">
      <alignment horizontal="center"/>
    </xf>
    <xf numFmtId="49" fontId="8" fillId="0" borderId="2" xfId="0" applyNumberFormat="1" applyFont="1" applyFill="1" applyBorder="1" applyAlignment="1">
      <alignment horizontal="center"/>
    </xf>
    <xf numFmtId="43" fontId="8" fillId="0" borderId="2" xfId="2" applyFont="1" applyFill="1" applyBorder="1" applyAlignment="1">
      <alignment horizontal="center"/>
    </xf>
    <xf numFmtId="49" fontId="2" fillId="0" borderId="1" xfId="1" applyNumberForma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/>
    </xf>
    <xf numFmtId="0" fontId="12" fillId="0" borderId="1" xfId="0" applyFont="1" applyFill="1" applyBorder="1" applyAlignment="1">
      <alignment horizontal="center"/>
    </xf>
    <xf numFmtId="168" fontId="12" fillId="0" borderId="1" xfId="0" applyNumberFormat="1" applyFont="1" applyFill="1" applyBorder="1" applyAlignment="1">
      <alignment horizontal="right"/>
    </xf>
    <xf numFmtId="14" fontId="12" fillId="0" borderId="1" xfId="0" applyNumberFormat="1" applyFont="1" applyFill="1" applyBorder="1" applyAlignment="1">
      <alignment horizontal="center"/>
    </xf>
    <xf numFmtId="43" fontId="0" fillId="0" borderId="1" xfId="2" applyFont="1" applyFill="1" applyBorder="1" applyAlignment="1">
      <alignment horizontal="right"/>
    </xf>
    <xf numFmtId="4" fontId="0" fillId="0" borderId="1" xfId="0" applyNumberFormat="1" applyFill="1" applyBorder="1" applyAlignment="1">
      <alignment horizontal="right"/>
    </xf>
    <xf numFmtId="0" fontId="8" fillId="0" borderId="2" xfId="0" applyFont="1" applyFill="1" applyBorder="1" applyAlignment="1"/>
    <xf numFmtId="168" fontId="0" fillId="0" borderId="1" xfId="2" applyNumberFormat="1" applyFont="1" applyFill="1" applyBorder="1" applyAlignment="1"/>
    <xf numFmtId="2" fontId="0" fillId="0" borderId="8" xfId="0" applyNumberFormat="1" applyFill="1" applyBorder="1" applyAlignment="1">
      <alignment horizontal="center"/>
    </xf>
    <xf numFmtId="164" fontId="0" fillId="0" borderId="8" xfId="0" applyNumberFormat="1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40" fontId="0" fillId="0" borderId="8" xfId="3" applyNumberFormat="1" applyFont="1" applyFill="1" applyBorder="1" applyAlignment="1">
      <alignment horizontal="right"/>
    </xf>
    <xf numFmtId="14" fontId="0" fillId="0" borderId="8" xfId="0" applyNumberFormat="1" applyFill="1" applyBorder="1" applyAlignment="1">
      <alignment horizontal="center"/>
    </xf>
    <xf numFmtId="40" fontId="0" fillId="0" borderId="1" xfId="3" applyNumberFormat="1" applyFont="1" applyFill="1" applyBorder="1" applyAlignment="1">
      <alignment horizontal="right"/>
    </xf>
    <xf numFmtId="49" fontId="0" fillId="0" borderId="1" xfId="2" applyNumberFormat="1" applyFont="1" applyFill="1" applyBorder="1" applyAlignment="1">
      <alignment horizontal="center"/>
    </xf>
    <xf numFmtId="168" fontId="0" fillId="0" borderId="15" xfId="0" applyNumberFormat="1" applyFill="1" applyBorder="1" applyAlignment="1">
      <alignment horizontal="right"/>
    </xf>
    <xf numFmtId="49" fontId="0" fillId="0" borderId="1" xfId="2" applyNumberFormat="1" applyFont="1" applyFill="1" applyBorder="1" applyAlignment="1">
      <alignment horizontal="left"/>
    </xf>
    <xf numFmtId="43" fontId="0" fillId="0" borderId="0" xfId="2" applyFont="1" applyFill="1" applyAlignment="1"/>
    <xf numFmtId="14" fontId="0" fillId="0" borderId="1" xfId="0" applyNumberFormat="1" applyFill="1" applyBorder="1"/>
    <xf numFmtId="40" fontId="0" fillId="0" borderId="1" xfId="3" applyNumberFormat="1" applyFont="1" applyFill="1" applyBorder="1" applyAlignment="1"/>
    <xf numFmtId="0" fontId="2" fillId="0" borderId="2" xfId="1" applyFill="1" applyBorder="1" applyAlignment="1">
      <alignment horizontal="center" vertical="center"/>
    </xf>
    <xf numFmtId="164" fontId="2" fillId="0" borderId="2" xfId="1" applyNumberFormat="1" applyFill="1" applyBorder="1" applyAlignment="1">
      <alignment horizontal="center" vertical="center"/>
    </xf>
    <xf numFmtId="164" fontId="0" fillId="0" borderId="2" xfId="1" applyNumberFormat="1" applyFont="1" applyFill="1" applyBorder="1" applyAlignment="1">
      <alignment horizontal="center" vertical="center" wrapText="1"/>
    </xf>
    <xf numFmtId="49" fontId="0" fillId="0" borderId="2" xfId="1" applyNumberFormat="1" applyFont="1" applyFill="1" applyBorder="1" applyAlignment="1">
      <alignment horizontal="center" vertical="center" wrapText="1"/>
    </xf>
    <xf numFmtId="43" fontId="0" fillId="0" borderId="2" xfId="2" applyFont="1" applyFill="1" applyBorder="1" applyAlignment="1">
      <alignment horizontal="center" vertical="center" wrapText="1"/>
    </xf>
    <xf numFmtId="43" fontId="0" fillId="0" borderId="0" xfId="2" applyFont="1" applyFill="1" applyAlignment="1">
      <alignment horizontal="center"/>
    </xf>
    <xf numFmtId="2" fontId="0" fillId="0" borderId="1" xfId="0" applyNumberFormat="1" applyFont="1" applyFill="1" applyBorder="1" applyAlignment="1">
      <alignment horizontal="center"/>
    </xf>
    <xf numFmtId="14" fontId="0" fillId="0" borderId="1" xfId="0" applyNumberFormat="1" applyFont="1" applyFill="1" applyBorder="1" applyAlignment="1">
      <alignment horizontal="center"/>
    </xf>
    <xf numFmtId="168" fontId="0" fillId="0" borderId="1" xfId="2" applyNumberFormat="1" applyFont="1" applyFill="1" applyBorder="1" applyAlignment="1">
      <alignment horizontal="right"/>
    </xf>
    <xf numFmtId="2" fontId="12" fillId="0" borderId="1" xfId="0" applyNumberFormat="1" applyFont="1" applyFill="1" applyBorder="1" applyAlignment="1">
      <alignment horizontal="left"/>
    </xf>
    <xf numFmtId="168" fontId="12" fillId="0" borderId="1" xfId="2" applyNumberFormat="1" applyFont="1" applyFill="1" applyBorder="1" applyAlignment="1">
      <alignment horizontal="right"/>
    </xf>
    <xf numFmtId="0" fontId="0" fillId="0" borderId="1" xfId="0" applyFill="1" applyBorder="1" applyAlignment="1">
      <alignment horizontal="left" wrapText="1"/>
    </xf>
    <xf numFmtId="0" fontId="0" fillId="0" borderId="1" xfId="0" applyFill="1" applyBorder="1" applyAlignment="1">
      <alignment horizontal="center" wrapText="1"/>
    </xf>
    <xf numFmtId="0" fontId="0" fillId="0" borderId="1" xfId="0" applyFont="1" applyFill="1" applyBorder="1" applyAlignment="1">
      <alignment horizontal="center" wrapText="1"/>
    </xf>
    <xf numFmtId="49" fontId="0" fillId="0" borderId="1" xfId="0" applyNumberForma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/>
    </xf>
    <xf numFmtId="49" fontId="8" fillId="0" borderId="1" xfId="0" applyNumberFormat="1" applyFont="1" applyFill="1" applyBorder="1" applyAlignment="1">
      <alignment horizontal="center"/>
    </xf>
    <xf numFmtId="43" fontId="8" fillId="0" borderId="1" xfId="2" applyFont="1" applyFill="1" applyBorder="1" applyAlignment="1">
      <alignment horizontal="center"/>
    </xf>
    <xf numFmtId="168" fontId="12" fillId="0" borderId="1" xfId="2" applyNumberFormat="1" applyFont="1" applyFill="1" applyBorder="1" applyAlignment="1"/>
    <xf numFmtId="0" fontId="12" fillId="0" borderId="0" xfId="0" applyFont="1" applyFill="1" applyBorder="1" applyAlignment="1">
      <alignment horizontal="center"/>
    </xf>
    <xf numFmtId="2" fontId="12" fillId="0" borderId="0" xfId="0" applyNumberFormat="1" applyFont="1" applyFill="1" applyBorder="1" applyAlignment="1">
      <alignment horizontal="left"/>
    </xf>
    <xf numFmtId="14" fontId="12" fillId="0" borderId="0" xfId="0" applyNumberFormat="1" applyFont="1" applyFill="1" applyBorder="1" applyAlignment="1">
      <alignment horizontal="center"/>
    </xf>
    <xf numFmtId="168" fontId="12" fillId="0" borderId="0" xfId="2" applyNumberFormat="1" applyFont="1" applyFill="1" applyBorder="1" applyAlignment="1">
      <alignment horizontal="center"/>
    </xf>
    <xf numFmtId="164" fontId="0" fillId="0" borderId="19" xfId="0" applyNumberFormat="1" applyFill="1" applyBorder="1" applyAlignment="1">
      <alignment horizontal="center"/>
    </xf>
    <xf numFmtId="4" fontId="0" fillId="0" borderId="0" xfId="0" applyNumberFormat="1" applyFill="1" applyAlignment="1"/>
    <xf numFmtId="49" fontId="4" fillId="0" borderId="19" xfId="0" applyNumberFormat="1" applyFont="1" applyFill="1" applyBorder="1" applyAlignment="1">
      <alignment horizontal="center"/>
    </xf>
    <xf numFmtId="43" fontId="4" fillId="0" borderId="19" xfId="2" applyFont="1" applyFill="1" applyBorder="1" applyAlignment="1">
      <alignment horizontal="center"/>
    </xf>
    <xf numFmtId="0" fontId="4" fillId="0" borderId="19" xfId="0" applyFont="1" applyFill="1" applyBorder="1" applyAlignment="1">
      <alignment horizontal="center"/>
    </xf>
    <xf numFmtId="0" fontId="0" fillId="0" borderId="18" xfId="0" applyFill="1" applyBorder="1"/>
    <xf numFmtId="14" fontId="12" fillId="0" borderId="1" xfId="2" applyNumberFormat="1" applyFont="1" applyFill="1" applyBorder="1" applyAlignment="1">
      <alignment horizontal="center"/>
    </xf>
    <xf numFmtId="43" fontId="0" fillId="0" borderId="15" xfId="2" applyFont="1" applyFill="1" applyBorder="1" applyAlignment="1">
      <alignment horizontal="right"/>
    </xf>
    <xf numFmtId="0" fontId="3" fillId="0" borderId="1" xfId="0" applyFont="1" applyFill="1" applyBorder="1" applyAlignment="1">
      <alignment horizontal="center"/>
    </xf>
    <xf numFmtId="0" fontId="0" fillId="0" borderId="3" xfId="0" applyFill="1" applyBorder="1"/>
    <xf numFmtId="168" fontId="0" fillId="0" borderId="1" xfId="0" applyNumberFormat="1" applyFill="1" applyBorder="1" applyAlignment="1">
      <alignment horizontal="right"/>
    </xf>
    <xf numFmtId="49" fontId="14" fillId="0" borderId="2" xfId="0" applyNumberFormat="1" applyFont="1" applyFill="1" applyBorder="1" applyAlignment="1">
      <alignment horizontal="center"/>
    </xf>
    <xf numFmtId="43" fontId="14" fillId="0" borderId="2" xfId="2" applyFont="1" applyFill="1" applyBorder="1" applyAlignment="1">
      <alignment horizontal="center"/>
    </xf>
    <xf numFmtId="0" fontId="14" fillId="0" borderId="2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center"/>
    </xf>
    <xf numFmtId="168" fontId="0" fillId="0" borderId="1" xfId="0" applyNumberFormat="1" applyFont="1" applyFill="1" applyBorder="1" applyAlignment="1"/>
    <xf numFmtId="40" fontId="0" fillId="0" borderId="1" xfId="4" applyNumberFormat="1" applyFont="1" applyFill="1" applyBorder="1" applyAlignment="1">
      <alignment horizontal="right"/>
    </xf>
    <xf numFmtId="14" fontId="0" fillId="0" borderId="15" xfId="2" applyNumberFormat="1" applyFont="1" applyFill="1" applyBorder="1" applyAlignment="1">
      <alignment horizontal="center"/>
    </xf>
    <xf numFmtId="164" fontId="0" fillId="0" borderId="0" xfId="0" applyNumberFormat="1" applyFill="1" applyBorder="1" applyAlignment="1">
      <alignment horizontal="center" wrapText="1"/>
    </xf>
    <xf numFmtId="49" fontId="0" fillId="0" borderId="0" xfId="0" applyNumberFormat="1" applyFill="1" applyBorder="1" applyAlignment="1">
      <alignment horizontal="center" wrapText="1"/>
    </xf>
    <xf numFmtId="43" fontId="0" fillId="0" borderId="0" xfId="2" applyFont="1" applyFill="1" applyBorder="1" applyAlignment="1">
      <alignment horizontal="center" wrapText="1"/>
    </xf>
    <xf numFmtId="40" fontId="0" fillId="0" borderId="0" xfId="4" applyNumberFormat="1" applyFont="1" applyFill="1" applyBorder="1" applyAlignment="1">
      <alignment horizontal="right"/>
    </xf>
    <xf numFmtId="2" fontId="12" fillId="0" borderId="1" xfId="0" applyNumberFormat="1" applyFont="1" applyFill="1" applyBorder="1" applyAlignment="1">
      <alignment horizontal="center"/>
    </xf>
    <xf numFmtId="43" fontId="0" fillId="0" borderId="1" xfId="0" applyNumberFormat="1" applyFont="1" applyFill="1" applyBorder="1" applyAlignment="1">
      <alignment horizontal="center"/>
    </xf>
    <xf numFmtId="0" fontId="0" fillId="0" borderId="2" xfId="0" applyFill="1" applyBorder="1"/>
    <xf numFmtId="2" fontId="0" fillId="0" borderId="2" xfId="0" applyNumberFormat="1" applyFill="1" applyBorder="1" applyAlignment="1">
      <alignment horizontal="center"/>
    </xf>
    <xf numFmtId="0" fontId="0" fillId="0" borderId="0" xfId="0" applyFont="1" applyFill="1"/>
    <xf numFmtId="0" fontId="4" fillId="0" borderId="16" xfId="0" applyFont="1" applyFill="1" applyBorder="1" applyAlignment="1">
      <alignment horizontal="center"/>
    </xf>
    <xf numFmtId="0" fontId="4" fillId="0" borderId="21" xfId="0" applyFont="1" applyFill="1" applyBorder="1" applyAlignment="1">
      <alignment horizontal="center"/>
    </xf>
    <xf numFmtId="49" fontId="4" fillId="0" borderId="21" xfId="0" applyNumberFormat="1" applyFont="1" applyFill="1" applyBorder="1" applyAlignment="1">
      <alignment horizontal="center"/>
    </xf>
    <xf numFmtId="43" fontId="4" fillId="0" borderId="21" xfId="2" applyFont="1" applyFill="1" applyBorder="1" applyAlignment="1">
      <alignment horizontal="center"/>
    </xf>
    <xf numFmtId="49" fontId="12" fillId="0" borderId="1" xfId="2" applyNumberFormat="1" applyFont="1" applyFill="1" applyBorder="1" applyAlignment="1">
      <alignment horizontal="center"/>
    </xf>
    <xf numFmtId="49" fontId="12" fillId="0" borderId="15" xfId="0" applyNumberFormat="1" applyFont="1" applyFill="1" applyBorder="1" applyAlignment="1">
      <alignment horizontal="center"/>
    </xf>
    <xf numFmtId="49" fontId="12" fillId="0" borderId="15" xfId="0" applyNumberFormat="1" applyFont="1" applyFill="1" applyBorder="1" applyAlignment="1">
      <alignment horizontal="right"/>
    </xf>
    <xf numFmtId="0" fontId="7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4" fontId="4" fillId="0" borderId="0" xfId="0" applyNumberFormat="1" applyFont="1" applyFill="1" applyBorder="1" applyAlignment="1">
      <alignment horizontal="center"/>
    </xf>
    <xf numFmtId="0" fontId="6" fillId="0" borderId="16" xfId="0" applyFont="1" applyFill="1" applyBorder="1" applyAlignment="1">
      <alignment horizontal="left"/>
    </xf>
    <xf numFmtId="0" fontId="8" fillId="0" borderId="21" xfId="0" applyFont="1" applyFill="1" applyBorder="1" applyAlignment="1">
      <alignment horizontal="center"/>
    </xf>
    <xf numFmtId="0" fontId="8" fillId="0" borderId="21" xfId="0" applyFont="1" applyFill="1" applyBorder="1" applyAlignment="1"/>
    <xf numFmtId="49" fontId="8" fillId="0" borderId="21" xfId="0" applyNumberFormat="1" applyFont="1" applyFill="1" applyBorder="1" applyAlignment="1">
      <alignment horizontal="center"/>
    </xf>
    <xf numFmtId="43" fontId="8" fillId="0" borderId="21" xfId="2" applyFont="1" applyFill="1" applyBorder="1" applyAlignment="1">
      <alignment horizontal="center"/>
    </xf>
    <xf numFmtId="168" fontId="0" fillId="0" borderId="1" xfId="0" applyNumberFormat="1" applyFill="1" applyBorder="1" applyAlignment="1"/>
    <xf numFmtId="14" fontId="0" fillId="0" borderId="15" xfId="0" applyNumberFormat="1" applyFill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164" fontId="4" fillId="0" borderId="21" xfId="0" applyNumberFormat="1" applyFont="1" applyFill="1" applyBorder="1" applyAlignment="1">
      <alignment horizontal="center"/>
    </xf>
    <xf numFmtId="0" fontId="8" fillId="0" borderId="20" xfId="0" applyFont="1" applyFill="1" applyBorder="1" applyAlignment="1">
      <alignment horizontal="left"/>
    </xf>
    <xf numFmtId="43" fontId="0" fillId="0" borderId="15" xfId="2" applyFont="1" applyFill="1" applyBorder="1" applyAlignment="1"/>
    <xf numFmtId="0" fontId="0" fillId="0" borderId="11" xfId="0" applyFill="1" applyBorder="1" applyAlignment="1">
      <alignment horizontal="center"/>
    </xf>
    <xf numFmtId="164" fontId="0" fillId="0" borderId="20" xfId="0" applyNumberFormat="1" applyFill="1" applyBorder="1" applyAlignment="1"/>
    <xf numFmtId="43" fontId="0" fillId="0" borderId="1" xfId="0" applyNumberFormat="1" applyFill="1" applyBorder="1"/>
    <xf numFmtId="168" fontId="0" fillId="0" borderId="0" xfId="0" applyNumberFormat="1" applyFill="1" applyAlignment="1">
      <alignment wrapText="1"/>
    </xf>
    <xf numFmtId="43" fontId="0" fillId="0" borderId="1" xfId="2" applyFont="1" applyFill="1" applyBorder="1" applyAlignment="1">
      <alignment wrapText="1"/>
    </xf>
    <xf numFmtId="168" fontId="0" fillId="0" borderId="1" xfId="0" applyNumberFormat="1" applyFill="1" applyBorder="1" applyAlignment="1">
      <alignment wrapText="1"/>
    </xf>
    <xf numFmtId="14" fontId="0" fillId="0" borderId="0" xfId="0" applyNumberFormat="1" applyFill="1" applyAlignment="1">
      <alignment horizontal="center"/>
    </xf>
    <xf numFmtId="0" fontId="0" fillId="0" borderId="8" xfId="0" applyFont="1" applyFill="1" applyBorder="1"/>
    <xf numFmtId="14" fontId="0" fillId="0" borderId="8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left" vertical="top"/>
    </xf>
    <xf numFmtId="0" fontId="8" fillId="0" borderId="19" xfId="0" applyFont="1" applyFill="1" applyBorder="1" applyAlignment="1">
      <alignment horizontal="center"/>
    </xf>
    <xf numFmtId="40" fontId="0" fillId="0" borderId="1" xfId="2" applyNumberFormat="1" applyFont="1" applyFill="1" applyBorder="1" applyAlignment="1">
      <alignment horizontal="right"/>
    </xf>
    <xf numFmtId="164" fontId="0" fillId="0" borderId="21" xfId="0" applyNumberFormat="1" applyFill="1" applyBorder="1" applyAlignment="1"/>
    <xf numFmtId="49" fontId="0" fillId="0" borderId="2" xfId="0" applyNumberFormat="1" applyFill="1" applyBorder="1" applyAlignment="1">
      <alignment horizontal="center"/>
    </xf>
    <xf numFmtId="2" fontId="0" fillId="0" borderId="1" xfId="0" applyNumberFormat="1" applyFont="1" applyFill="1" applyBorder="1" applyAlignment="1">
      <alignment horizontal="left"/>
    </xf>
    <xf numFmtId="43" fontId="0" fillId="0" borderId="1" xfId="0" applyNumberFormat="1" applyFill="1" applyBorder="1" applyAlignment="1">
      <alignment horizontal="center"/>
    </xf>
    <xf numFmtId="43" fontId="0" fillId="0" borderId="10" xfId="2" applyFont="1" applyFill="1" applyBorder="1" applyAlignment="1">
      <alignment horizontal="center"/>
    </xf>
    <xf numFmtId="14" fontId="0" fillId="0" borderId="1" xfId="0" applyNumberFormat="1" applyFont="1" applyFill="1" applyBorder="1" applyAlignment="1">
      <alignment horizontal="left"/>
    </xf>
    <xf numFmtId="49" fontId="5" fillId="0" borderId="1" xfId="0" applyNumberFormat="1" applyFont="1" applyFill="1" applyBorder="1" applyAlignment="1">
      <alignment horizontal="center"/>
    </xf>
    <xf numFmtId="43" fontId="0" fillId="0" borderId="1" xfId="0" applyNumberFormat="1" applyFill="1" applyBorder="1" applyAlignment="1"/>
    <xf numFmtId="43" fontId="0" fillId="0" borderId="1" xfId="0" applyNumberFormat="1" applyFont="1" applyFill="1" applyBorder="1" applyAlignment="1">
      <alignment horizontal="right"/>
    </xf>
    <xf numFmtId="49" fontId="8" fillId="0" borderId="0" xfId="0" applyNumberFormat="1" applyFont="1" applyFill="1" applyBorder="1" applyAlignment="1">
      <alignment horizontal="center"/>
    </xf>
    <xf numFmtId="43" fontId="8" fillId="0" borderId="0" xfId="2" applyFont="1" applyFill="1" applyBorder="1" applyAlignment="1">
      <alignment horizontal="center"/>
    </xf>
    <xf numFmtId="164" fontId="0" fillId="0" borderId="10" xfId="0" applyNumberFormat="1" applyFill="1" applyBorder="1" applyAlignment="1">
      <alignment horizontal="center"/>
    </xf>
    <xf numFmtId="0" fontId="6" fillId="0" borderId="9" xfId="0" applyFont="1" applyFill="1" applyBorder="1" applyAlignment="1">
      <alignment horizontal="left"/>
    </xf>
    <xf numFmtId="0" fontId="8" fillId="0" borderId="9" xfId="0" applyFont="1" applyFill="1" applyBorder="1" applyAlignment="1">
      <alignment horizontal="center"/>
    </xf>
    <xf numFmtId="168" fontId="0" fillId="0" borderId="1" xfId="0" applyNumberFormat="1" applyFill="1" applyBorder="1"/>
    <xf numFmtId="0" fontId="10" fillId="0" borderId="1" xfId="0" applyFont="1" applyFill="1" applyBorder="1" applyAlignment="1">
      <alignment horizontal="center"/>
    </xf>
    <xf numFmtId="43" fontId="0" fillId="0" borderId="15" xfId="2" applyFont="1" applyFill="1" applyBorder="1" applyAlignment="1">
      <alignment horizontal="right" vertical="center"/>
    </xf>
    <xf numFmtId="49" fontId="18" fillId="0" borderId="1" xfId="0" applyNumberFormat="1" applyFont="1" applyFill="1" applyBorder="1" applyAlignment="1">
      <alignment horizontal="left"/>
    </xf>
    <xf numFmtId="49" fontId="18" fillId="0" borderId="1" xfId="0" applyNumberFormat="1" applyFont="1" applyFill="1" applyBorder="1" applyAlignment="1">
      <alignment horizontal="center"/>
    </xf>
    <xf numFmtId="49" fontId="0" fillId="0" borderId="1" xfId="0" applyNumberFormat="1" applyFill="1" applyBorder="1" applyAlignment="1">
      <alignment horizontal="left"/>
    </xf>
    <xf numFmtId="43" fontId="5" fillId="0" borderId="0" xfId="2" applyFont="1" applyFill="1" applyBorder="1" applyAlignment="1">
      <alignment horizontal="center"/>
    </xf>
    <xf numFmtId="0" fontId="0" fillId="0" borderId="15" xfId="0" applyFill="1" applyBorder="1" applyAlignment="1">
      <alignment horizontal="left"/>
    </xf>
    <xf numFmtId="49" fontId="0" fillId="0" borderId="8" xfId="0" applyNumberFormat="1" applyFont="1" applyFill="1" applyBorder="1" applyAlignment="1">
      <alignment horizontal="center"/>
    </xf>
    <xf numFmtId="0" fontId="0" fillId="0" borderId="9" xfId="0" applyFill="1" applyBorder="1"/>
    <xf numFmtId="43" fontId="12" fillId="0" borderId="1" xfId="0" applyNumberFormat="1" applyFont="1" applyFill="1" applyBorder="1" applyAlignment="1">
      <alignment horizontal="center"/>
    </xf>
    <xf numFmtId="0" fontId="24" fillId="0" borderId="1" xfId="5" applyFont="1" applyFill="1" applyBorder="1" applyAlignment="1" applyProtection="1">
      <alignment horizontal="left" vertical="top"/>
      <protection locked="0"/>
    </xf>
    <xf numFmtId="0" fontId="24" fillId="0" borderId="1" xfId="5" applyFont="1" applyFill="1" applyBorder="1" applyAlignment="1">
      <alignment horizontal="center"/>
    </xf>
    <xf numFmtId="1" fontId="24" fillId="0" borderId="1" xfId="5" applyNumberFormat="1" applyFont="1" applyFill="1" applyBorder="1" applyAlignment="1" applyProtection="1">
      <alignment horizontal="center" vertical="top"/>
      <protection locked="0"/>
    </xf>
    <xf numFmtId="14" fontId="0" fillId="0" borderId="1" xfId="0" applyNumberFormat="1" applyFont="1" applyFill="1" applyBorder="1" applyAlignment="1">
      <alignment horizontal="center" vertical="center"/>
    </xf>
    <xf numFmtId="12" fontId="0" fillId="0" borderId="1" xfId="0" applyNumberFormat="1" applyFont="1" applyFill="1" applyBorder="1" applyAlignment="1">
      <alignment horizontal="center"/>
    </xf>
    <xf numFmtId="164" fontId="10" fillId="0" borderId="1" xfId="0" applyNumberFormat="1" applyFont="1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164" fontId="4" fillId="0" borderId="19" xfId="0" applyNumberFormat="1" applyFont="1" applyFill="1" applyBorder="1" applyAlignment="1">
      <alignment horizontal="center"/>
    </xf>
    <xf numFmtId="49" fontId="8" fillId="0" borderId="19" xfId="0" applyNumberFormat="1" applyFont="1" applyFill="1" applyBorder="1" applyAlignment="1">
      <alignment horizontal="center"/>
    </xf>
    <xf numFmtId="43" fontId="8" fillId="0" borderId="19" xfId="2" applyFont="1" applyFill="1" applyBorder="1" applyAlignment="1">
      <alignment horizontal="center"/>
    </xf>
    <xf numFmtId="40" fontId="0" fillId="0" borderId="1" xfId="2" applyNumberFormat="1" applyFont="1" applyFill="1" applyBorder="1" applyAlignment="1">
      <alignment horizontal="center"/>
    </xf>
    <xf numFmtId="40" fontId="12" fillId="0" borderId="1" xfId="2" applyNumberFormat="1" applyFont="1" applyFill="1" applyBorder="1" applyAlignment="1">
      <alignment horizontal="right"/>
    </xf>
    <xf numFmtId="49" fontId="3" fillId="0" borderId="0" xfId="0" applyNumberFormat="1" applyFont="1" applyFill="1" applyBorder="1" applyAlignment="1">
      <alignment horizontal="center"/>
    </xf>
    <xf numFmtId="43" fontId="3" fillId="0" borderId="0" xfId="2" applyFont="1" applyFill="1" applyBorder="1" applyAlignment="1">
      <alignment horizontal="center"/>
    </xf>
    <xf numFmtId="49" fontId="5" fillId="0" borderId="0" xfId="0" applyNumberFormat="1" applyFont="1" applyFill="1" applyBorder="1" applyAlignment="1">
      <alignment horizontal="center"/>
    </xf>
    <xf numFmtId="43" fontId="0" fillId="0" borderId="1" xfId="0" applyNumberFormat="1" applyFill="1" applyBorder="1" applyAlignment="1">
      <alignment horizontal="left"/>
    </xf>
    <xf numFmtId="0" fontId="8" fillId="0" borderId="20" xfId="0" applyFont="1" applyFill="1" applyBorder="1" applyAlignment="1">
      <alignment horizontal="center" wrapText="1"/>
    </xf>
    <xf numFmtId="49" fontId="3" fillId="0" borderId="1" xfId="0" applyNumberFormat="1" applyFont="1" applyFill="1" applyBorder="1" applyAlignment="1">
      <alignment horizontal="center"/>
    </xf>
    <xf numFmtId="43" fontId="8" fillId="0" borderId="20" xfId="2" applyFont="1" applyFill="1" applyBorder="1" applyAlignment="1"/>
    <xf numFmtId="2" fontId="10" fillId="0" borderId="1" xfId="0" applyNumberFormat="1" applyFont="1" applyFill="1" applyBorder="1" applyAlignment="1">
      <alignment horizontal="center"/>
    </xf>
    <xf numFmtId="43" fontId="12" fillId="0" borderId="1" xfId="2" applyFont="1" applyFill="1" applyBorder="1" applyAlignment="1"/>
    <xf numFmtId="0" fontId="12" fillId="0" borderId="8" xfId="0" applyFont="1" applyFill="1" applyBorder="1"/>
    <xf numFmtId="0" fontId="12" fillId="0" borderId="8" xfId="0" applyFont="1" applyFill="1" applyBorder="1" applyAlignment="1">
      <alignment horizontal="center"/>
    </xf>
    <xf numFmtId="0" fontId="12" fillId="0" borderId="8" xfId="0" applyFont="1" applyFill="1" applyBorder="1" applyAlignment="1">
      <alignment horizontal="left"/>
    </xf>
    <xf numFmtId="168" fontId="12" fillId="0" borderId="8" xfId="2" applyNumberFormat="1" applyFont="1" applyFill="1" applyBorder="1" applyAlignment="1"/>
    <xf numFmtId="14" fontId="12" fillId="0" borderId="8" xfId="0" applyNumberFormat="1" applyFont="1" applyFill="1" applyBorder="1" applyAlignment="1">
      <alignment horizontal="center"/>
    </xf>
    <xf numFmtId="49" fontId="12" fillId="0" borderId="8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vertical="top" wrapText="1"/>
    </xf>
    <xf numFmtId="0" fontId="0" fillId="0" borderId="1" xfId="0" applyFont="1" applyFill="1" applyBorder="1" applyAlignment="1">
      <alignment horizontal="center" vertical="top" wrapText="1"/>
    </xf>
    <xf numFmtId="49" fontId="0" fillId="0" borderId="1" xfId="0" applyNumberFormat="1" applyFill="1" applyBorder="1" applyAlignment="1">
      <alignment horizontal="center" vertical="top" wrapText="1"/>
    </xf>
    <xf numFmtId="0" fontId="0" fillId="0" borderId="1" xfId="0" applyFill="1" applyBorder="1" applyAlignment="1">
      <alignment horizontal="center" vertical="top" wrapText="1"/>
    </xf>
    <xf numFmtId="164" fontId="0" fillId="0" borderId="1" xfId="0" applyNumberFormat="1" applyFont="1" applyFill="1" applyBorder="1" applyAlignment="1">
      <alignment horizontal="center"/>
    </xf>
    <xf numFmtId="43" fontId="2" fillId="0" borderId="1" xfId="2" applyFont="1" applyFill="1" applyBorder="1" applyAlignment="1">
      <alignment horizontal="center"/>
    </xf>
    <xf numFmtId="14" fontId="2" fillId="0" borderId="1" xfId="2" applyNumberFormat="1" applyFont="1" applyFill="1" applyBorder="1" applyAlignment="1">
      <alignment horizontal="center"/>
    </xf>
    <xf numFmtId="0" fontId="8" fillId="0" borderId="0" xfId="0" applyFont="1" applyFill="1" applyBorder="1" applyAlignment="1"/>
    <xf numFmtId="0" fontId="0" fillId="0" borderId="16" xfId="0" applyFill="1" applyBorder="1" applyAlignment="1">
      <alignment horizontal="left"/>
    </xf>
    <xf numFmtId="0" fontId="9" fillId="0" borderId="15" xfId="0" applyFont="1" applyFill="1" applyBorder="1" applyAlignment="1">
      <alignment horizontal="left"/>
    </xf>
    <xf numFmtId="43" fontId="0" fillId="0" borderId="1" xfId="2" applyFont="1" applyFill="1" applyBorder="1"/>
    <xf numFmtId="0" fontId="0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164" fontId="12" fillId="0" borderId="8" xfId="0" applyNumberFormat="1" applyFont="1" applyFill="1" applyBorder="1" applyAlignment="1">
      <alignment horizontal="center"/>
    </xf>
    <xf numFmtId="43" fontId="12" fillId="0" borderId="8" xfId="2" applyFont="1" applyFill="1" applyBorder="1" applyAlignment="1">
      <alignment horizontal="center"/>
    </xf>
    <xf numFmtId="14" fontId="12" fillId="0" borderId="8" xfId="2" applyNumberFormat="1" applyFont="1" applyFill="1" applyBorder="1" applyAlignment="1">
      <alignment horizontal="center"/>
    </xf>
    <xf numFmtId="43" fontId="0" fillId="0" borderId="1" xfId="2" applyFont="1" applyFill="1" applyBorder="1" applyAlignment="1">
      <alignment horizontal="left"/>
    </xf>
    <xf numFmtId="0" fontId="8" fillId="0" borderId="21" xfId="0" applyFont="1" applyFill="1" applyBorder="1" applyAlignment="1">
      <alignment horizontal="left"/>
    </xf>
    <xf numFmtId="164" fontId="0" fillId="0" borderId="11" xfId="0" applyNumberFormat="1" applyFill="1" applyBorder="1" applyAlignment="1">
      <alignment horizontal="center"/>
    </xf>
    <xf numFmtId="49" fontId="0" fillId="0" borderId="15" xfId="1" applyNumberFormat="1" applyFont="1" applyFill="1" applyBorder="1" applyAlignment="1">
      <alignment horizontal="center" vertical="center" wrapText="1"/>
    </xf>
    <xf numFmtId="43" fontId="0" fillId="0" borderId="15" xfId="2" applyFont="1" applyFill="1" applyBorder="1" applyAlignment="1">
      <alignment horizontal="center" vertical="center" wrapText="1"/>
    </xf>
    <xf numFmtId="11" fontId="0" fillId="0" borderId="1" xfId="0" applyNumberFormat="1" applyFill="1" applyBorder="1" applyAlignment="1">
      <alignment horizontal="center"/>
    </xf>
    <xf numFmtId="167" fontId="0" fillId="0" borderId="1" xfId="2" applyNumberFormat="1" applyFont="1" applyFill="1" applyBorder="1" applyAlignment="1"/>
    <xf numFmtId="40" fontId="0" fillId="0" borderId="1" xfId="2" applyNumberFormat="1" applyFont="1" applyFill="1" applyBorder="1" applyAlignment="1"/>
    <xf numFmtId="0" fontId="6" fillId="0" borderId="17" xfId="0" applyFont="1" applyFill="1" applyBorder="1" applyAlignment="1">
      <alignment horizontal="left"/>
    </xf>
    <xf numFmtId="1" fontId="0" fillId="0" borderId="1" xfId="0" applyNumberFormat="1" applyFill="1" applyBorder="1" applyAlignment="1">
      <alignment horizontal="left"/>
    </xf>
    <xf numFmtId="0" fontId="0" fillId="0" borderId="7" xfId="0" applyFill="1" applyBorder="1"/>
    <xf numFmtId="49" fontId="8" fillId="0" borderId="20" xfId="0" applyNumberFormat="1" applyFont="1" applyFill="1" applyBorder="1" applyAlignment="1"/>
    <xf numFmtId="0" fontId="14" fillId="0" borderId="20" xfId="0" applyFont="1" applyFill="1" applyBorder="1" applyAlignment="1">
      <alignment horizontal="center"/>
    </xf>
    <xf numFmtId="49" fontId="14" fillId="0" borderId="20" xfId="0" applyNumberFormat="1" applyFont="1" applyFill="1" applyBorder="1" applyAlignment="1">
      <alignment horizontal="center"/>
    </xf>
    <xf numFmtId="165" fontId="0" fillId="0" borderId="1" xfId="2" applyNumberFormat="1" applyFont="1" applyFill="1" applyBorder="1" applyAlignment="1">
      <alignment horizontal="center"/>
    </xf>
    <xf numFmtId="0" fontId="12" fillId="0" borderId="0" xfId="0" applyFont="1" applyFill="1" applyAlignment="1">
      <alignment horizontal="center"/>
    </xf>
    <xf numFmtId="0" fontId="1" fillId="0" borderId="1" xfId="0" applyFont="1" applyFill="1" applyBorder="1"/>
    <xf numFmtId="0" fontId="0" fillId="0" borderId="1" xfId="0" applyFill="1" applyBorder="1" applyAlignment="1">
      <alignment wrapText="1"/>
    </xf>
    <xf numFmtId="0" fontId="0" fillId="0" borderId="0" xfId="0" applyFill="1" applyBorder="1" applyAlignment="1">
      <alignment wrapText="1"/>
    </xf>
    <xf numFmtId="0" fontId="0" fillId="0" borderId="4" xfId="0" applyFill="1" applyBorder="1"/>
    <xf numFmtId="0" fontId="0" fillId="0" borderId="21" xfId="0" applyFill="1" applyBorder="1"/>
    <xf numFmtId="0" fontId="8" fillId="0" borderId="17" xfId="0" applyFont="1" applyFill="1" applyBorder="1" applyAlignment="1">
      <alignment horizontal="center"/>
    </xf>
    <xf numFmtId="0" fontId="8" fillId="0" borderId="16" xfId="0" applyFont="1" applyFill="1" applyBorder="1" applyAlignment="1">
      <alignment horizontal="center"/>
    </xf>
    <xf numFmtId="0" fontId="0" fillId="0" borderId="5" xfId="0" applyFill="1" applyBorder="1"/>
    <xf numFmtId="0" fontId="6" fillId="0" borderId="8" xfId="0" applyFont="1" applyFill="1" applyBorder="1" applyAlignment="1">
      <alignment horizontal="left"/>
    </xf>
    <xf numFmtId="0" fontId="8" fillId="0" borderId="23" xfId="0" applyFont="1" applyFill="1" applyBorder="1" applyAlignment="1">
      <alignment horizontal="center"/>
    </xf>
    <xf numFmtId="0" fontId="6" fillId="0" borderId="15" xfId="0" applyFont="1" applyFill="1" applyBorder="1" applyAlignment="1">
      <alignment horizontal="center"/>
    </xf>
    <xf numFmtId="0" fontId="5" fillId="0" borderId="0" xfId="0" applyFont="1" applyFill="1" applyAlignment="1"/>
    <xf numFmtId="0" fontId="0" fillId="0" borderId="0" xfId="0" applyFill="1" applyAlignment="1">
      <alignment horizontal="right" vertical="top"/>
    </xf>
    <xf numFmtId="164" fontId="15" fillId="0" borderId="1" xfId="0" applyNumberFormat="1" applyFont="1" applyFill="1" applyBorder="1" applyAlignment="1">
      <alignment horizontal="center"/>
    </xf>
    <xf numFmtId="164" fontId="15" fillId="0" borderId="0" xfId="0" applyNumberFormat="1" applyFont="1" applyFill="1" applyBorder="1" applyAlignment="1">
      <alignment horizontal="center"/>
    </xf>
    <xf numFmtId="0" fontId="0" fillId="0" borderId="0" xfId="0" applyFill="1" applyBorder="1" applyAlignment="1"/>
    <xf numFmtId="0" fontId="12" fillId="0" borderId="1" xfId="0" applyFont="1" applyFill="1" applyBorder="1" applyAlignment="1"/>
    <xf numFmtId="43" fontId="12" fillId="0" borderId="1" xfId="2" applyFont="1" applyFill="1" applyBorder="1" applyAlignment="1">
      <alignment horizontal="right"/>
    </xf>
    <xf numFmtId="43" fontId="1" fillId="0" borderId="0" xfId="2" applyFont="1" applyFill="1" applyBorder="1" applyAlignment="1">
      <alignment horizontal="right"/>
    </xf>
    <xf numFmtId="43" fontId="1" fillId="0" borderId="1" xfId="2" applyFont="1" applyFill="1" applyBorder="1" applyAlignment="1">
      <alignment horizontal="center"/>
    </xf>
    <xf numFmtId="43" fontId="1" fillId="0" borderId="0" xfId="0" applyNumberFormat="1" applyFont="1" applyFill="1" applyBorder="1" applyAlignment="1">
      <alignment horizontal="center"/>
    </xf>
    <xf numFmtId="43" fontId="1" fillId="0" borderId="0" xfId="0" applyNumberFormat="1" applyFont="1" applyFill="1" applyAlignment="1">
      <alignment horizontal="center"/>
    </xf>
    <xf numFmtId="4" fontId="1" fillId="0" borderId="0" xfId="0" applyNumberFormat="1" applyFont="1" applyFill="1" applyBorder="1" applyAlignment="1">
      <alignment horizontal="center"/>
    </xf>
    <xf numFmtId="43" fontId="1" fillId="0" borderId="0" xfId="2" applyFont="1" applyFill="1" applyBorder="1" applyAlignment="1">
      <alignment horizontal="center" wrapText="1"/>
    </xf>
    <xf numFmtId="40" fontId="1" fillId="0" borderId="0" xfId="3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left"/>
    </xf>
    <xf numFmtId="0" fontId="1" fillId="0" borderId="1" xfId="1" applyFont="1" applyFill="1" applyBorder="1" applyAlignment="1">
      <alignment horizontal="center" vertical="center"/>
    </xf>
    <xf numFmtId="164" fontId="1" fillId="0" borderId="1" xfId="1" applyNumberFormat="1" applyFont="1" applyFill="1" applyBorder="1" applyAlignment="1">
      <alignment horizontal="center" vertical="center"/>
    </xf>
    <xf numFmtId="164" fontId="1" fillId="0" borderId="1" xfId="1" applyNumberFormat="1" applyFont="1" applyFill="1" applyBorder="1" applyAlignment="1">
      <alignment horizontal="center" vertical="center" wrapText="1"/>
    </xf>
    <xf numFmtId="49" fontId="1" fillId="0" borderId="1" xfId="1" applyNumberFormat="1" applyFont="1" applyFill="1" applyBorder="1" applyAlignment="1">
      <alignment horizontal="center" vertical="center" wrapText="1"/>
    </xf>
    <xf numFmtId="43" fontId="1" fillId="0" borderId="1" xfId="2" applyFont="1" applyFill="1" applyBorder="1" applyAlignment="1">
      <alignment horizontal="center" vertical="center" wrapText="1"/>
    </xf>
    <xf numFmtId="0" fontId="1" fillId="0" borderId="2" xfId="1" applyFont="1" applyFill="1" applyBorder="1" applyAlignment="1">
      <alignment horizontal="center" vertical="center"/>
    </xf>
    <xf numFmtId="164" fontId="1" fillId="0" borderId="2" xfId="1" applyNumberFormat="1" applyFont="1" applyFill="1" applyBorder="1" applyAlignment="1">
      <alignment horizontal="center" vertical="center"/>
    </xf>
    <xf numFmtId="164" fontId="1" fillId="0" borderId="2" xfId="1" applyNumberFormat="1" applyFont="1" applyFill="1" applyBorder="1" applyAlignment="1">
      <alignment horizontal="center" vertical="center" wrapText="1"/>
    </xf>
    <xf numFmtId="49" fontId="1" fillId="0" borderId="2" xfId="1" applyNumberFormat="1" applyFont="1" applyFill="1" applyBorder="1" applyAlignment="1">
      <alignment horizontal="center" vertical="center" wrapText="1"/>
    </xf>
    <xf numFmtId="43" fontId="1" fillId="0" borderId="2" xfId="2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left"/>
    </xf>
    <xf numFmtId="164" fontId="1" fillId="0" borderId="20" xfId="0" applyNumberFormat="1" applyFont="1" applyFill="1" applyBorder="1" applyAlignment="1"/>
    <xf numFmtId="0" fontId="1" fillId="0" borderId="10" xfId="1" applyFont="1" applyFill="1" applyBorder="1" applyAlignment="1">
      <alignment horizontal="center" vertical="center"/>
    </xf>
    <xf numFmtId="164" fontId="1" fillId="0" borderId="10" xfId="1" applyNumberFormat="1" applyFont="1" applyFill="1" applyBorder="1" applyAlignment="1">
      <alignment horizontal="center" vertical="center"/>
    </xf>
    <xf numFmtId="164" fontId="1" fillId="0" borderId="10" xfId="1" applyNumberFormat="1" applyFont="1" applyFill="1" applyBorder="1" applyAlignment="1">
      <alignment horizontal="center" vertical="center" wrapText="1"/>
    </xf>
    <xf numFmtId="49" fontId="1" fillId="0" borderId="18" xfId="1" applyNumberFormat="1" applyFont="1" applyFill="1" applyBorder="1" applyAlignment="1">
      <alignment horizontal="center" vertical="center" wrapText="1"/>
    </xf>
    <xf numFmtId="43" fontId="1" fillId="0" borderId="18" xfId="2" applyFont="1" applyFill="1" applyBorder="1" applyAlignment="1">
      <alignment horizontal="center" vertical="center" wrapText="1"/>
    </xf>
    <xf numFmtId="49" fontId="1" fillId="0" borderId="17" xfId="1" applyNumberFormat="1" applyFont="1" applyFill="1" applyBorder="1" applyAlignment="1">
      <alignment horizontal="center" vertical="center" wrapText="1"/>
    </xf>
    <xf numFmtId="43" fontId="1" fillId="0" borderId="17" xfId="2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/>
    </xf>
    <xf numFmtId="164" fontId="1" fillId="0" borderId="20" xfId="0" applyNumberFormat="1" applyFont="1" applyFill="1" applyBorder="1" applyAlignment="1">
      <alignment horizontal="center"/>
    </xf>
    <xf numFmtId="49" fontId="0" fillId="0" borderId="0" xfId="0" applyNumberFormat="1" applyFont="1" applyFill="1" applyBorder="1" applyAlignment="1">
      <alignment horizontal="center"/>
    </xf>
    <xf numFmtId="0" fontId="9" fillId="0" borderId="22" xfId="0" applyFont="1" applyFill="1" applyBorder="1" applyAlignment="1">
      <alignment horizontal="left"/>
    </xf>
    <xf numFmtId="164" fontId="1" fillId="0" borderId="20" xfId="0" applyNumberFormat="1" applyFont="1" applyFill="1" applyBorder="1" applyAlignment="1">
      <alignment horizontal="left"/>
    </xf>
    <xf numFmtId="0" fontId="9" fillId="0" borderId="9" xfId="0" applyFont="1" applyFill="1" applyBorder="1" applyAlignment="1">
      <alignment horizontal="left"/>
    </xf>
    <xf numFmtId="0" fontId="1" fillId="0" borderId="0" xfId="0" applyFont="1" applyFill="1" applyAlignment="1">
      <alignment horizontal="left"/>
    </xf>
    <xf numFmtId="164" fontId="1" fillId="0" borderId="0" xfId="0" applyNumberFormat="1" applyFont="1" applyFill="1" applyAlignment="1">
      <alignment horizontal="left"/>
    </xf>
    <xf numFmtId="164" fontId="1" fillId="0" borderId="21" xfId="0" applyNumberFormat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 vertical="center"/>
    </xf>
    <xf numFmtId="0" fontId="8" fillId="0" borderId="18" xfId="0" applyFont="1" applyFill="1" applyBorder="1" applyAlignment="1">
      <alignment horizontal="center"/>
    </xf>
    <xf numFmtId="164" fontId="1" fillId="0" borderId="1" xfId="0" applyNumberFormat="1" applyFont="1" applyFill="1" applyBorder="1" applyAlignment="1"/>
    <xf numFmtId="0" fontId="1" fillId="0" borderId="15" xfId="0" applyFont="1" applyFill="1" applyBorder="1"/>
    <xf numFmtId="164" fontId="1" fillId="0" borderId="0" xfId="0" applyNumberFormat="1" applyFont="1" applyFill="1" applyAlignment="1"/>
    <xf numFmtId="164" fontId="1" fillId="0" borderId="0" xfId="0" applyNumberFormat="1" applyFont="1" applyFill="1" applyAlignment="1">
      <alignment horizontal="center"/>
    </xf>
    <xf numFmtId="49" fontId="1" fillId="0" borderId="20" xfId="0" applyNumberFormat="1" applyFont="1" applyFill="1" applyBorder="1" applyAlignment="1">
      <alignment horizontal="center"/>
    </xf>
    <xf numFmtId="43" fontId="1" fillId="0" borderId="20" xfId="2" applyFont="1" applyFill="1" applyBorder="1" applyAlignment="1">
      <alignment horizontal="center"/>
    </xf>
    <xf numFmtId="14" fontId="1" fillId="0" borderId="20" xfId="2" applyNumberFormat="1" applyFont="1" applyFill="1" applyBorder="1" applyAlignment="1">
      <alignment horizontal="center"/>
    </xf>
    <xf numFmtId="164" fontId="1" fillId="0" borderId="8" xfId="0" applyNumberFormat="1" applyFont="1" applyFill="1" applyBorder="1" applyAlignment="1">
      <alignment horizontal="center"/>
    </xf>
    <xf numFmtId="164" fontId="1" fillId="0" borderId="19" xfId="0" applyNumberFormat="1" applyFont="1" applyFill="1" applyBorder="1" applyAlignment="1">
      <alignment horizontal="center"/>
    </xf>
    <xf numFmtId="40" fontId="1" fillId="0" borderId="0" xfId="3" applyNumberFormat="1" applyFont="1" applyFill="1" applyBorder="1" applyAlignment="1">
      <alignment horizontal="right"/>
    </xf>
    <xf numFmtId="0" fontId="9" fillId="0" borderId="15" xfId="0" applyFont="1" applyFill="1" applyBorder="1" applyAlignment="1">
      <alignment horizontal="center" wrapText="1"/>
    </xf>
    <xf numFmtId="43" fontId="12" fillId="0" borderId="1" xfId="2" applyFont="1" applyFill="1" applyBorder="1" applyAlignment="1">
      <alignment horizontal="center" vertical="top"/>
    </xf>
    <xf numFmtId="40" fontId="1" fillId="0" borderId="1" xfId="4" applyNumberFormat="1" applyFont="1" applyFill="1" applyBorder="1" applyAlignment="1">
      <alignment horizontal="right"/>
    </xf>
    <xf numFmtId="43" fontId="8" fillId="0" borderId="21" xfId="2" applyFont="1" applyFill="1" applyBorder="1" applyAlignment="1"/>
    <xf numFmtId="43" fontId="1" fillId="0" borderId="0" xfId="2" applyFont="1" applyFill="1" applyBorder="1" applyAlignment="1"/>
    <xf numFmtId="2" fontId="0" fillId="0" borderId="0" xfId="0" applyNumberFormat="1" applyFont="1" applyFill="1" applyBorder="1" applyAlignment="1">
      <alignment horizontal="center"/>
    </xf>
    <xf numFmtId="0" fontId="0" fillId="0" borderId="0" xfId="0" applyFont="1" applyFill="1" applyBorder="1" applyAlignment="1">
      <alignment horizontal="left"/>
    </xf>
    <xf numFmtId="14" fontId="0" fillId="0" borderId="0" xfId="0" applyNumberFormat="1" applyFont="1" applyFill="1" applyBorder="1" applyAlignment="1">
      <alignment horizontal="center"/>
    </xf>
    <xf numFmtId="40" fontId="1" fillId="0" borderId="0" xfId="4" applyNumberFormat="1" applyFont="1" applyFill="1" applyBorder="1" applyAlignment="1">
      <alignment horizontal="right"/>
    </xf>
    <xf numFmtId="0" fontId="4" fillId="0" borderId="22" xfId="0" applyFont="1" applyFill="1" applyBorder="1" applyAlignment="1">
      <alignment horizontal="center"/>
    </xf>
    <xf numFmtId="164" fontId="2" fillId="0" borderId="1" xfId="1" applyNumberFormat="1" applyFont="1" applyFill="1" applyBorder="1" applyAlignment="1">
      <alignment horizontal="center" vertical="center"/>
    </xf>
    <xf numFmtId="164" fontId="2" fillId="0" borderId="1" xfId="1" applyNumberFormat="1" applyFont="1" applyFill="1" applyBorder="1" applyAlignment="1">
      <alignment horizontal="center" vertical="center" wrapText="1"/>
    </xf>
    <xf numFmtId="49" fontId="2" fillId="0" borderId="1" xfId="1" applyNumberFormat="1" applyFont="1" applyFill="1" applyBorder="1" applyAlignment="1">
      <alignment horizontal="center" vertical="center" wrapText="1"/>
    </xf>
    <xf numFmtId="43" fontId="2" fillId="0" borderId="1" xfId="2" applyFont="1" applyFill="1" applyBorder="1" applyAlignment="1">
      <alignment horizontal="center" vertical="center" wrapText="1"/>
    </xf>
    <xf numFmtId="0" fontId="1" fillId="0" borderId="16" xfId="0" applyFont="1" applyFill="1" applyBorder="1"/>
    <xf numFmtId="49" fontId="1" fillId="0" borderId="21" xfId="0" applyNumberFormat="1" applyFont="1" applyFill="1" applyBorder="1" applyAlignment="1">
      <alignment horizontal="center"/>
    </xf>
    <xf numFmtId="43" fontId="1" fillId="0" borderId="21" xfId="2" applyFont="1" applyFill="1" applyBorder="1" applyAlignment="1">
      <alignment horizontal="center"/>
    </xf>
    <xf numFmtId="43" fontId="1" fillId="0" borderId="0" xfId="0" applyNumberFormat="1" applyFont="1" applyFill="1"/>
    <xf numFmtId="164" fontId="1" fillId="0" borderId="11" xfId="1" applyNumberFormat="1" applyFont="1" applyFill="1" applyBorder="1" applyAlignment="1">
      <alignment horizontal="center" vertical="center"/>
    </xf>
    <xf numFmtId="49" fontId="1" fillId="0" borderId="15" xfId="1" applyNumberFormat="1" applyFont="1" applyFill="1" applyBorder="1" applyAlignment="1">
      <alignment horizontal="center" vertical="center" wrapText="1"/>
    </xf>
    <xf numFmtId="43" fontId="1" fillId="0" borderId="15" xfId="2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left"/>
    </xf>
    <xf numFmtId="164" fontId="8" fillId="0" borderId="20" xfId="0" applyNumberFormat="1" applyFont="1" applyFill="1" applyBorder="1" applyAlignment="1">
      <alignment horizontal="center"/>
    </xf>
    <xf numFmtId="0" fontId="25" fillId="0" borderId="15" xfId="0" applyFont="1" applyFill="1" applyBorder="1" applyAlignment="1">
      <alignment horizontal="left"/>
    </xf>
    <xf numFmtId="0" fontId="1" fillId="0" borderId="15" xfId="0" applyFont="1" applyFill="1" applyBorder="1" applyAlignment="1">
      <alignment horizontal="center"/>
    </xf>
    <xf numFmtId="0" fontId="1" fillId="0" borderId="20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0" fillId="0" borderId="2" xfId="0" applyFont="1" applyFill="1" applyBorder="1"/>
    <xf numFmtId="0" fontId="11" fillId="0" borderId="2" xfId="0" applyFont="1" applyFill="1" applyBorder="1"/>
    <xf numFmtId="164" fontId="8" fillId="0" borderId="19" xfId="0" applyNumberFormat="1" applyFont="1" applyFill="1" applyBorder="1" applyAlignment="1">
      <alignment horizontal="center"/>
    </xf>
    <xf numFmtId="49" fontId="1" fillId="0" borderId="0" xfId="0" applyNumberFormat="1" applyFont="1" applyFill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14" fontId="1" fillId="0" borderId="1" xfId="2" applyNumberFormat="1" applyFont="1" applyFill="1" applyBorder="1" applyAlignment="1">
      <alignment horizontal="center"/>
    </xf>
    <xf numFmtId="0" fontId="9" fillId="0" borderId="8" xfId="0" applyFont="1" applyFill="1" applyBorder="1" applyAlignment="1">
      <alignment horizontal="left"/>
    </xf>
    <xf numFmtId="43" fontId="1" fillId="0" borderId="0" xfId="2" applyFont="1" applyFill="1" applyAlignment="1">
      <alignment horizontal="center"/>
    </xf>
    <xf numFmtId="0" fontId="9" fillId="0" borderId="15" xfId="0" applyFont="1" applyFill="1" applyBorder="1" applyAlignment="1">
      <alignment horizontal="center"/>
    </xf>
    <xf numFmtId="164" fontId="1" fillId="0" borderId="17" xfId="1" applyNumberFormat="1" applyFont="1" applyFill="1" applyBorder="1" applyAlignment="1">
      <alignment horizontal="center" vertical="center"/>
    </xf>
    <xf numFmtId="164" fontId="1" fillId="0" borderId="5" xfId="1" applyNumberFormat="1" applyFont="1" applyFill="1" applyBorder="1" applyAlignment="1">
      <alignment horizontal="center" vertical="center" wrapText="1"/>
    </xf>
    <xf numFmtId="164" fontId="0" fillId="0" borderId="1" xfId="0" applyNumberFormat="1" applyFill="1" applyBorder="1" applyAlignment="1">
      <alignment horizontal="center" wrapText="1"/>
    </xf>
    <xf numFmtId="43" fontId="0" fillId="0" borderId="0" xfId="2" applyFont="1"/>
    <xf numFmtId="43" fontId="0" fillId="0" borderId="1" xfId="2" applyFont="1" applyBorder="1"/>
    <xf numFmtId="14" fontId="0" fillId="0" borderId="1" xfId="0" applyNumberFormat="1" applyBorder="1"/>
    <xf numFmtId="43" fontId="0" fillId="0" borderId="0" xfId="2" applyFont="1" applyAlignment="1">
      <alignment horizontal="center"/>
    </xf>
    <xf numFmtId="0" fontId="0" fillId="0" borderId="1" xfId="0" applyFont="1" applyBorder="1"/>
    <xf numFmtId="43" fontId="0" fillId="0" borderId="1" xfId="2" applyFont="1" applyFill="1" applyBorder="1" applyAlignment="1">
      <alignment horizontal="center" vertical="center"/>
    </xf>
    <xf numFmtId="164" fontId="26" fillId="0" borderId="0" xfId="0" applyNumberFormat="1" applyFont="1" applyFill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" xfId="2" applyNumberFormat="1" applyFont="1" applyFill="1" applyBorder="1" applyAlignment="1">
      <alignment horizontal="center"/>
    </xf>
    <xf numFmtId="0" fontId="0" fillId="0" borderId="28" xfId="0" applyBorder="1"/>
    <xf numFmtId="0" fontId="1" fillId="3" borderId="29" xfId="0" applyFont="1" applyFill="1" applyBorder="1" applyAlignment="1">
      <alignment horizontal="center" vertical="center"/>
    </xf>
    <xf numFmtId="0" fontId="19" fillId="3" borderId="24" xfId="0" applyFont="1" applyFill="1" applyBorder="1" applyAlignment="1">
      <alignment horizontal="center" vertical="center"/>
    </xf>
    <xf numFmtId="0" fontId="20" fillId="3" borderId="24" xfId="0" applyFont="1" applyFill="1" applyBorder="1" applyAlignment="1">
      <alignment horizontal="center" vertical="center"/>
    </xf>
    <xf numFmtId="0" fontId="20" fillId="3" borderId="24" xfId="0" applyFont="1" applyFill="1" applyBorder="1" applyAlignment="1">
      <alignment horizontal="center" vertical="center" wrapText="1"/>
    </xf>
    <xf numFmtId="49" fontId="21" fillId="3" borderId="24" xfId="1" applyNumberFormat="1" applyFont="1" applyFill="1" applyBorder="1" applyAlignment="1">
      <alignment horizontal="center" vertical="center" wrapText="1"/>
    </xf>
    <xf numFmtId="43" fontId="20" fillId="3" borderId="24" xfId="2" applyFont="1" applyFill="1" applyBorder="1" applyAlignment="1">
      <alignment horizontal="center" vertical="center" wrapText="1"/>
    </xf>
    <xf numFmtId="43" fontId="1" fillId="3" borderId="25" xfId="2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0" fillId="0" borderId="18" xfId="0" applyBorder="1"/>
    <xf numFmtId="0" fontId="0" fillId="0" borderId="2" xfId="0" applyFill="1" applyBorder="1" applyAlignment="1"/>
    <xf numFmtId="0" fontId="0" fillId="0" borderId="0" xfId="2" applyNumberFormat="1" applyFont="1" applyFill="1" applyBorder="1" applyAlignment="1">
      <alignment horizontal="center"/>
    </xf>
    <xf numFmtId="49" fontId="0" fillId="0" borderId="0" xfId="2" applyNumberFormat="1" applyFont="1" applyFill="1" applyBorder="1" applyAlignment="1">
      <alignment horizontal="center"/>
    </xf>
    <xf numFmtId="43" fontId="0" fillId="0" borderId="0" xfId="2" applyFont="1" applyFill="1" applyBorder="1" applyAlignment="1">
      <alignment wrapText="1"/>
    </xf>
    <xf numFmtId="0" fontId="1" fillId="3" borderId="26" xfId="0" applyFont="1" applyFill="1" applyBorder="1" applyAlignment="1">
      <alignment vertical="center"/>
    </xf>
    <xf numFmtId="0" fontId="0" fillId="0" borderId="2" xfId="0" applyFill="1" applyBorder="1" applyAlignment="1">
      <alignment horizontal="left"/>
    </xf>
    <xf numFmtId="0" fontId="0" fillId="0" borderId="2" xfId="2" applyNumberFormat="1" applyFont="1" applyFill="1" applyBorder="1" applyAlignment="1">
      <alignment horizontal="center"/>
    </xf>
    <xf numFmtId="49" fontId="0" fillId="0" borderId="2" xfId="2" applyNumberFormat="1" applyFont="1" applyFill="1" applyBorder="1" applyAlignment="1">
      <alignment horizontal="center"/>
    </xf>
    <xf numFmtId="43" fontId="0" fillId="0" borderId="2" xfId="2" applyFont="1" applyFill="1" applyBorder="1" applyAlignment="1">
      <alignment wrapText="1"/>
    </xf>
    <xf numFmtId="43" fontId="0" fillId="0" borderId="2" xfId="2" applyFont="1" applyFill="1" applyBorder="1"/>
    <xf numFmtId="4" fontId="12" fillId="0" borderId="1" xfId="0" applyNumberFormat="1" applyFont="1" applyFill="1" applyBorder="1"/>
    <xf numFmtId="43" fontId="12" fillId="0" borderId="1" xfId="2" applyFont="1" applyFill="1" applyBorder="1"/>
    <xf numFmtId="0" fontId="12" fillId="0" borderId="1" xfId="2" applyNumberFormat="1" applyFont="1" applyFill="1" applyBorder="1" applyAlignment="1">
      <alignment horizontal="center"/>
    </xf>
    <xf numFmtId="43" fontId="12" fillId="0" borderId="1" xfId="2" applyFont="1" applyFill="1" applyBorder="1" applyAlignment="1">
      <alignment horizontal="left"/>
    </xf>
    <xf numFmtId="43" fontId="12" fillId="0" borderId="1" xfId="2" applyFont="1" applyFill="1" applyBorder="1" applyAlignment="1">
      <alignment wrapText="1"/>
    </xf>
    <xf numFmtId="0" fontId="0" fillId="0" borderId="11" xfId="0" applyFill="1" applyBorder="1" applyAlignment="1"/>
    <xf numFmtId="0" fontId="0" fillId="0" borderId="0" xfId="0" applyFill="1" applyAlignment="1"/>
    <xf numFmtId="0" fontId="16" fillId="0" borderId="1" xfId="0" applyFont="1" applyFill="1" applyBorder="1" applyAlignment="1"/>
    <xf numFmtId="0" fontId="0" fillId="0" borderId="1" xfId="2" applyNumberFormat="1" applyFont="1" applyFill="1" applyBorder="1" applyAlignment="1">
      <alignment horizontal="left"/>
    </xf>
    <xf numFmtId="164" fontId="0" fillId="0" borderId="1" xfId="0" applyNumberFormat="1" applyFill="1" applyBorder="1" applyAlignment="1"/>
    <xf numFmtId="0" fontId="1" fillId="3" borderId="26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left"/>
    </xf>
    <xf numFmtId="0" fontId="0" fillId="0" borderId="30" xfId="0" applyFill="1" applyBorder="1" applyAlignment="1">
      <alignment horizontal="center"/>
    </xf>
    <xf numFmtId="0" fontId="0" fillId="0" borderId="2" xfId="2" applyNumberFormat="1" applyFont="1" applyFill="1" applyBorder="1" applyAlignment="1">
      <alignment horizontal="left"/>
    </xf>
    <xf numFmtId="0" fontId="16" fillId="0" borderId="0" xfId="0" applyFont="1" applyFill="1" applyBorder="1" applyAlignment="1">
      <alignment horizontal="left"/>
    </xf>
    <xf numFmtId="0" fontId="16" fillId="0" borderId="0" xfId="0" applyFont="1" applyFill="1" applyBorder="1" applyAlignment="1">
      <alignment horizontal="center"/>
    </xf>
    <xf numFmtId="4" fontId="1" fillId="0" borderId="0" xfId="0" applyNumberFormat="1" applyFont="1" applyFill="1" applyBorder="1"/>
    <xf numFmtId="4" fontId="0" fillId="0" borderId="0" xfId="0" applyNumberFormat="1" applyFill="1" applyBorder="1"/>
    <xf numFmtId="43" fontId="1" fillId="0" borderId="0" xfId="0" applyNumberFormat="1" applyFont="1"/>
    <xf numFmtId="43" fontId="0" fillId="0" borderId="0" xfId="0" applyNumberFormat="1"/>
    <xf numFmtId="0" fontId="0" fillId="0" borderId="1" xfId="0" applyFont="1" applyBorder="1" applyAlignment="1">
      <alignment horizontal="center"/>
    </xf>
    <xf numFmtId="0" fontId="1" fillId="3" borderId="31" xfId="0" applyFont="1" applyFill="1" applyBorder="1" applyAlignment="1">
      <alignment horizontal="center" vertical="center" wrapText="1"/>
    </xf>
    <xf numFmtId="43" fontId="0" fillId="0" borderId="16" xfId="2" applyFont="1" applyFill="1" applyBorder="1" applyAlignment="1">
      <alignment horizontal="center"/>
    </xf>
    <xf numFmtId="0" fontId="9" fillId="0" borderId="23" xfId="0" applyFont="1" applyFill="1" applyBorder="1" applyAlignment="1">
      <alignment horizontal="left"/>
    </xf>
    <xf numFmtId="164" fontId="1" fillId="0" borderId="19" xfId="0" applyNumberFormat="1" applyFont="1" applyFill="1" applyBorder="1" applyAlignment="1">
      <alignment horizontal="left"/>
    </xf>
    <xf numFmtId="4" fontId="12" fillId="0" borderId="1" xfId="0" applyNumberFormat="1" applyFont="1" applyFill="1" applyBorder="1" applyAlignment="1"/>
    <xf numFmtId="49" fontId="0" fillId="4" borderId="1" xfId="0" applyNumberFormat="1" applyFill="1" applyBorder="1" applyAlignment="1">
      <alignment horizontal="center"/>
    </xf>
    <xf numFmtId="168" fontId="0" fillId="0" borderId="0" xfId="0" applyNumberFormat="1" applyFill="1" applyBorder="1"/>
    <xf numFmtId="168" fontId="1" fillId="0" borderId="0" xfId="0" applyNumberFormat="1" applyFont="1" applyFill="1" applyBorder="1"/>
    <xf numFmtId="0" fontId="0" fillId="4" borderId="1" xfId="0" applyFill="1" applyBorder="1"/>
    <xf numFmtId="164" fontId="0" fillId="4" borderId="1" xfId="0" applyNumberFormat="1" applyFill="1" applyBorder="1" applyAlignment="1">
      <alignment horizontal="center"/>
    </xf>
    <xf numFmtId="43" fontId="0" fillId="4" borderId="1" xfId="2" applyFont="1" applyFill="1" applyBorder="1" applyAlignment="1">
      <alignment horizontal="center"/>
    </xf>
    <xf numFmtId="0" fontId="0" fillId="4" borderId="0" xfId="0" applyFill="1"/>
    <xf numFmtId="49" fontId="27" fillId="0" borderId="1" xfId="1" applyNumberFormat="1" applyFon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top"/>
    </xf>
    <xf numFmtId="49" fontId="0" fillId="0" borderId="1" xfId="0" applyNumberFormat="1" applyBorder="1" applyAlignment="1">
      <alignment horizontal="center" vertical="top"/>
    </xf>
    <xf numFmtId="43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28" fillId="0" borderId="1" xfId="0" applyFont="1" applyBorder="1"/>
    <xf numFmtId="0" fontId="3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/>
    </xf>
    <xf numFmtId="164" fontId="4" fillId="0" borderId="0" xfId="0" applyNumberFormat="1" applyFont="1" applyFill="1" applyAlignment="1">
      <alignment horizontal="right"/>
    </xf>
    <xf numFmtId="0" fontId="8" fillId="0" borderId="1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3" fillId="0" borderId="0" xfId="0" applyFont="1" applyFill="1" applyAlignment="1">
      <alignment horizontal="center" wrapText="1"/>
    </xf>
    <xf numFmtId="43" fontId="0" fillId="0" borderId="0" xfId="0" applyNumberFormat="1" applyFill="1" applyAlignment="1">
      <alignment horizontal="center"/>
    </xf>
    <xf numFmtId="164" fontId="4" fillId="0" borderId="1" xfId="0" applyNumberFormat="1" applyFont="1" applyFill="1" applyBorder="1" applyAlignment="1">
      <alignment horizontal="center"/>
    </xf>
    <xf numFmtId="4" fontId="0" fillId="0" borderId="1" xfId="0" applyNumberFormat="1" applyFont="1" applyFill="1" applyBorder="1" applyAlignment="1"/>
    <xf numFmtId="0" fontId="8" fillId="8" borderId="9" xfId="0" applyFont="1" applyFill="1" applyBorder="1" applyAlignment="1">
      <alignment horizontal="center"/>
    </xf>
    <xf numFmtId="0" fontId="8" fillId="4" borderId="15" xfId="0" applyFont="1" applyFill="1" applyBorder="1" applyAlignment="1">
      <alignment horizontal="center"/>
    </xf>
    <xf numFmtId="0" fontId="8" fillId="4" borderId="9" xfId="0" applyFont="1" applyFill="1" applyBorder="1" applyAlignment="1">
      <alignment horizontal="center"/>
    </xf>
    <xf numFmtId="0" fontId="8" fillId="4" borderId="23" xfId="0" applyFont="1" applyFill="1" applyBorder="1" applyAlignment="1">
      <alignment horizontal="center"/>
    </xf>
    <xf numFmtId="0" fontId="8" fillId="4" borderId="22" xfId="0" applyFont="1" applyFill="1" applyBorder="1" applyAlignment="1">
      <alignment horizontal="center"/>
    </xf>
    <xf numFmtId="0" fontId="8" fillId="4" borderId="9" xfId="0" applyFont="1" applyFill="1" applyBorder="1" applyAlignment="1"/>
    <xf numFmtId="0" fontId="8" fillId="4" borderId="20" xfId="0" applyFont="1" applyFill="1" applyBorder="1" applyAlignment="1">
      <alignment horizontal="center"/>
    </xf>
    <xf numFmtId="0" fontId="8" fillId="4" borderId="16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8" fillId="4" borderId="17" xfId="0" applyFont="1" applyFill="1" applyBorder="1" applyAlignment="1">
      <alignment horizontal="center"/>
    </xf>
    <xf numFmtId="0" fontId="8" fillId="9" borderId="16" xfId="0" applyFont="1" applyFill="1" applyBorder="1" applyAlignment="1">
      <alignment horizontal="center"/>
    </xf>
    <xf numFmtId="0" fontId="8" fillId="9" borderId="17" xfId="0" applyFont="1" applyFill="1" applyBorder="1" applyAlignment="1">
      <alignment horizontal="center"/>
    </xf>
    <xf numFmtId="0" fontId="8" fillId="9" borderId="15" xfId="0" applyFont="1" applyFill="1" applyBorder="1" applyAlignment="1">
      <alignment horizontal="center"/>
    </xf>
    <xf numFmtId="0" fontId="8" fillId="10" borderId="22" xfId="0" applyFont="1" applyFill="1" applyBorder="1" applyAlignment="1">
      <alignment horizontal="center"/>
    </xf>
    <xf numFmtId="0" fontId="8" fillId="11" borderId="22" xfId="0" applyFont="1" applyFill="1" applyBorder="1" applyAlignment="1">
      <alignment horizontal="center"/>
    </xf>
    <xf numFmtId="0" fontId="8" fillId="12" borderId="20" xfId="0" applyFont="1" applyFill="1" applyBorder="1" applyAlignment="1">
      <alignment horizontal="center"/>
    </xf>
    <xf numFmtId="0" fontId="8" fillId="6" borderId="9" xfId="0" applyFont="1" applyFill="1" applyBorder="1" applyAlignment="1">
      <alignment horizontal="center"/>
    </xf>
    <xf numFmtId="0" fontId="8" fillId="6" borderId="22" xfId="0" applyFont="1" applyFill="1" applyBorder="1" applyAlignment="1">
      <alignment horizontal="center"/>
    </xf>
    <xf numFmtId="0" fontId="8" fillId="13" borderId="22" xfId="0" applyFont="1" applyFill="1" applyBorder="1" applyAlignment="1">
      <alignment horizontal="center"/>
    </xf>
    <xf numFmtId="0" fontId="14" fillId="14" borderId="22" xfId="0" applyFont="1" applyFill="1" applyBorder="1" applyAlignment="1">
      <alignment horizontal="center"/>
    </xf>
    <xf numFmtId="0" fontId="8" fillId="14" borderId="22" xfId="0" applyFont="1" applyFill="1" applyBorder="1" applyAlignment="1"/>
    <xf numFmtId="0" fontId="8" fillId="14" borderId="20" xfId="0" applyFont="1" applyFill="1" applyBorder="1" applyAlignment="1"/>
    <xf numFmtId="0" fontId="8" fillId="9" borderId="22" xfId="0" applyFont="1" applyFill="1" applyBorder="1" applyAlignment="1">
      <alignment horizontal="center"/>
    </xf>
    <xf numFmtId="0" fontId="8" fillId="15" borderId="22" xfId="0" applyFont="1" applyFill="1" applyBorder="1" applyAlignment="1">
      <alignment horizontal="center"/>
    </xf>
    <xf numFmtId="0" fontId="8" fillId="16" borderId="22" xfId="0" applyFont="1" applyFill="1" applyBorder="1" applyAlignment="1">
      <alignment horizontal="center"/>
    </xf>
    <xf numFmtId="0" fontId="8" fillId="16" borderId="20" xfId="0" applyFont="1" applyFill="1" applyBorder="1" applyAlignment="1">
      <alignment horizontal="center"/>
    </xf>
    <xf numFmtId="0" fontId="8" fillId="17" borderId="21" xfId="0" applyFont="1" applyFill="1" applyBorder="1" applyAlignment="1">
      <alignment horizontal="center"/>
    </xf>
    <xf numFmtId="0" fontId="8" fillId="17" borderId="15" xfId="0" applyFont="1" applyFill="1" applyBorder="1" applyAlignment="1">
      <alignment horizontal="center"/>
    </xf>
    <xf numFmtId="0" fontId="8" fillId="18" borderId="20" xfId="0" applyFont="1" applyFill="1" applyBorder="1" applyAlignment="1">
      <alignment horizontal="center"/>
    </xf>
    <xf numFmtId="0" fontId="8" fillId="8" borderId="22" xfId="0" applyFont="1" applyFill="1" applyBorder="1" applyAlignment="1"/>
    <xf numFmtId="0" fontId="8" fillId="8" borderId="20" xfId="0" applyFont="1" applyFill="1" applyBorder="1" applyAlignment="1"/>
    <xf numFmtId="0" fontId="8" fillId="5" borderId="9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8" fillId="19" borderId="20" xfId="0" applyFont="1" applyFill="1" applyBorder="1" applyAlignment="1">
      <alignment horizontal="center"/>
    </xf>
    <xf numFmtId="0" fontId="8" fillId="20" borderId="13" xfId="0" applyFont="1" applyFill="1" applyBorder="1" applyAlignment="1">
      <alignment horizontal="center"/>
    </xf>
    <xf numFmtId="0" fontId="8" fillId="20" borderId="22" xfId="0" applyFont="1" applyFill="1" applyBorder="1" applyAlignment="1">
      <alignment horizontal="center"/>
    </xf>
    <xf numFmtId="0" fontId="8" fillId="21" borderId="9" xfId="0" applyFont="1" applyFill="1" applyBorder="1" applyAlignment="1">
      <alignment horizontal="center"/>
    </xf>
    <xf numFmtId="0" fontId="8" fillId="21" borderId="20" xfId="0" applyFont="1" applyFill="1" applyBorder="1" applyAlignment="1">
      <alignment horizontal="center"/>
    </xf>
    <xf numFmtId="0" fontId="8" fillId="7" borderId="22" xfId="0" applyFont="1" applyFill="1" applyBorder="1" applyAlignment="1">
      <alignment horizontal="center"/>
    </xf>
    <xf numFmtId="0" fontId="8" fillId="7" borderId="9" xfId="0" applyFont="1" applyFill="1" applyBorder="1" applyAlignment="1">
      <alignment horizontal="center"/>
    </xf>
    <xf numFmtId="0" fontId="8" fillId="17" borderId="22" xfId="0" applyFont="1" applyFill="1" applyBorder="1" applyAlignment="1"/>
    <xf numFmtId="0" fontId="8" fillId="17" borderId="22" xfId="0" applyFont="1" applyFill="1" applyBorder="1" applyAlignment="1">
      <alignment horizontal="center" wrapText="1"/>
    </xf>
    <xf numFmtId="0" fontId="8" fillId="22" borderId="22" xfId="0" applyFont="1" applyFill="1" applyBorder="1" applyAlignment="1">
      <alignment horizontal="center"/>
    </xf>
    <xf numFmtId="0" fontId="8" fillId="22" borderId="20" xfId="0" applyFont="1" applyFill="1" applyBorder="1" applyAlignment="1">
      <alignment horizontal="center"/>
    </xf>
    <xf numFmtId="0" fontId="8" fillId="18" borderId="22" xfId="0" applyFont="1" applyFill="1" applyBorder="1" applyAlignment="1">
      <alignment horizontal="center"/>
    </xf>
    <xf numFmtId="0" fontId="8" fillId="23" borderId="20" xfId="0" applyFont="1" applyFill="1" applyBorder="1" applyAlignment="1">
      <alignment horizontal="center"/>
    </xf>
    <xf numFmtId="0" fontId="8" fillId="23" borderId="22" xfId="0" applyFont="1" applyFill="1" applyBorder="1" applyAlignment="1">
      <alignment horizontal="center"/>
    </xf>
    <xf numFmtId="0" fontId="8" fillId="23" borderId="9" xfId="0" applyFont="1" applyFill="1" applyBorder="1" applyAlignment="1">
      <alignment horizontal="center"/>
    </xf>
    <xf numFmtId="0" fontId="8" fillId="23" borderId="19" xfId="0" applyFont="1" applyFill="1" applyBorder="1" applyAlignment="1">
      <alignment horizontal="center"/>
    </xf>
    <xf numFmtId="0" fontId="8" fillId="23" borderId="13" xfId="0" applyFont="1" applyFill="1" applyBorder="1" applyAlignment="1">
      <alignment horizontal="center"/>
    </xf>
    <xf numFmtId="0" fontId="8" fillId="12" borderId="9" xfId="0" applyFont="1" applyFill="1" applyBorder="1" applyAlignment="1">
      <alignment horizontal="center"/>
    </xf>
    <xf numFmtId="0" fontId="8" fillId="7" borderId="20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/>
    </xf>
    <xf numFmtId="0" fontId="8" fillId="24" borderId="20" xfId="0" applyFont="1" applyFill="1" applyBorder="1" applyAlignment="1">
      <alignment horizontal="center"/>
    </xf>
    <xf numFmtId="0" fontId="8" fillId="24" borderId="22" xfId="0" applyFont="1" applyFill="1" applyBorder="1" applyAlignment="1">
      <alignment horizontal="center"/>
    </xf>
    <xf numFmtId="0" fontId="8" fillId="24" borderId="9" xfId="0" applyFont="1" applyFill="1" applyBorder="1" applyAlignment="1">
      <alignment horizontal="center"/>
    </xf>
    <xf numFmtId="0" fontId="8" fillId="24" borderId="23" xfId="0" applyFont="1" applyFill="1" applyBorder="1" applyAlignment="1">
      <alignment horizontal="center"/>
    </xf>
    <xf numFmtId="0" fontId="8" fillId="25" borderId="22" xfId="0" applyFont="1" applyFill="1" applyBorder="1" applyAlignment="1">
      <alignment horizontal="center"/>
    </xf>
    <xf numFmtId="0" fontId="8" fillId="25" borderId="20" xfId="0" applyFont="1" applyFill="1" applyBorder="1" applyAlignment="1">
      <alignment horizontal="center"/>
    </xf>
    <xf numFmtId="0" fontId="8" fillId="25" borderId="1" xfId="0" applyFont="1" applyFill="1" applyBorder="1" applyAlignment="1">
      <alignment horizontal="center"/>
    </xf>
    <xf numFmtId="0" fontId="8" fillId="26" borderId="20" xfId="0" applyFont="1" applyFill="1" applyBorder="1" applyAlignment="1">
      <alignment horizontal="center"/>
    </xf>
    <xf numFmtId="0" fontId="8" fillId="26" borderId="22" xfId="0" applyFont="1" applyFill="1" applyBorder="1" applyAlignment="1">
      <alignment horizontal="center"/>
    </xf>
    <xf numFmtId="0" fontId="8" fillId="26" borderId="13" xfId="0" applyFont="1" applyFill="1" applyBorder="1" applyAlignment="1">
      <alignment horizontal="center"/>
    </xf>
    <xf numFmtId="0" fontId="8" fillId="27" borderId="20" xfId="0" applyFont="1" applyFill="1" applyBorder="1" applyAlignment="1">
      <alignment horizontal="center"/>
    </xf>
    <xf numFmtId="0" fontId="8" fillId="28" borderId="22" xfId="0" applyFont="1" applyFill="1" applyBorder="1" applyAlignment="1">
      <alignment horizontal="center"/>
    </xf>
    <xf numFmtId="0" fontId="8" fillId="16" borderId="1" xfId="0" applyFont="1" applyFill="1" applyBorder="1" applyAlignment="1">
      <alignment horizontal="center"/>
    </xf>
    <xf numFmtId="0" fontId="8" fillId="16" borderId="2" xfId="0" applyFont="1" applyFill="1" applyBorder="1" applyAlignment="1">
      <alignment horizontal="center"/>
    </xf>
    <xf numFmtId="0" fontId="8" fillId="22" borderId="1" xfId="0" applyFont="1" applyFill="1" applyBorder="1" applyAlignment="1">
      <alignment horizontal="center"/>
    </xf>
    <xf numFmtId="0" fontId="8" fillId="23" borderId="1" xfId="0" applyFont="1" applyFill="1" applyBorder="1" applyAlignment="1">
      <alignment horizontal="center"/>
    </xf>
    <xf numFmtId="0" fontId="8" fillId="23" borderId="2" xfId="0" applyFont="1" applyFill="1" applyBorder="1" applyAlignment="1">
      <alignment horizontal="center"/>
    </xf>
    <xf numFmtId="0" fontId="14" fillId="23" borderId="1" xfId="0" applyFont="1" applyFill="1" applyBorder="1" applyAlignment="1">
      <alignment horizontal="center"/>
    </xf>
    <xf numFmtId="0" fontId="8" fillId="29" borderId="2" xfId="0" applyFont="1" applyFill="1" applyBorder="1" applyAlignment="1">
      <alignment horizontal="center"/>
    </xf>
    <xf numFmtId="0" fontId="8" fillId="29" borderId="1" xfId="0" applyFont="1" applyFill="1" applyBorder="1" applyAlignment="1">
      <alignment horizontal="center"/>
    </xf>
    <xf numFmtId="0" fontId="8" fillId="30" borderId="2" xfId="0" applyFont="1" applyFill="1" applyBorder="1" applyAlignment="1">
      <alignment horizontal="center"/>
    </xf>
    <xf numFmtId="0" fontId="8" fillId="8" borderId="1" xfId="0" applyFont="1" applyFill="1" applyBorder="1" applyAlignment="1">
      <alignment horizontal="center"/>
    </xf>
    <xf numFmtId="0" fontId="8" fillId="8" borderId="2" xfId="0" applyFont="1" applyFill="1" applyBorder="1" applyAlignment="1">
      <alignment horizontal="center"/>
    </xf>
    <xf numFmtId="0" fontId="8" fillId="9" borderId="2" xfId="0" applyFont="1" applyFill="1" applyBorder="1" applyAlignment="1">
      <alignment horizontal="center"/>
    </xf>
    <xf numFmtId="0" fontId="8" fillId="9" borderId="20" xfId="0" applyFont="1" applyFill="1" applyBorder="1" applyAlignment="1">
      <alignment horizontal="center"/>
    </xf>
    <xf numFmtId="0" fontId="8" fillId="15" borderId="22" xfId="0" applyFont="1" applyFill="1" applyBorder="1" applyAlignment="1">
      <alignment horizontal="center" vertical="center"/>
    </xf>
    <xf numFmtId="0" fontId="8" fillId="31" borderId="22" xfId="0" applyFont="1" applyFill="1" applyBorder="1" applyAlignment="1">
      <alignment horizontal="center"/>
    </xf>
    <xf numFmtId="0" fontId="8" fillId="31" borderId="15" xfId="0" applyFont="1" applyFill="1" applyBorder="1" applyAlignment="1">
      <alignment horizontal="center"/>
    </xf>
    <xf numFmtId="0" fontId="8" fillId="31" borderId="17" xfId="0" applyFont="1" applyFill="1" applyBorder="1" applyAlignment="1">
      <alignment horizontal="center"/>
    </xf>
    <xf numFmtId="0" fontId="8" fillId="31" borderId="13" xfId="0" applyFont="1" applyFill="1" applyBorder="1" applyAlignment="1">
      <alignment horizontal="center"/>
    </xf>
    <xf numFmtId="0" fontId="8" fillId="4" borderId="21" xfId="0" applyFont="1" applyFill="1" applyBorder="1" applyAlignment="1">
      <alignment horizontal="center"/>
    </xf>
    <xf numFmtId="168" fontId="0" fillId="0" borderId="8" xfId="2" applyNumberFormat="1" applyFont="1" applyFill="1" applyBorder="1" applyAlignment="1"/>
    <xf numFmtId="43" fontId="29" fillId="0" borderId="0" xfId="2" applyFont="1" applyFill="1" applyBorder="1" applyAlignment="1">
      <alignment horizontal="center"/>
    </xf>
    <xf numFmtId="168" fontId="10" fillId="0" borderId="1" xfId="0" applyNumberFormat="1" applyFont="1" applyFill="1" applyBorder="1"/>
    <xf numFmtId="43" fontId="10" fillId="0" borderId="1" xfId="2" applyFont="1" applyFill="1" applyBorder="1" applyAlignment="1">
      <alignment horizontal="center"/>
    </xf>
    <xf numFmtId="43" fontId="30" fillId="0" borderId="0" xfId="2" applyFont="1" applyFill="1" applyAlignment="1">
      <alignment horizontal="center"/>
    </xf>
    <xf numFmtId="43" fontId="10" fillId="0" borderId="0" xfId="2" applyFont="1" applyFill="1" applyBorder="1" applyAlignment="1">
      <alignment horizontal="center"/>
    </xf>
    <xf numFmtId="0" fontId="0" fillId="0" borderId="8" xfId="0" applyFill="1" applyBorder="1" applyAlignment="1">
      <alignment horizontal="left"/>
    </xf>
    <xf numFmtId="40" fontId="0" fillId="0" borderId="8" xfId="4" applyNumberFormat="1" applyFont="1" applyFill="1" applyBorder="1" applyAlignment="1"/>
    <xf numFmtId="0" fontId="3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16" fillId="0" borderId="11" xfId="0" applyFont="1" applyFill="1" applyBorder="1" applyAlignment="1">
      <alignment horizontal="left"/>
    </xf>
    <xf numFmtId="0" fontId="12" fillId="4" borderId="1" xfId="0" applyFont="1" applyFill="1" applyBorder="1" applyAlignment="1">
      <alignment horizontal="left"/>
    </xf>
    <xf numFmtId="0" fontId="3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17" fillId="27" borderId="1" xfId="0" applyFont="1" applyFill="1" applyBorder="1" applyAlignment="1">
      <alignment horizontal="center"/>
    </xf>
    <xf numFmtId="0" fontId="8" fillId="27" borderId="1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19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43" fontId="1" fillId="0" borderId="15" xfId="2" applyFont="1" applyFill="1" applyBorder="1" applyAlignment="1">
      <alignment horizontal="center"/>
    </xf>
    <xf numFmtId="168" fontId="0" fillId="0" borderId="8" xfId="2" applyNumberFormat="1" applyFont="1" applyFill="1" applyBorder="1" applyAlignment="1">
      <alignment horizontal="right"/>
    </xf>
    <xf numFmtId="43" fontId="0" fillId="0" borderId="1" xfId="2" applyNumberFormat="1" applyFont="1" applyFill="1" applyBorder="1" applyAlignment="1">
      <alignment horizontal="right"/>
    </xf>
    <xf numFmtId="164" fontId="0" fillId="0" borderId="15" xfId="0" applyNumberFormat="1" applyFill="1" applyBorder="1" applyAlignment="1">
      <alignment horizontal="center"/>
    </xf>
    <xf numFmtId="168" fontId="0" fillId="0" borderId="2" xfId="2" applyNumberFormat="1" applyFont="1" applyFill="1" applyBorder="1" applyAlignment="1"/>
    <xf numFmtId="14" fontId="0" fillId="0" borderId="2" xfId="0" applyNumberFormat="1" applyFont="1" applyFill="1" applyBorder="1" applyAlignment="1">
      <alignment horizontal="center"/>
    </xf>
    <xf numFmtId="14" fontId="12" fillId="0" borderId="15" xfId="0" applyNumberFormat="1" applyFont="1" applyFill="1" applyBorder="1" applyAlignment="1">
      <alignment horizontal="center"/>
    </xf>
    <xf numFmtId="0" fontId="0" fillId="32" borderId="0" xfId="0" applyFill="1"/>
    <xf numFmtId="0" fontId="0" fillId="24" borderId="0" xfId="0" applyFill="1"/>
    <xf numFmtId="0" fontId="17" fillId="27" borderId="1" xfId="0" applyFont="1" applyFill="1" applyBorder="1" applyAlignment="1">
      <alignment horizontal="left" vertical="top"/>
    </xf>
    <xf numFmtId="0" fontId="0" fillId="22" borderId="1" xfId="0" applyFill="1" applyBorder="1"/>
    <xf numFmtId="164" fontId="0" fillId="22" borderId="1" xfId="0" applyNumberFormat="1" applyFill="1" applyBorder="1" applyAlignment="1">
      <alignment horizontal="center"/>
    </xf>
    <xf numFmtId="49" fontId="0" fillId="22" borderId="1" xfId="0" applyNumberFormat="1" applyFill="1" applyBorder="1" applyAlignment="1">
      <alignment horizontal="center"/>
    </xf>
    <xf numFmtId="43" fontId="0" fillId="22" borderId="1" xfId="2" applyFont="1" applyFill="1" applyBorder="1" applyAlignment="1">
      <alignment horizontal="center"/>
    </xf>
    <xf numFmtId="0" fontId="0" fillId="22" borderId="0" xfId="0" applyFill="1"/>
    <xf numFmtId="14" fontId="0" fillId="22" borderId="1" xfId="2" applyNumberFormat="1" applyFont="1" applyFill="1" applyBorder="1" applyAlignment="1">
      <alignment horizontal="center"/>
    </xf>
    <xf numFmtId="164" fontId="0" fillId="8" borderId="1" xfId="0" applyNumberFormat="1" applyFill="1" applyBorder="1" applyAlignment="1">
      <alignment horizontal="center"/>
    </xf>
    <xf numFmtId="0" fontId="0" fillId="7" borderId="0" xfId="0" applyFill="1"/>
    <xf numFmtId="2" fontId="0" fillId="32" borderId="0" xfId="0" applyNumberFormat="1" applyFill="1"/>
    <xf numFmtId="0" fontId="8" fillId="8" borderId="22" xfId="0" applyFont="1" applyFill="1" applyBorder="1" applyAlignment="1">
      <alignment horizontal="left"/>
    </xf>
    <xf numFmtId="0" fontId="0" fillId="22" borderId="1" xfId="0" applyFill="1" applyBorder="1" applyAlignment="1">
      <alignment horizontal="center"/>
    </xf>
    <xf numFmtId="14" fontId="0" fillId="0" borderId="15" xfId="0" applyNumberFormat="1" applyFont="1" applyFill="1" applyBorder="1" applyAlignment="1">
      <alignment horizontal="center"/>
    </xf>
    <xf numFmtId="49" fontId="1" fillId="0" borderId="0" xfId="0" applyNumberFormat="1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3" fillId="0" borderId="19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14" fontId="0" fillId="22" borderId="1" xfId="0" applyNumberFormat="1" applyFill="1" applyBorder="1" applyAlignment="1">
      <alignment horizontal="center"/>
    </xf>
    <xf numFmtId="0" fontId="0" fillId="22" borderId="1" xfId="0" applyFill="1" applyBorder="1" applyAlignment="1">
      <alignment horizontal="left"/>
    </xf>
    <xf numFmtId="0" fontId="31" fillId="0" borderId="2" xfId="0" applyFont="1" applyFill="1" applyBorder="1"/>
    <xf numFmtId="164" fontId="31" fillId="0" borderId="1" xfId="0" applyNumberFormat="1" applyFont="1" applyFill="1" applyBorder="1" applyAlignment="1">
      <alignment horizontal="center"/>
    </xf>
    <xf numFmtId="49" fontId="31" fillId="0" borderId="1" xfId="0" applyNumberFormat="1" applyFont="1" applyFill="1" applyBorder="1" applyAlignment="1">
      <alignment horizontal="center"/>
    </xf>
    <xf numFmtId="43" fontId="31" fillId="0" borderId="1" xfId="2" applyFont="1" applyFill="1" applyBorder="1" applyAlignment="1">
      <alignment horizontal="center"/>
    </xf>
    <xf numFmtId="14" fontId="31" fillId="0" borderId="1" xfId="2" applyNumberFormat="1" applyFont="1" applyFill="1" applyBorder="1" applyAlignment="1">
      <alignment horizontal="center"/>
    </xf>
    <xf numFmtId="14" fontId="0" fillId="0" borderId="0" xfId="0" applyNumberFormat="1" applyFill="1"/>
    <xf numFmtId="0" fontId="0" fillId="22" borderId="10" xfId="0" applyFill="1" applyBorder="1"/>
    <xf numFmtId="164" fontId="0" fillId="22" borderId="0" xfId="0" applyNumberFormat="1" applyFill="1" applyAlignment="1">
      <alignment horizontal="center"/>
    </xf>
    <xf numFmtId="49" fontId="0" fillId="22" borderId="0" xfId="0" applyNumberFormat="1" applyFill="1" applyAlignment="1">
      <alignment horizontal="center"/>
    </xf>
    <xf numFmtId="43" fontId="0" fillId="22" borderId="15" xfId="2" applyFont="1" applyFill="1" applyBorder="1" applyAlignment="1">
      <alignment horizontal="center"/>
    </xf>
    <xf numFmtId="14" fontId="0" fillId="22" borderId="0" xfId="0" applyNumberFormat="1" applyFill="1"/>
    <xf numFmtId="0" fontId="16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4" fillId="0" borderId="0" xfId="0" applyFont="1"/>
    <xf numFmtId="0" fontId="0" fillId="7" borderId="1" xfId="0" applyFill="1" applyBorder="1"/>
    <xf numFmtId="43" fontId="0" fillId="7" borderId="1" xfId="0" applyNumberFormat="1" applyFill="1" applyBorder="1"/>
    <xf numFmtId="14" fontId="0" fillId="7" borderId="1" xfId="0" applyNumberFormat="1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7" borderId="8" xfId="0" applyFill="1" applyBorder="1"/>
    <xf numFmtId="0" fontId="0" fillId="7" borderId="0" xfId="0" applyFill="1" applyAlignment="1">
      <alignment horizontal="center"/>
    </xf>
    <xf numFmtId="2" fontId="0" fillId="7" borderId="8" xfId="0" applyNumberFormat="1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164" fontId="0" fillId="7" borderId="8" xfId="0" applyNumberFormat="1" applyFill="1" applyBorder="1" applyAlignment="1">
      <alignment horizontal="center"/>
    </xf>
    <xf numFmtId="49" fontId="0" fillId="7" borderId="8" xfId="0" applyNumberFormat="1" applyFill="1" applyBorder="1" applyAlignment="1">
      <alignment horizontal="center"/>
    </xf>
    <xf numFmtId="168" fontId="0" fillId="7" borderId="8" xfId="2" applyNumberFormat="1" applyFont="1" applyFill="1" applyBorder="1" applyAlignment="1">
      <alignment horizontal="right"/>
    </xf>
    <xf numFmtId="14" fontId="0" fillId="7" borderId="8" xfId="0" applyNumberFormat="1" applyFill="1" applyBorder="1" applyAlignment="1">
      <alignment horizontal="center"/>
    </xf>
    <xf numFmtId="2" fontId="0" fillId="7" borderId="1" xfId="0" applyNumberFormat="1" applyFill="1" applyBorder="1" applyAlignment="1">
      <alignment horizontal="center"/>
    </xf>
    <xf numFmtId="164" fontId="0" fillId="7" borderId="1" xfId="0" applyNumberFormat="1" applyFill="1" applyBorder="1" applyAlignment="1">
      <alignment horizontal="center"/>
    </xf>
    <xf numFmtId="49" fontId="0" fillId="7" borderId="1" xfId="0" applyNumberFormat="1" applyFill="1" applyBorder="1" applyAlignment="1">
      <alignment horizontal="center"/>
    </xf>
    <xf numFmtId="43" fontId="0" fillId="7" borderId="1" xfId="2" applyFont="1" applyFill="1" applyBorder="1" applyAlignment="1">
      <alignment horizontal="center"/>
    </xf>
    <xf numFmtId="14" fontId="0" fillId="7" borderId="1" xfId="2" applyNumberFormat="1" applyFont="1" applyFill="1" applyBorder="1" applyAlignment="1">
      <alignment horizontal="center"/>
    </xf>
    <xf numFmtId="43" fontId="0" fillId="7" borderId="1" xfId="2" applyFont="1" applyFill="1" applyBorder="1" applyAlignment="1">
      <alignment horizontal="right"/>
    </xf>
    <xf numFmtId="43" fontId="2" fillId="7" borderId="1" xfId="2" applyFont="1" applyFill="1" applyBorder="1" applyAlignment="1">
      <alignment horizontal="right"/>
    </xf>
    <xf numFmtId="0" fontId="0" fillId="7" borderId="1" xfId="0" applyFont="1" applyFill="1" applyBorder="1"/>
    <xf numFmtId="0" fontId="3" fillId="7" borderId="1" xfId="0" applyFont="1" applyFill="1" applyBorder="1" applyAlignment="1">
      <alignment horizontal="center"/>
    </xf>
    <xf numFmtId="49" fontId="11" fillId="7" borderId="1" xfId="0" applyNumberFormat="1" applyFont="1" applyFill="1" applyBorder="1" applyAlignment="1">
      <alignment horizontal="center"/>
    </xf>
    <xf numFmtId="40" fontId="0" fillId="7" borderId="1" xfId="4" applyNumberFormat="1" applyFont="1" applyFill="1" applyBorder="1" applyAlignment="1">
      <alignment horizontal="right"/>
    </xf>
    <xf numFmtId="14" fontId="0" fillId="7" borderId="1" xfId="0" applyNumberFormat="1" applyFont="1" applyFill="1" applyBorder="1" applyAlignment="1">
      <alignment horizontal="center"/>
    </xf>
    <xf numFmtId="14" fontId="0" fillId="7" borderId="15" xfId="0" applyNumberFormat="1" applyFill="1" applyBorder="1" applyAlignment="1">
      <alignment horizontal="center"/>
    </xf>
    <xf numFmtId="0" fontId="0" fillId="7" borderId="10" xfId="0" applyFill="1" applyBorder="1"/>
    <xf numFmtId="164" fontId="0" fillId="7" borderId="0" xfId="0" applyNumberFormat="1" applyFill="1" applyAlignment="1">
      <alignment horizontal="center"/>
    </xf>
    <xf numFmtId="49" fontId="0" fillId="7" borderId="0" xfId="0" applyNumberFormat="1" applyFill="1" applyAlignment="1">
      <alignment horizontal="center"/>
    </xf>
    <xf numFmtId="43" fontId="0" fillId="7" borderId="17" xfId="2" applyFont="1" applyFill="1" applyBorder="1" applyAlignment="1">
      <alignment horizontal="center"/>
    </xf>
    <xf numFmtId="43" fontId="0" fillId="7" borderId="15" xfId="2" applyFont="1" applyFill="1" applyBorder="1" applyAlignment="1">
      <alignment horizontal="center"/>
    </xf>
    <xf numFmtId="14" fontId="0" fillId="7" borderId="0" xfId="0" applyNumberFormat="1" applyFill="1"/>
    <xf numFmtId="168" fontId="0" fillId="7" borderId="1" xfId="0" applyNumberFormat="1" applyFill="1" applyBorder="1"/>
    <xf numFmtId="0" fontId="1" fillId="7" borderId="1" xfId="0" applyFont="1" applyFill="1" applyBorder="1" applyAlignment="1">
      <alignment horizontal="center"/>
    </xf>
    <xf numFmtId="43" fontId="0" fillId="7" borderId="1" xfId="0" applyNumberFormat="1" applyFill="1" applyBorder="1" applyAlignment="1">
      <alignment horizontal="center"/>
    </xf>
    <xf numFmtId="43" fontId="1" fillId="0" borderId="1" xfId="0" applyNumberFormat="1" applyFont="1" applyFill="1" applyBorder="1"/>
    <xf numFmtId="164" fontId="0" fillId="7" borderId="1" xfId="0" applyNumberFormat="1" applyFont="1" applyFill="1" applyBorder="1" applyAlignment="1">
      <alignment horizontal="center"/>
    </xf>
    <xf numFmtId="49" fontId="0" fillId="7" borderId="1" xfId="0" applyNumberFormat="1" applyFont="1" applyFill="1" applyBorder="1" applyAlignment="1">
      <alignment horizontal="center"/>
    </xf>
    <xf numFmtId="0" fontId="1" fillId="7" borderId="1" xfId="0" applyFont="1" applyFill="1" applyBorder="1"/>
    <xf numFmtId="164" fontId="1" fillId="7" borderId="1" xfId="0" applyNumberFormat="1" applyFont="1" applyFill="1" applyBorder="1" applyAlignment="1">
      <alignment horizontal="center"/>
    </xf>
    <xf numFmtId="49" fontId="1" fillId="7" borderId="1" xfId="0" applyNumberFormat="1" applyFont="1" applyFill="1" applyBorder="1" applyAlignment="1">
      <alignment horizontal="center"/>
    </xf>
    <xf numFmtId="0" fontId="0" fillId="7" borderId="8" xfId="0" applyFill="1" applyBorder="1" applyAlignment="1">
      <alignment horizontal="left"/>
    </xf>
    <xf numFmtId="40" fontId="0" fillId="7" borderId="8" xfId="4" applyNumberFormat="1" applyFont="1" applyFill="1" applyBorder="1" applyAlignment="1"/>
    <xf numFmtId="0" fontId="0" fillId="7" borderId="1" xfId="0" applyFill="1" applyBorder="1" applyAlignment="1">
      <alignment horizontal="left"/>
    </xf>
    <xf numFmtId="0" fontId="0" fillId="7" borderId="0" xfId="0" applyFill="1" applyBorder="1"/>
    <xf numFmtId="168" fontId="0" fillId="7" borderId="1" xfId="2" applyNumberFormat="1" applyFont="1" applyFill="1" applyBorder="1" applyAlignment="1">
      <alignment horizontal="right"/>
    </xf>
    <xf numFmtId="0" fontId="31" fillId="7" borderId="2" xfId="0" applyFont="1" applyFill="1" applyBorder="1"/>
    <xf numFmtId="164" fontId="31" fillId="7" borderId="1" xfId="0" applyNumberFormat="1" applyFont="1" applyFill="1" applyBorder="1" applyAlignment="1">
      <alignment horizontal="center"/>
    </xf>
    <xf numFmtId="49" fontId="31" fillId="7" borderId="1" xfId="0" applyNumberFormat="1" applyFont="1" applyFill="1" applyBorder="1" applyAlignment="1">
      <alignment horizontal="center"/>
    </xf>
    <xf numFmtId="43" fontId="31" fillId="7" borderId="15" xfId="2" applyFont="1" applyFill="1" applyBorder="1" applyAlignment="1">
      <alignment horizontal="center"/>
    </xf>
    <xf numFmtId="14" fontId="31" fillId="7" borderId="1" xfId="2" applyNumberFormat="1" applyFont="1" applyFill="1" applyBorder="1" applyAlignment="1">
      <alignment horizontal="center"/>
    </xf>
    <xf numFmtId="43" fontId="0" fillId="0" borderId="8" xfId="2" applyFont="1" applyBorder="1"/>
    <xf numFmtId="43" fontId="1" fillId="0" borderId="33" xfId="2" applyFont="1" applyBorder="1"/>
    <xf numFmtId="0" fontId="0" fillId="0" borderId="2" xfId="0" applyFont="1" applyBorder="1"/>
    <xf numFmtId="0" fontId="1" fillId="0" borderId="33" xfId="0" applyFont="1" applyBorder="1" applyAlignment="1">
      <alignment horizontal="center"/>
    </xf>
    <xf numFmtId="0" fontId="0" fillId="0" borderId="8" xfId="0" applyFont="1" applyBorder="1"/>
    <xf numFmtId="0" fontId="1" fillId="0" borderId="33" xfId="0" applyFont="1" applyBorder="1"/>
    <xf numFmtId="0" fontId="1" fillId="0" borderId="33" xfId="0" applyFont="1" applyFill="1" applyBorder="1"/>
    <xf numFmtId="43" fontId="1" fillId="0" borderId="33" xfId="2" applyFont="1" applyFill="1" applyBorder="1"/>
    <xf numFmtId="43" fontId="0" fillId="0" borderId="8" xfId="2" applyFont="1" applyFill="1" applyBorder="1" applyAlignment="1">
      <alignment wrapText="1"/>
    </xf>
    <xf numFmtId="43" fontId="1" fillId="0" borderId="33" xfId="2" applyFont="1" applyFill="1" applyBorder="1" applyAlignment="1">
      <alignment wrapText="1"/>
    </xf>
    <xf numFmtId="43" fontId="0" fillId="0" borderId="8" xfId="2" applyFont="1" applyFill="1" applyBorder="1"/>
    <xf numFmtId="43" fontId="1" fillId="0" borderId="33" xfId="0" applyNumberFormat="1" applyFont="1" applyFill="1" applyBorder="1"/>
    <xf numFmtId="49" fontId="0" fillId="0" borderId="15" xfId="2" applyNumberFormat="1" applyFont="1" applyFill="1" applyBorder="1" applyAlignment="1">
      <alignment horizontal="center"/>
    </xf>
    <xf numFmtId="0" fontId="1" fillId="0" borderId="34" xfId="0" applyFont="1" applyFill="1" applyBorder="1"/>
    <xf numFmtId="0" fontId="0" fillId="0" borderId="6" xfId="0" applyBorder="1"/>
    <xf numFmtId="0" fontId="0" fillId="0" borderId="35" xfId="0" applyBorder="1"/>
    <xf numFmtId="4" fontId="0" fillId="0" borderId="8" xfId="0" applyNumberFormat="1" applyFill="1" applyBorder="1"/>
    <xf numFmtId="4" fontId="1" fillId="0" borderId="33" xfId="0" applyNumberFormat="1" applyFont="1" applyFill="1" applyBorder="1"/>
    <xf numFmtId="49" fontId="0" fillId="0" borderId="8" xfId="2" applyNumberFormat="1" applyFont="1" applyFill="1" applyBorder="1" applyAlignment="1">
      <alignment horizontal="center"/>
    </xf>
    <xf numFmtId="43" fontId="1" fillId="0" borderId="33" xfId="0" applyNumberFormat="1" applyFont="1" applyBorder="1"/>
    <xf numFmtId="0" fontId="0" fillId="0" borderId="0" xfId="0" applyFill="1" applyProtection="1">
      <protection locked="0"/>
    </xf>
    <xf numFmtId="0" fontId="16" fillId="0" borderId="0" xfId="0" applyFont="1" applyAlignment="1">
      <alignment vertical="center"/>
    </xf>
    <xf numFmtId="0" fontId="5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11" fillId="0" borderId="15" xfId="0" applyFont="1" applyFill="1" applyBorder="1" applyAlignment="1">
      <alignment horizontal="center"/>
    </xf>
    <xf numFmtId="0" fontId="11" fillId="0" borderId="20" xfId="0" applyFont="1" applyFill="1" applyBorder="1" applyAlignment="1">
      <alignment horizontal="center"/>
    </xf>
    <xf numFmtId="164" fontId="8" fillId="0" borderId="0" xfId="0" applyNumberFormat="1" applyFont="1" applyFill="1" applyAlignment="1">
      <alignment horizontal="center"/>
    </xf>
    <xf numFmtId="164" fontId="4" fillId="0" borderId="0" xfId="0" applyNumberFormat="1" applyFont="1" applyFill="1" applyBorder="1" applyAlignment="1">
      <alignment horizontal="right"/>
    </xf>
    <xf numFmtId="0" fontId="8" fillId="0" borderId="1" xfId="0" applyFont="1" applyFill="1" applyBorder="1" applyAlignment="1">
      <alignment horizontal="center"/>
    </xf>
    <xf numFmtId="0" fontId="3" fillId="0" borderId="19" xfId="0" applyFont="1" applyFill="1" applyBorder="1" applyAlignment="1">
      <alignment horizontal="center"/>
    </xf>
    <xf numFmtId="0" fontId="3" fillId="0" borderId="32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5" fillId="0" borderId="0" xfId="0" applyFont="1" applyFill="1" applyAlignment="1">
      <alignment horizontal="center" wrapText="1"/>
    </xf>
    <xf numFmtId="0" fontId="3" fillId="0" borderId="0" xfId="0" applyFont="1" applyFill="1" applyAlignment="1">
      <alignment horizontal="center" wrapText="1"/>
    </xf>
    <xf numFmtId="0" fontId="8" fillId="0" borderId="28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wrapText="1"/>
    </xf>
  </cellXfs>
  <cellStyles count="6">
    <cellStyle name="20% - Énfasis1" xfId="1" builtinId="30"/>
    <cellStyle name="Millares" xfId="2" builtinId="3"/>
    <cellStyle name="Millares 2" xfId="3" xr:uid="{00000000-0005-0000-0000-000002000000}"/>
    <cellStyle name="Millares 3" xfId="4" xr:uid="{00000000-0005-0000-0000-000003000000}"/>
    <cellStyle name="Normal" xfId="0" builtinId="0"/>
    <cellStyle name="Normal 2" xfId="5" xr:uid="{00000000-0005-0000-0000-0000050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usernames" Target="revisions/userNames.xml"/><Relationship Id="rId5" Type="http://schemas.openxmlformats.org/officeDocument/2006/relationships/worksheet" Target="worksheets/sheet5.xml"/><Relationship Id="rId10" Type="http://schemas.openxmlformats.org/officeDocument/2006/relationships/revisionHeaders" Target="revisions/revisionHeaders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39144</xdr:rowOff>
    </xdr:from>
    <xdr:to>
      <xdr:col>0</xdr:col>
      <xdr:colOff>978124</xdr:colOff>
      <xdr:row>1</xdr:row>
      <xdr:rowOff>42027</xdr:rowOff>
    </xdr:to>
    <xdr:pic>
      <xdr:nvPicPr>
        <xdr:cNvPr id="253" name="252 Imagen" descr="http://grupog8.com.do/admin/show_image.php?imageID=59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4863"/>
          <a:ext cx="978124" cy="7306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941294</xdr:colOff>
      <xdr:row>1</xdr:row>
      <xdr:rowOff>224118</xdr:rowOff>
    </xdr:from>
    <xdr:to>
      <xdr:col>0</xdr:col>
      <xdr:colOff>1722344</xdr:colOff>
      <xdr:row>5</xdr:row>
      <xdr:rowOff>112619</xdr:rowOff>
    </xdr:to>
    <xdr:pic>
      <xdr:nvPicPr>
        <xdr:cNvPr id="3" name="Picture 1" descr="Superintendencia de Seguros - Bienvenidos al portal de transparencia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 t="6364" r="74750"/>
        <a:stretch>
          <a:fillRect/>
        </a:stretch>
      </xdr:blipFill>
      <xdr:spPr bwMode="auto">
        <a:xfrm>
          <a:off x="941294" y="414618"/>
          <a:ext cx="781050" cy="69532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676275</xdr:colOff>
      <xdr:row>3</xdr:row>
      <xdr:rowOff>123826</xdr:rowOff>
    </xdr:from>
    <xdr:to>
      <xdr:col>1</xdr:col>
      <xdr:colOff>695325</xdr:colOff>
      <xdr:row>7</xdr:row>
      <xdr:rowOff>9526</xdr:rowOff>
    </xdr:to>
    <xdr:pic>
      <xdr:nvPicPr>
        <xdr:cNvPr id="2" name="Picture 1" descr="Superintendencia de Seguros - Bienvenidos al portal de transparencia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 t="6364" r="74750"/>
        <a:stretch>
          <a:fillRect/>
        </a:stretch>
      </xdr:blipFill>
      <xdr:spPr bwMode="auto">
        <a:xfrm>
          <a:off x="676275" y="314326"/>
          <a:ext cx="828675" cy="685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733425</xdr:colOff>
      <xdr:row>46</xdr:row>
      <xdr:rowOff>133351</xdr:rowOff>
    </xdr:from>
    <xdr:to>
      <xdr:col>1</xdr:col>
      <xdr:colOff>571500</xdr:colOff>
      <xdr:row>49</xdr:row>
      <xdr:rowOff>57150</xdr:rowOff>
    </xdr:to>
    <xdr:pic>
      <xdr:nvPicPr>
        <xdr:cNvPr id="3" name="Picture 1" descr="Superintendencia de Seguros - Bienvenidos al portal de transparencia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 t="6364" r="74750"/>
        <a:stretch>
          <a:fillRect/>
        </a:stretch>
      </xdr:blipFill>
      <xdr:spPr bwMode="auto">
        <a:xfrm>
          <a:off x="733425" y="8943976"/>
          <a:ext cx="647700" cy="590549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66675</xdr:colOff>
      <xdr:row>92</xdr:row>
      <xdr:rowOff>85726</xdr:rowOff>
    </xdr:from>
    <xdr:to>
      <xdr:col>1</xdr:col>
      <xdr:colOff>695325</xdr:colOff>
      <xdr:row>95</xdr:row>
      <xdr:rowOff>57151</xdr:rowOff>
    </xdr:to>
    <xdr:pic>
      <xdr:nvPicPr>
        <xdr:cNvPr id="4" name="Picture 1" descr="Superintendencia de Seguros - Bienvenidos al portal de transparencia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 t="6364" r="74750"/>
        <a:stretch>
          <a:fillRect/>
        </a:stretch>
      </xdr:blipFill>
      <xdr:spPr bwMode="auto">
        <a:xfrm>
          <a:off x="876300" y="17754601"/>
          <a:ext cx="628650" cy="628650"/>
        </a:xfrm>
        <a:prstGeom prst="rect">
          <a:avLst/>
        </a:prstGeom>
        <a:noFill/>
      </xdr:spPr>
    </xdr:pic>
    <xdr:clientData/>
  </xdr:twoCellAnchor>
</xdr:wsDr>
</file>

<file path=xl/revisions/_rels/revisionHeaders.xml.rels><?xml version="1.0" encoding="UTF-8" standalone="yes"?>
<Relationships xmlns="http://schemas.openxmlformats.org/package/2006/relationships"><Relationship Id="rId617" Type="http://schemas.openxmlformats.org/officeDocument/2006/relationships/revisionLog" Target="revisionLog282.xml"/><Relationship Id="rId625" Type="http://schemas.openxmlformats.org/officeDocument/2006/relationships/revisionLog" Target="revisionLog4.xml"/><Relationship Id="rId620" Type="http://schemas.openxmlformats.org/officeDocument/2006/relationships/revisionLog" Target="revisionLog285.xml"/><Relationship Id="rId616" Type="http://schemas.openxmlformats.org/officeDocument/2006/relationships/revisionLog" Target="revisionLog281.xml"/><Relationship Id="rId624" Type="http://schemas.openxmlformats.org/officeDocument/2006/relationships/revisionLog" Target="revisionLog3.xml"/><Relationship Id="rId619" Type="http://schemas.openxmlformats.org/officeDocument/2006/relationships/revisionLog" Target="revisionLog284.xml"/><Relationship Id="rId623" Type="http://schemas.openxmlformats.org/officeDocument/2006/relationships/revisionLog" Target="revisionLog2.xml"/><Relationship Id="rId622" Type="http://schemas.openxmlformats.org/officeDocument/2006/relationships/revisionLog" Target="revisionLog1.xml"/><Relationship Id="rId618" Type="http://schemas.openxmlformats.org/officeDocument/2006/relationships/revisionLog" Target="revisionLog283.xml"/><Relationship Id="rId621" Type="http://schemas.openxmlformats.org/officeDocument/2006/relationships/revisionLog" Target="revisionLog286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5376F586-F8D1-4475-BF76-C2F709415409}" diskRevisions="1" revisionId="94160" version="7">
  <header guid="{362B4D98-1EF0-4519-8834-3182E8C43BF7}" dateTime="2023-06-27T12:53:37" maxSheetId="6" userName="Mercedes Fabian" r:id="rId616" minRId="94105" maxRId="94118">
    <sheetIdMap count="5">
      <sheetId val="1"/>
      <sheetId val="5"/>
      <sheetId val="2"/>
      <sheetId val="3"/>
      <sheetId val="4"/>
    </sheetIdMap>
  </header>
  <header guid="{42B10B61-3C30-470D-8FD4-751E4F5FA78A}" dateTime="2023-07-07T11:07:05" maxSheetId="6" userName="Mercedes Fabian" r:id="rId617" minRId="94121">
    <sheetIdMap count="5">
      <sheetId val="1"/>
      <sheetId val="5"/>
      <sheetId val="2"/>
      <sheetId val="3"/>
      <sheetId val="4"/>
    </sheetIdMap>
  </header>
  <header guid="{F856A7F5-DC6B-4927-B174-CBADFC052355}" dateTime="2023-07-17T09:29:48" maxSheetId="6" userName="Mercedes Fabian" r:id="rId618" minRId="94124">
    <sheetIdMap count="5">
      <sheetId val="1"/>
      <sheetId val="5"/>
      <sheetId val="2"/>
      <sheetId val="3"/>
      <sheetId val="4"/>
    </sheetIdMap>
  </header>
  <header guid="{243501DC-E29B-4815-9241-02FBAABBABB6}" dateTime="2023-07-17T09:34:30" maxSheetId="6" userName="Mercedes Fabian" r:id="rId619" minRId="94127" maxRId="94139">
    <sheetIdMap count="5">
      <sheetId val="1"/>
      <sheetId val="5"/>
      <sheetId val="2"/>
      <sheetId val="3"/>
      <sheetId val="4"/>
    </sheetIdMap>
  </header>
  <header guid="{71CAF547-6AA4-44E5-BABB-356FAFC0DAD2}" dateTime="2023-07-17T10:24:45" maxSheetId="6" userName="Laura De Luna" r:id="rId620" minRId="94140" maxRId="94141">
    <sheetIdMap count="5">
      <sheetId val="1"/>
      <sheetId val="5"/>
      <sheetId val="2"/>
      <sheetId val="3"/>
      <sheetId val="4"/>
    </sheetIdMap>
  </header>
  <header guid="{1ECE9EDE-6FA7-4875-B989-8729EFF779A2}" dateTime="2023-07-17T10:48:18" maxSheetId="6" userName="Laura De Luna" r:id="rId621" minRId="94144" maxRId="94151">
    <sheetIdMap count="5">
      <sheetId val="1"/>
      <sheetId val="5"/>
      <sheetId val="2"/>
      <sheetId val="3"/>
      <sheetId val="4"/>
    </sheetIdMap>
  </header>
  <header guid="{A3D31D45-9CEF-4768-B4D9-D862501C65C9}" dateTime="2023-07-17T10:55:39" maxSheetId="6" userName="Laura De Luna" r:id="rId622">
    <sheetIdMap count="5">
      <sheetId val="1"/>
      <sheetId val="5"/>
      <sheetId val="2"/>
      <sheetId val="3"/>
      <sheetId val="4"/>
    </sheetIdMap>
  </header>
  <header guid="{E28C27BC-75F7-495F-8E90-A4B1AD6CA472}" dateTime="2023-07-17T11:00:05" maxSheetId="6" userName="Laura De Luna" r:id="rId623">
    <sheetIdMap count="5">
      <sheetId val="1"/>
      <sheetId val="5"/>
      <sheetId val="2"/>
      <sheetId val="3"/>
      <sheetId val="4"/>
    </sheetIdMap>
  </header>
  <header guid="{B1643D86-6EE9-4890-9809-735BB263C4C1}" dateTime="2023-07-17T11:09:03" maxSheetId="6" userName="Laura De Luna" r:id="rId624" minRId="94156">
    <sheetIdMap count="5">
      <sheetId val="1"/>
      <sheetId val="5"/>
      <sheetId val="2"/>
      <sheetId val="3"/>
      <sheetId val="4"/>
    </sheetIdMap>
  </header>
  <header guid="{5376F586-F8D1-4475-BF76-C2F709415409}" dateTime="2023-07-17T11:41:01" maxSheetId="6" userName="Laura De Luna" r:id="rId625">
    <sheetIdMap count="5">
      <sheetId val="1"/>
      <sheetId val="5"/>
      <sheetId val="2"/>
      <sheetId val="3"/>
      <sheetId val="4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A7672">
    <dxf>
      <protection locked="0"/>
    </dxf>
  </rfmt>
  <rcv guid="{464A0501-6E98-4091-A922-1FDDE57B9447}" action="delete"/>
  <rdn rId="0" localSheetId="1" customView="1" name="Z_464A0501_6E98_4091_A922_1FDDE57B9447_.wvu.PrintArea" hidden="1" oldHidden="1">
    <formula>'INVENTARIO '!$A$2:$H$7821</formula>
    <oldFormula>'INVENTARIO '!$A$2:$H$7821</oldFormula>
  </rdn>
  <rdn rId="0" localSheetId="1" customView="1" name="Z_464A0501_6E98_4091_A922_1FDDE57B9447_.wvu.Rows" hidden="1" oldHidden="1">
    <formula>'INVENTARIO '!$1507:$1507,'INVENTARIO '!$6520:$6522</formula>
    <oldFormula>'INVENTARIO '!$1507:$1507,'INVENTARIO '!$6520:$6522</oldFormula>
  </rdn>
  <rcv guid="{464A0501-6E98-4091-A922-1FDDE57B9447}" action="add"/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464A0501-6E98-4091-A922-1FDDE57B9447}" action="delete"/>
  <rdn rId="0" localSheetId="1" customView="1" name="Z_464A0501_6E98_4091_A922_1FDDE57B9447_.wvu.PrintArea" hidden="1" oldHidden="1">
    <formula>'INVENTARIO '!$A$2:$H$7821</formula>
    <oldFormula>'INVENTARIO '!$A$2:$H$7821</oldFormula>
  </rdn>
  <rdn rId="0" localSheetId="1" customView="1" name="Z_464A0501_6E98_4091_A922_1FDDE57B9447_.wvu.Rows" hidden="1" oldHidden="1">
    <formula>'INVENTARIO '!$1507:$1507,'INVENTARIO '!$6520:$6522</formula>
    <oldFormula>'INVENTARIO '!$1507:$1507,'INVENTARIO '!$6520:$6522</oldFormula>
  </rdn>
  <rcv guid="{464A0501-6E98-4091-A922-1FDDE57B9447}" action="add"/>
</revisions>
</file>

<file path=xl/revisions/revisionLog28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A4106:XFD4113">
    <dxf>
      <fill>
        <patternFill>
          <bgColor rgb="FF00B0F0"/>
        </patternFill>
      </fill>
    </dxf>
  </rfmt>
  <rfmt sheetId="1" sqref="A4177:XFD4196">
    <dxf>
      <fill>
        <patternFill>
          <bgColor rgb="FF00B0F0"/>
        </patternFill>
      </fill>
    </dxf>
  </rfmt>
  <rrc rId="94105" sId="1" ref="A4112:XFD4112" action="insertRow">
    <undo index="65535" exp="area" ref3D="1" dr="$A$6518:$XFD$6520" dn="Z_E90C8A91_FF0E_4142_84C5_C6DF10E4E0A0_.wvu.Rows" sId="1"/>
    <undo index="65535" exp="area" ref3D="1" dr="$A$6518:$XFD$6520" dn="Z_929DAEEF_43A7_4481_8B9F_E97DB1D94C66_.wvu.Rows" sId="1"/>
    <undo index="65535" exp="area" ref3D="1" dr="$A$6518:$XFD$6520" dn="Z_59D29F14_8193_4396_8CFB_647DD8B7C994_.wvu.Rows" sId="1"/>
    <undo index="65535" exp="area" ref3D="1" dr="$A$6518:$XFD$6520" dn="Z_2784A212_E92B_4A37_AB4F_E1392295DB76_.wvu.Rows" sId="1"/>
    <undo index="65535" exp="area" ref3D="1" dr="$A$6518:$XFD$6520" dn="Z_E5C04370_0274_4F8E_B13F_58DB6E23AC25_.wvu.Rows" sId="1"/>
  </rrc>
  <rcc rId="94106" sId="1">
    <nc r="A4112" t="inlineStr">
      <is>
        <t xml:space="preserve">GATO HIDRAULICO </t>
      </is>
    </nc>
  </rcc>
  <rcc rId="94107" sId="1">
    <nc r="B4112" t="inlineStr">
      <is>
        <t>BOTELLA 6T TH90604 BIG RED</t>
      </is>
    </nc>
  </rcc>
  <rcc rId="94108" sId="1">
    <nc r="F4112" t="inlineStr">
      <is>
        <t>1791</t>
      </is>
    </nc>
  </rcc>
  <rcc rId="94109" sId="1" numFmtId="34">
    <nc r="G4112">
      <v>1994.05</v>
    </nc>
  </rcc>
  <rcc rId="94110" sId="1" numFmtId="19">
    <nc r="H4112">
      <v>44736</v>
    </nc>
  </rcc>
  <rcc rId="94111" sId="1" numFmtId="19">
    <nc r="I4112">
      <v>44736</v>
    </nc>
  </rcc>
  <rcc rId="94112" sId="1">
    <oc r="F4113" t="inlineStr">
      <is>
        <t>1791</t>
      </is>
    </oc>
    <nc r="F4113" t="inlineStr">
      <is>
        <t>1792</t>
      </is>
    </nc>
  </rcc>
  <rcc rId="94113" sId="1">
    <oc r="B4114" t="inlineStr">
      <is>
        <t>BOTELLA 6T TH90604 BIG RED</t>
      </is>
    </oc>
    <nc r="B4114"/>
  </rcc>
  <rcc rId="94114" sId="1">
    <oc r="A4114" t="inlineStr">
      <is>
        <t xml:space="preserve">GATO HIDRAULICO </t>
      </is>
    </oc>
    <nc r="A4114" t="inlineStr">
      <is>
        <t>COMPRESOR 24000 BTU ROTATIVO</t>
      </is>
    </nc>
  </rcc>
  <rcc rId="94115" sId="1" numFmtId="34">
    <oc r="G4114">
      <v>1994.05</v>
    </oc>
    <nc r="G4114">
      <v>9000</v>
    </nc>
  </rcc>
  <rcc rId="94116" sId="1" numFmtId="19">
    <oc r="I4114">
      <v>44736</v>
    </oc>
    <nc r="I4114">
      <v>45038</v>
    </nc>
  </rcc>
  <rcc rId="94117" sId="1">
    <oc r="F4114" t="inlineStr">
      <is>
        <t>1792</t>
      </is>
    </oc>
    <nc r="F4114"/>
  </rcc>
  <rcc rId="94118" sId="1" numFmtId="19">
    <oc r="H4114">
      <v>44736</v>
    </oc>
    <nc r="H4114">
      <v>45038</v>
    </nc>
  </rcc>
  <rcv guid="{59D29F14-8193-4396-8CFB-647DD8B7C994}" action="delete"/>
  <rdn rId="0" localSheetId="1" customView="1" name="Z_59D29F14_8193_4396_8CFB_647DD8B7C994_.wvu.PrintArea" hidden="1" oldHidden="1">
    <formula>'INVENTARIO '!$A$2:$H$7820</formula>
    <oldFormula>'INVENTARIO '!$A$2:$H$7820</oldFormula>
  </rdn>
  <rdn rId="0" localSheetId="1" customView="1" name="Z_59D29F14_8193_4396_8CFB_647DD8B7C994_.wvu.Rows" hidden="1" oldHidden="1">
    <formula>'INVENTARIO '!$1506:$1506,'INVENTARIO '!$6519:$6521</formula>
    <oldFormula>'INVENTARIO '!$1506:$1506,'INVENTARIO '!$6519:$6521</oldFormula>
  </rdn>
  <rcv guid="{59D29F14-8193-4396-8CFB-647DD8B7C994}" action="add"/>
</revisions>
</file>

<file path=xl/revisions/revisionLog28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94121" sId="1">
    <oc r="B3" t="inlineStr">
      <is>
        <t xml:space="preserve">                                         INVENTARIO ACTUALIZADO DICIEMBRE 2022</t>
      </is>
    </oc>
    <nc r="B3" t="inlineStr">
      <is>
        <t xml:space="preserve">                                         INVENTARIO ACTUALIZADO SEPTIEMBRE 2023</t>
      </is>
    </nc>
  </rcc>
  <rcv guid="{59D29F14-8193-4396-8CFB-647DD8B7C994}" action="delete"/>
  <rdn rId="0" localSheetId="1" customView="1" name="Z_59D29F14_8193_4396_8CFB_647DD8B7C994_.wvu.PrintArea" hidden="1" oldHidden="1">
    <formula>'INVENTARIO '!$A$2:$H$7820</formula>
    <oldFormula>'INVENTARIO '!$A$2:$H$7820</oldFormula>
  </rdn>
  <rdn rId="0" localSheetId="1" customView="1" name="Z_59D29F14_8193_4396_8CFB_647DD8B7C994_.wvu.Rows" hidden="1" oldHidden="1">
    <formula>'INVENTARIO '!$1506:$1506,'INVENTARIO '!$6519:$6521</formula>
    <oldFormula>'INVENTARIO '!$1506:$1506,'INVENTARIO '!$6519:$6521</oldFormula>
  </rdn>
  <rcv guid="{59D29F14-8193-4396-8CFB-647DD8B7C994}" action="add"/>
</revisions>
</file>

<file path=xl/revisions/revisionLog28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94124" sId="1">
    <nc r="F4114" t="inlineStr">
      <is>
        <t>2133</t>
      </is>
    </nc>
  </rcc>
  <rcv guid="{59D29F14-8193-4396-8CFB-647DD8B7C994}" action="delete"/>
  <rdn rId="0" localSheetId="1" customView="1" name="Z_59D29F14_8193_4396_8CFB_647DD8B7C994_.wvu.PrintArea" hidden="1" oldHidden="1">
    <formula>'INVENTARIO '!$A$2:$H$7820</formula>
    <oldFormula>'INVENTARIO '!$A$2:$H$7820</oldFormula>
  </rdn>
  <rdn rId="0" localSheetId="1" customView="1" name="Z_59D29F14_8193_4396_8CFB_647DD8B7C994_.wvu.Rows" hidden="1" oldHidden="1">
    <formula>'INVENTARIO '!$1506:$1506,'INVENTARIO '!$6519:$6521</formula>
    <oldFormula>'INVENTARIO '!$1506:$1506,'INVENTARIO '!$6519:$6521</oldFormula>
  </rdn>
  <rcv guid="{59D29F14-8193-4396-8CFB-647DD8B7C994}" action="add"/>
</revisions>
</file>

<file path=xl/revisions/revisionLog28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94127" sId="1" ref="A722:XFD722" action="insertRow">
    <undo index="65535" exp="area" ref3D="1" dr="$A$6519:$XFD$6521" dn="Z_E90C8A91_FF0E_4142_84C5_C6DF10E4E0A0_.wvu.Rows" sId="1"/>
    <undo index="1" exp="area" ref3D="1" dr="$A$1506:$XFD$1506" dn="Z_E90C8A91_FF0E_4142_84C5_C6DF10E4E0A0_.wvu.Rows" sId="1"/>
    <undo index="65535" exp="area" ref3D="1" dr="$A$6519:$XFD$6521" dn="Z_E5C04370_0274_4F8E_B13F_58DB6E23AC25_.wvu.Rows" sId="1"/>
    <undo index="1" exp="area" ref3D="1" dr="$A$1506:$XFD$1506" dn="Z_E5C04370_0274_4F8E_B13F_58DB6E23AC25_.wvu.Rows" sId="1"/>
    <undo index="65535" exp="area" ref3D="1" dr="$A$6519:$XFD$6521" dn="Z_929DAEEF_43A7_4481_8B9F_E97DB1D94C66_.wvu.Rows" sId="1"/>
    <undo index="1" exp="area" ref3D="1" dr="$A$1506:$XFD$1506" dn="Z_929DAEEF_43A7_4481_8B9F_E97DB1D94C66_.wvu.Rows" sId="1"/>
    <undo index="65535" exp="area" ref3D="1" dr="$A$6519:$XFD$6521" dn="Z_2784A212_E92B_4A37_AB4F_E1392295DB76_.wvu.Rows" sId="1"/>
    <undo index="1" exp="area" ref3D="1" dr="$A$1506:$XFD$1506" dn="Z_2784A212_E92B_4A37_AB4F_E1392295DB76_.wvu.Rows" sId="1"/>
    <undo index="65535" exp="area" ref3D="1" dr="$A$6519:$XFD$6521" dn="Z_59D29F14_8193_4396_8CFB_647DD8B7C994_.wvu.Rows" sId="1"/>
    <undo index="1" exp="area" ref3D="1" dr="$A$1506:$XFD$1506" dn="Z_59D29F14_8193_4396_8CFB_647DD8B7C994_.wvu.Rows" sId="1"/>
  </rrc>
  <rcc rId="94128" sId="1" odxf="1" dxf="1">
    <nc r="A722" t="inlineStr">
      <is>
        <t>EXTRACTOR DE GRASA</t>
      </is>
    </nc>
    <odxf>
      <border outline="0">
        <bottom/>
      </border>
    </odxf>
    <ndxf>
      <border outline="0">
        <bottom style="thin">
          <color indexed="64"/>
        </bottom>
      </border>
    </ndxf>
  </rcc>
  <rcc rId="94129" sId="1" odxf="1" dxf="1">
    <nc r="B722" t="inlineStr">
      <is>
        <t>NEDOCA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C722" start="0" length="0">
    <dxf>
      <border outline="0">
        <bottom style="thin">
          <color indexed="64"/>
        </bottom>
      </border>
    </dxf>
  </rfmt>
  <rfmt sheetId="1" sqref="D722" start="0" length="0">
    <dxf>
      <border outline="0">
        <bottom style="thin">
          <color indexed="64"/>
        </bottom>
      </border>
    </dxf>
  </rfmt>
  <rfmt sheetId="1" sqref="E722" start="0" length="0">
    <dxf>
      <border outline="0">
        <bottom style="thin">
          <color indexed="64"/>
        </bottom>
      </border>
    </dxf>
  </rfmt>
  <rcc rId="94130" sId="1" odxf="1" dxf="1">
    <nc r="F722" t="inlineStr">
      <is>
        <t>2114</t>
      </is>
    </nc>
    <odxf>
      <border outline="0">
        <bottom/>
      </border>
    </odxf>
    <ndxf>
      <border outline="0">
        <bottom style="thin">
          <color indexed="64"/>
        </bottom>
      </border>
    </ndxf>
  </rcc>
  <rcc rId="94131" sId="1" odxf="1" dxf="1" numFmtId="34">
    <nc r="G722">
      <v>11800</v>
    </nc>
    <odxf>
      <numFmt numFmtId="168" formatCode="#,##0.00;[Red]#,##0.00"/>
      <alignment horizontal="right"/>
      <border outline="0">
        <bottom/>
      </border>
    </odxf>
    <ndxf>
      <numFmt numFmtId="35" formatCode="_(* #,##0.00_);_(* \(#,##0.00\);_(* &quot;-&quot;??_);_(@_)"/>
      <alignment horizontal="center"/>
      <border outline="0">
        <bottom style="thin">
          <color indexed="64"/>
        </bottom>
      </border>
    </ndxf>
  </rcc>
  <rcc rId="94132" sId="1" odxf="1" s="1" dxf="1" numFmtId="19">
    <nc r="H722">
      <v>44993</v>
    </nc>
    <odxf>
      <numFmt numFmtId="19" formatCode="d/m/yyyy"/>
      <fill>
        <patternFill patternType="solid">
          <fgColor indexed="64"/>
          <bgColor rgb="FF00B0F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odxf>
    <ndxf>
      <border outline="0">
        <bottom style="thin">
          <color indexed="64"/>
        </bottom>
      </border>
    </ndxf>
  </rcc>
  <rcc rId="94133" sId="1" odxf="1" s="1" dxf="1" numFmtId="19">
    <nc r="I722">
      <v>44993</v>
    </nc>
    <odxf>
      <numFmt numFmtId="19" formatCode="d/m/yyyy"/>
      <fill>
        <patternFill patternType="solid">
          <fgColor indexed="64"/>
          <bgColor rgb="FF00B0F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odxf>
    <ndxf>
      <border outline="0">
        <bottom style="thin">
          <color indexed="64"/>
        </bottom>
      </border>
    </ndxf>
  </rcc>
  <rcc rId="94134" sId="1">
    <oc r="A723" t="inlineStr">
      <is>
        <t>EXTRACTOR DE GRASA</t>
      </is>
    </oc>
    <nc r="A723" t="inlineStr">
      <is>
        <t>VENTILADOR CON MONTAJES</t>
      </is>
    </nc>
  </rcc>
  <rcc rId="94135" sId="1">
    <oc r="B723" t="inlineStr">
      <is>
        <t>NEDOCA</t>
      </is>
    </oc>
    <nc r="B723"/>
  </rcc>
  <rcc rId="94136" sId="1">
    <oc r="F723" t="inlineStr">
      <is>
        <t>2114</t>
      </is>
    </oc>
    <nc r="F723" t="inlineStr">
      <is>
        <t>2134</t>
      </is>
    </nc>
  </rcc>
  <rcc rId="94137" sId="1" numFmtId="34">
    <oc r="G723">
      <v>11800</v>
    </oc>
    <nc r="G723">
      <v>10390</v>
    </nc>
  </rcc>
  <rcc rId="94138" sId="1" numFmtId="19">
    <oc r="H723">
      <v>44993</v>
    </oc>
    <nc r="H723">
      <v>45050</v>
    </nc>
  </rcc>
  <rcc rId="94139" sId="1" numFmtId="19">
    <oc r="I723">
      <v>44993</v>
    </oc>
    <nc r="I723">
      <v>45050</v>
    </nc>
  </rcc>
</revisions>
</file>

<file path=xl/revisions/revisionLog28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94140" sId="1" numFmtId="19">
    <oc r="H857">
      <f>+'F:\Users\TCasado.SIS\AppData\Roaming\Microsoft\Excel\Users\TCasado.SIS\Downloads\Nueva carpeta (3)\[Inventario Final 2015 (Autoguardado)1.xlsx]Hoja1'!H1027</f>
    </oc>
    <nc r="H857">
      <v>36284</v>
    </nc>
  </rcc>
  <rcc rId="94141" sId="1">
    <oc r="I857">
      <f>+'F:\Users\TCasado.SIS\AppData\Roaming\Microsoft\Excel\Users\TCasado.SIS\Downloads\Nueva carpeta (3)\[Inventario Final 2015 (Autoguardado)1.xlsx]Hoja1'!I1027</f>
    </oc>
    <nc r="I857" t="e">
      <v>#REF!</v>
    </nc>
  </rcc>
  <rdn rId="0" localSheetId="1" customView="1" name="Z_464A0501_6E98_4091_A922_1FDDE57B9447_.wvu.PrintArea" hidden="1" oldHidden="1">
    <formula>'INVENTARIO '!$A$2:$H$7821</formula>
  </rdn>
  <rdn rId="0" localSheetId="1" customView="1" name="Z_464A0501_6E98_4091_A922_1FDDE57B9447_.wvu.Rows" hidden="1" oldHidden="1">
    <formula>'INVENTARIO '!$1507:$1507,'INVENTARIO '!$6520:$6522</formula>
  </rdn>
  <rcv guid="{464A0501-6E98-4091-A922-1FDDE57B9447}" action="add"/>
</revisions>
</file>

<file path=xl/revisions/revisionLog28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94144" sId="1">
    <oc r="B3" t="inlineStr">
      <is>
        <t xml:space="preserve">                                         INVENTARIO ACTUALIZADO SEPTIEMBRE 2023</t>
      </is>
    </oc>
    <nc r="B3" t="inlineStr">
      <is>
        <t xml:space="preserve"> INVENTARIO 1ER SEMESTRE (ENERO-JUNIO 2023)</t>
      </is>
    </nc>
  </rcc>
  <rcc rId="94145" sId="1">
    <oc r="A2" t="inlineStr">
      <is>
        <t>SUPERINTENDENCIA DE SEGUROS</t>
      </is>
    </oc>
    <nc r="A2" t="inlineStr">
      <is>
        <t xml:space="preserve">              SUPERINTENDENCIA DE SEGUROS</t>
      </is>
    </nc>
  </rcc>
  <rcc rId="94146" sId="1">
    <oc r="A7675" t="inlineStr">
      <is>
        <t>Nota: las actividades realizadas durante el año 2022 las detallamos a continuación.</t>
      </is>
    </oc>
    <nc r="A7675" t="inlineStr">
      <is>
        <t>Nota: las actividades realizadas durante el año 2023 las detallamos a continuación.</t>
      </is>
    </nc>
  </rcc>
  <rcc rId="94147" sId="1">
    <oc r="A7677" t="inlineStr">
      <is>
        <t>1- Actualización del inventario de activo fijo de manera continua, se alimenta el inventario con las adquisiciones de los activos a traves de las compras de los mismos</t>
      </is>
    </oc>
    <nc r="A7677" t="inlineStr">
      <is>
        <t>1- Actualización del inventario de activo fijo de manera continua, se alimenta el inventario con las adquisiciones de los activos a través de las compras de los mismos</t>
      </is>
    </nc>
  </rcc>
  <rfmt sheetId="2" sqref="E47" start="0" length="0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rfmt>
  <rfmt sheetId="2" sqref="A50" start="0" length="0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rfmt>
  <rfmt sheetId="2" sqref="B50" start="0" length="0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rfmt>
  <rfmt sheetId="2" sqref="A53" start="0" length="0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rfmt>
  <rfmt sheetId="2" sqref="B53" start="0" length="0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rfmt>
  <rcc rId="94148" sId="3">
    <oc r="A9" t="inlineStr">
      <is>
        <t>VEHICULOS DE LA SIS</t>
      </is>
    </oc>
    <nc r="A9" t="inlineStr">
      <is>
        <t xml:space="preserve">                        VEHICULOS DE LA SIS</t>
      </is>
    </nc>
  </rcc>
  <rfmt sheetId="3" sqref="O38" start="0" length="0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rfmt>
  <rfmt sheetId="3" sqref="N40" start="0" length="0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rfmt>
  <rfmt sheetId="3" sqref="M40" start="0" length="0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rfmt>
  <rcc rId="94149" sId="3">
    <oc r="A50" t="inlineStr">
      <is>
        <t>VEHICULOS DE LA SIS</t>
      </is>
    </oc>
    <nc r="A50" t="inlineStr">
      <is>
        <t xml:space="preserve">                      VEHICULOS DE LA SIS</t>
      </is>
    </nc>
  </rcc>
  <rfmt sheetId="3" sqref="M86" start="0" length="0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rfmt>
  <rfmt sheetId="3" sqref="N86" start="0" length="0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rfmt>
  <rcc rId="94150" sId="3">
    <oc r="A96" t="inlineStr">
      <is>
        <t>VEHICULOS DE LA SIS</t>
      </is>
    </oc>
    <nc r="A96" t="inlineStr">
      <is>
        <t xml:space="preserve">                  VEHICULOS DE LA SIS</t>
      </is>
    </nc>
  </rcc>
  <rfmt sheetId="3" sqref="O106" start="0" length="0">
    <dxf>
      <border>
        <left style="medium">
          <color indexed="64"/>
        </left>
      </border>
    </dxf>
  </rfmt>
  <rfmt sheetId="3" sqref="O106:S106" start="0" length="0">
    <dxf>
      <border>
        <top style="medium">
          <color indexed="64"/>
        </top>
      </border>
    </dxf>
  </rfmt>
  <rfmt sheetId="3" sqref="S106" start="0" length="0">
    <dxf>
      <border>
        <right style="medium">
          <color indexed="64"/>
        </right>
      </border>
    </dxf>
  </rfmt>
  <rfmt sheetId="3" sqref="O106:S106" start="0" length="0">
    <dxf>
      <border>
        <bottom style="medium">
          <color indexed="64"/>
        </bottom>
      </border>
    </dxf>
  </rfmt>
  <rcc rId="94151" sId="3">
    <oc r="O106" t="inlineStr">
      <is>
        <t>En el club para descargo, no se descargo por falta de plca</t>
      </is>
    </oc>
    <nc r="O106" t="inlineStr">
      <is>
        <t>En el club para descargo, no se descargo por falta de placa</t>
      </is>
    </nc>
  </rcc>
  <rfmt sheetId="3" sqref="M109" start="0" length="0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rfmt>
  <rfmt sheetId="3" sqref="N109" start="0" length="0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rfmt>
  <rfmt sheetId="3" sqref="M112" start="0" length="0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rfmt>
  <rfmt sheetId="3" sqref="N112" start="0" length="0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rfmt>
  <rfmt sheetId="3" sqref="I112" start="0" length="0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rfmt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94156" sId="1">
    <oc r="B3" t="inlineStr">
      <is>
        <t xml:space="preserve"> INVENTARIO 1ER SEMESTRE (ENERO-JUNIO 2023)</t>
      </is>
    </oc>
    <nc r="B3" t="inlineStr">
      <is>
        <t xml:space="preserve"> INVENTARIO 1ER SEMESTRE 2023)</t>
      </is>
    </nc>
  </rcc>
  <rcv guid="{464A0501-6E98-4091-A922-1FDDE57B9447}" action="delete"/>
  <rdn rId="0" localSheetId="1" customView="1" name="Z_464A0501_6E98_4091_A922_1FDDE57B9447_.wvu.PrintArea" hidden="1" oldHidden="1">
    <formula>'INVENTARIO '!$A$2:$H$7821</formula>
    <oldFormula>'INVENTARIO '!$A$2:$H$7821</oldFormula>
  </rdn>
  <rdn rId="0" localSheetId="1" customView="1" name="Z_464A0501_6E98_4091_A922_1FDDE57B9447_.wvu.Rows" hidden="1" oldHidden="1">
    <formula>'INVENTARIO '!$1507:$1507,'INVENTARIO '!$6520:$6522</formula>
    <oldFormula>'INVENTARIO '!$1507:$1507,'INVENTARIO '!$6520:$6522</oldFormula>
  </rdn>
  <rcv guid="{464A0501-6E98-4091-A922-1FDDE57B9447}" action="add"/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464A0501-6E98-4091-A922-1FDDE57B9447}" action="delete"/>
  <rdn rId="0" localSheetId="1" customView="1" name="Z_464A0501_6E98_4091_A922_1FDDE57B9447_.wvu.PrintArea" hidden="1" oldHidden="1">
    <formula>'INVENTARIO '!$A$2:$H$7821</formula>
    <oldFormula>'INVENTARIO '!$A$2:$H$7821</oldFormula>
  </rdn>
  <rdn rId="0" localSheetId="1" customView="1" name="Z_464A0501_6E98_4091_A922_1FDDE57B9447_.wvu.Rows" hidden="1" oldHidden="1">
    <formula>'INVENTARIO '!$1507:$1507,'INVENTARIO '!$6520:$6522</formula>
    <oldFormula>'INVENTARIO '!$1507:$1507,'INVENTARIO '!$6520:$6522</oldFormula>
  </rdn>
  <rcv guid="{464A0501-6E98-4091-A922-1FDDE57B9447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Relationship Id="rId4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4.bin"/><Relationship Id="rId7" Type="http://schemas.openxmlformats.org/officeDocument/2006/relationships/printerSettings" Target="../printerSettings/printerSettings18.bin"/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Relationship Id="rId6" Type="http://schemas.openxmlformats.org/officeDocument/2006/relationships/printerSettings" Target="../printerSettings/printerSettings17.bin"/><Relationship Id="rId5" Type="http://schemas.openxmlformats.org/officeDocument/2006/relationships/printerSettings" Target="../printerSettings/printerSettings16.bin"/><Relationship Id="rId4" Type="http://schemas.openxmlformats.org/officeDocument/2006/relationships/printerSettings" Target="../printerSettings/printerSettings1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3.bin"/><Relationship Id="rId4" Type="http://schemas.openxmlformats.org/officeDocument/2006/relationships/printerSettings" Target="../printerSettings/printerSettings2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6.bin"/><Relationship Id="rId2" Type="http://schemas.openxmlformats.org/officeDocument/2006/relationships/printerSettings" Target="../printerSettings/printerSettings25.bin"/><Relationship Id="rId1" Type="http://schemas.openxmlformats.org/officeDocument/2006/relationships/printerSettings" Target="../printerSettings/printerSettings2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FE7817"/>
  <sheetViews>
    <sheetView tabSelected="1" topLeftCell="A7668" zoomScale="85" zoomScaleNormal="85" workbookViewId="0">
      <selection activeCell="B8" sqref="B8"/>
    </sheetView>
  </sheetViews>
  <sheetFormatPr baseColWidth="10" defaultRowHeight="15" x14ac:dyDescent="0.25"/>
  <cols>
    <col min="1" max="1" width="74.5703125" style="15" customWidth="1"/>
    <col min="2" max="2" width="30.85546875" style="29" customWidth="1"/>
    <col min="3" max="3" width="19.85546875" style="29" customWidth="1"/>
    <col min="4" max="4" width="38.7109375" style="29" customWidth="1"/>
    <col min="5" max="5" width="14.140625" style="29" customWidth="1"/>
    <col min="6" max="6" width="12.7109375" style="90" customWidth="1"/>
    <col min="7" max="7" width="15.42578125" style="8" customWidth="1"/>
    <col min="8" max="8" width="22.7109375" style="19" customWidth="1"/>
    <col min="9" max="9" width="17" style="19" customWidth="1"/>
    <col min="10" max="10" width="23.7109375" style="15" customWidth="1"/>
    <col min="11" max="16384" width="11.42578125" style="15"/>
  </cols>
  <sheetData>
    <row r="1" spans="1:9" x14ac:dyDescent="0.25">
      <c r="G1" s="10"/>
      <c r="H1" s="10"/>
      <c r="I1" s="10"/>
    </row>
    <row r="2" spans="1:9" ht="18.75" x14ac:dyDescent="0.3">
      <c r="A2" s="724" t="s">
        <v>4165</v>
      </c>
      <c r="B2" s="724"/>
      <c r="C2" s="724"/>
      <c r="D2" s="724"/>
      <c r="E2" s="724"/>
      <c r="F2" s="724"/>
      <c r="G2" s="724"/>
      <c r="H2" s="724"/>
      <c r="I2" s="15"/>
    </row>
    <row r="3" spans="1:9" x14ac:dyDescent="0.25">
      <c r="A3" s="117"/>
      <c r="B3" s="730" t="s">
        <v>4172</v>
      </c>
      <c r="C3" s="730"/>
      <c r="D3" s="730"/>
      <c r="E3" s="70"/>
      <c r="F3" s="118"/>
      <c r="G3" s="119"/>
      <c r="H3" s="119"/>
      <c r="I3" s="119"/>
    </row>
    <row r="4" spans="1:9" x14ac:dyDescent="0.25">
      <c r="A4" s="117"/>
      <c r="B4" s="70"/>
      <c r="C4" s="70"/>
      <c r="D4" s="70"/>
      <c r="E4" s="70"/>
      <c r="F4" s="118"/>
      <c r="G4" s="119"/>
      <c r="H4" s="119"/>
      <c r="I4" s="119"/>
    </row>
    <row r="5" spans="1:9" x14ac:dyDescent="0.25">
      <c r="A5" s="117"/>
      <c r="B5" s="70"/>
      <c r="C5" s="70"/>
      <c r="D5" s="70"/>
      <c r="E5" s="70"/>
      <c r="F5" s="118"/>
      <c r="G5" s="119"/>
      <c r="H5" s="119"/>
      <c r="I5" s="119"/>
    </row>
    <row r="6" spans="1:9" s="17" customFormat="1" x14ac:dyDescent="0.25">
      <c r="A6" s="728" t="s">
        <v>1194</v>
      </c>
      <c r="B6" s="729"/>
      <c r="C6" s="729"/>
      <c r="D6" s="729"/>
      <c r="E6" s="729"/>
      <c r="F6" s="729"/>
      <c r="G6" s="729"/>
      <c r="H6" s="729"/>
      <c r="I6" s="108"/>
    </row>
    <row r="7" spans="1:9" ht="18.75" x14ac:dyDescent="0.3">
      <c r="A7" s="345"/>
      <c r="B7" s="727"/>
      <c r="C7" s="727"/>
      <c r="D7" s="727"/>
      <c r="E7" s="727"/>
      <c r="F7" s="727"/>
      <c r="G7" s="727"/>
      <c r="H7" s="727"/>
      <c r="I7" s="15"/>
    </row>
    <row r="8" spans="1:9" ht="18.75" x14ac:dyDescent="0.3">
      <c r="A8" s="345" t="s">
        <v>3802</v>
      </c>
      <c r="B8" s="616" t="s">
        <v>10</v>
      </c>
      <c r="C8" s="601"/>
      <c r="D8" s="601"/>
      <c r="E8" s="601"/>
      <c r="F8" s="601"/>
      <c r="G8" s="601"/>
      <c r="H8" s="601"/>
      <c r="I8" s="601"/>
    </row>
    <row r="9" spans="1:9" x14ac:dyDescent="0.25">
      <c r="A9" s="346" t="s">
        <v>0</v>
      </c>
      <c r="B9" s="347" t="s">
        <v>2</v>
      </c>
      <c r="C9" s="347" t="s">
        <v>3</v>
      </c>
      <c r="D9" s="347" t="s">
        <v>4</v>
      </c>
      <c r="E9" s="348" t="s">
        <v>15</v>
      </c>
      <c r="F9" s="349" t="s">
        <v>1957</v>
      </c>
      <c r="G9" s="350" t="s">
        <v>1189</v>
      </c>
      <c r="H9" s="350" t="s">
        <v>1188</v>
      </c>
      <c r="I9" s="350" t="s">
        <v>3884</v>
      </c>
    </row>
    <row r="10" spans="1:9" x14ac:dyDescent="0.25">
      <c r="A10" s="24" t="s">
        <v>11</v>
      </c>
      <c r="B10" s="3" t="s">
        <v>12</v>
      </c>
      <c r="C10" s="3" t="s">
        <v>13</v>
      </c>
      <c r="D10" s="3" t="s">
        <v>14</v>
      </c>
      <c r="E10" s="3">
        <v>306215</v>
      </c>
      <c r="F10" s="40">
        <v>567</v>
      </c>
      <c r="G10" s="19">
        <v>4095</v>
      </c>
      <c r="H10" s="19" t="s">
        <v>1190</v>
      </c>
      <c r="I10" s="19" t="s">
        <v>1190</v>
      </c>
    </row>
    <row r="11" spans="1:9" x14ac:dyDescent="0.25">
      <c r="A11" s="24" t="s">
        <v>11</v>
      </c>
      <c r="B11" s="3" t="s">
        <v>17</v>
      </c>
      <c r="C11" s="3" t="s">
        <v>18</v>
      </c>
      <c r="D11" s="3" t="s">
        <v>14</v>
      </c>
      <c r="E11" s="3" t="s">
        <v>16</v>
      </c>
      <c r="F11" s="40" t="s">
        <v>2427</v>
      </c>
      <c r="G11" s="19">
        <v>2700</v>
      </c>
      <c r="H11" s="19" t="s">
        <v>1192</v>
      </c>
      <c r="I11" s="19" t="s">
        <v>1192</v>
      </c>
    </row>
    <row r="12" spans="1:9" x14ac:dyDescent="0.25">
      <c r="A12" s="24" t="s">
        <v>22</v>
      </c>
      <c r="B12" s="3" t="s">
        <v>23</v>
      </c>
      <c r="C12" s="3" t="s">
        <v>24</v>
      </c>
      <c r="D12" s="3" t="s">
        <v>14</v>
      </c>
      <c r="E12" s="3">
        <v>306211</v>
      </c>
      <c r="F12" s="40" t="s">
        <v>2428</v>
      </c>
      <c r="G12" s="19">
        <v>6500</v>
      </c>
      <c r="H12" s="11">
        <v>37175</v>
      </c>
      <c r="I12" s="11">
        <v>37175</v>
      </c>
    </row>
    <row r="13" spans="1:9" x14ac:dyDescent="0.25">
      <c r="A13" s="24" t="s">
        <v>22</v>
      </c>
      <c r="B13" s="3" t="s">
        <v>25</v>
      </c>
      <c r="C13" s="3"/>
      <c r="D13" s="3" t="s">
        <v>26</v>
      </c>
      <c r="E13" s="3">
        <v>309230</v>
      </c>
      <c r="F13" s="40" t="s">
        <v>2429</v>
      </c>
      <c r="G13" s="19">
        <v>20000</v>
      </c>
      <c r="H13" s="19" t="s">
        <v>1191</v>
      </c>
      <c r="I13" s="19" t="s">
        <v>1191</v>
      </c>
    </row>
    <row r="14" spans="1:9" x14ac:dyDescent="0.25">
      <c r="A14" s="24" t="s">
        <v>34</v>
      </c>
      <c r="B14" s="3" t="s">
        <v>35</v>
      </c>
      <c r="C14" s="3" t="s">
        <v>35</v>
      </c>
      <c r="D14" s="3" t="s">
        <v>36</v>
      </c>
      <c r="E14" s="3">
        <v>306195</v>
      </c>
      <c r="F14" s="40" t="s">
        <v>2430</v>
      </c>
      <c r="G14" s="19">
        <v>26874</v>
      </c>
      <c r="H14" s="19" t="s">
        <v>1201</v>
      </c>
      <c r="I14" s="19" t="s">
        <v>1201</v>
      </c>
    </row>
    <row r="15" spans="1:9" x14ac:dyDescent="0.25">
      <c r="A15" s="24" t="s">
        <v>34</v>
      </c>
      <c r="B15" s="3" t="s">
        <v>35</v>
      </c>
      <c r="C15" s="3" t="s">
        <v>35</v>
      </c>
      <c r="D15" s="3" t="s">
        <v>36</v>
      </c>
      <c r="E15" s="3">
        <v>306194</v>
      </c>
      <c r="F15" s="40" t="s">
        <v>2431</v>
      </c>
      <c r="G15" s="19">
        <f>+G14</f>
        <v>26874</v>
      </c>
      <c r="H15" s="19" t="str">
        <f>+H14</f>
        <v>27/01/2009</v>
      </c>
      <c r="I15" s="19" t="str">
        <f>+I14</f>
        <v>27/01/2009</v>
      </c>
    </row>
    <row r="16" spans="1:9" x14ac:dyDescent="0.25">
      <c r="A16" s="24" t="s">
        <v>37</v>
      </c>
      <c r="B16" s="3" t="s">
        <v>35</v>
      </c>
      <c r="C16" s="3" t="s">
        <v>35</v>
      </c>
      <c r="D16" s="3" t="s">
        <v>38</v>
      </c>
      <c r="E16" s="3">
        <v>306193</v>
      </c>
      <c r="F16" s="40" t="s">
        <v>2432</v>
      </c>
      <c r="G16" s="19">
        <v>2500</v>
      </c>
      <c r="H16" s="19" t="str">
        <f>+H15</f>
        <v>27/01/2009</v>
      </c>
      <c r="I16" s="19" t="str">
        <f>+I15</f>
        <v>27/01/2009</v>
      </c>
    </row>
    <row r="17" spans="1:9" x14ac:dyDescent="0.25">
      <c r="A17" s="24" t="s">
        <v>39</v>
      </c>
      <c r="B17" s="3" t="s">
        <v>35</v>
      </c>
      <c r="C17" s="3" t="s">
        <v>35</v>
      </c>
      <c r="D17" s="3" t="s">
        <v>40</v>
      </c>
      <c r="E17" s="3">
        <v>306196</v>
      </c>
      <c r="F17" s="40" t="s">
        <v>2433</v>
      </c>
      <c r="G17" s="19">
        <v>10000</v>
      </c>
      <c r="H17" s="19" t="s">
        <v>1437</v>
      </c>
      <c r="I17" s="19" t="s">
        <v>1437</v>
      </c>
    </row>
    <row r="18" spans="1:9" x14ac:dyDescent="0.25">
      <c r="A18" s="24" t="s">
        <v>41</v>
      </c>
      <c r="B18" s="3"/>
      <c r="C18" s="3"/>
      <c r="D18" s="3" t="s">
        <v>14</v>
      </c>
      <c r="E18" s="3">
        <v>306361</v>
      </c>
      <c r="F18" s="40" t="s">
        <v>2434</v>
      </c>
      <c r="G18" s="19">
        <v>4500</v>
      </c>
      <c r="H18" s="19" t="s">
        <v>1212</v>
      </c>
      <c r="I18" s="19" t="s">
        <v>1212</v>
      </c>
    </row>
    <row r="19" spans="1:9" x14ac:dyDescent="0.25">
      <c r="A19" s="24" t="s">
        <v>41</v>
      </c>
      <c r="B19" s="3"/>
      <c r="C19" s="3"/>
      <c r="D19" s="3" t="s">
        <v>36</v>
      </c>
      <c r="E19" s="3">
        <v>306202</v>
      </c>
      <c r="F19" s="40" t="s">
        <v>2435</v>
      </c>
      <c r="G19" s="19">
        <f t="shared" ref="G19:I20" si="0">+G18</f>
        <v>4500</v>
      </c>
      <c r="H19" s="19" t="str">
        <f t="shared" si="0"/>
        <v>30/09/2004</v>
      </c>
      <c r="I19" s="19" t="str">
        <f t="shared" si="0"/>
        <v>30/09/2004</v>
      </c>
    </row>
    <row r="20" spans="1:9" x14ac:dyDescent="0.25">
      <c r="A20" s="24" t="s">
        <v>41</v>
      </c>
      <c r="B20" s="3"/>
      <c r="C20" s="3"/>
      <c r="D20" s="3" t="s">
        <v>36</v>
      </c>
      <c r="E20" s="3">
        <v>306201</v>
      </c>
      <c r="F20" s="40" t="s">
        <v>2436</v>
      </c>
      <c r="G20" s="19">
        <f t="shared" si="0"/>
        <v>4500</v>
      </c>
      <c r="H20" s="19" t="str">
        <f t="shared" si="0"/>
        <v>30/09/2004</v>
      </c>
      <c r="I20" s="19" t="str">
        <f t="shared" si="0"/>
        <v>30/09/2004</v>
      </c>
    </row>
    <row r="21" spans="1:9" x14ac:dyDescent="0.25">
      <c r="A21" s="24" t="s">
        <v>42</v>
      </c>
      <c r="B21" s="3"/>
      <c r="C21" s="3"/>
      <c r="D21" s="3" t="s">
        <v>43</v>
      </c>
      <c r="E21" s="3">
        <v>306183</v>
      </c>
      <c r="F21" s="40" t="s">
        <v>2437</v>
      </c>
      <c r="G21" s="19">
        <v>3800</v>
      </c>
      <c r="H21" s="19" t="s">
        <v>1213</v>
      </c>
      <c r="I21" s="19" t="s">
        <v>1213</v>
      </c>
    </row>
    <row r="22" spans="1:9" x14ac:dyDescent="0.25">
      <c r="A22" s="24" t="s">
        <v>44</v>
      </c>
      <c r="B22" s="3"/>
      <c r="C22" s="3"/>
      <c r="D22" s="3" t="s">
        <v>43</v>
      </c>
      <c r="E22" s="3">
        <v>306190</v>
      </c>
      <c r="F22" s="40" t="s">
        <v>2438</v>
      </c>
      <c r="G22" s="19">
        <v>12000</v>
      </c>
      <c r="H22" s="19" t="s">
        <v>1214</v>
      </c>
      <c r="I22" s="19" t="s">
        <v>1214</v>
      </c>
    </row>
    <row r="23" spans="1:9" x14ac:dyDescent="0.25">
      <c r="A23" s="24" t="s">
        <v>45</v>
      </c>
      <c r="B23" s="3"/>
      <c r="C23" s="3"/>
      <c r="D23" s="3" t="s">
        <v>43</v>
      </c>
      <c r="E23" s="3">
        <v>309242</v>
      </c>
      <c r="F23" s="40" t="s">
        <v>2439</v>
      </c>
      <c r="G23" s="19">
        <v>2800</v>
      </c>
      <c r="H23" s="19" t="s">
        <v>1215</v>
      </c>
      <c r="I23" s="19" t="s">
        <v>1215</v>
      </c>
    </row>
    <row r="24" spans="1:9" x14ac:dyDescent="0.25">
      <c r="A24" s="24" t="s">
        <v>46</v>
      </c>
      <c r="B24" s="3"/>
      <c r="C24" s="3"/>
      <c r="D24" s="3" t="s">
        <v>43</v>
      </c>
      <c r="E24" s="3">
        <v>309396</v>
      </c>
      <c r="F24" s="40" t="s">
        <v>2440</v>
      </c>
      <c r="G24" s="19">
        <v>2800</v>
      </c>
      <c r="H24" s="19" t="s">
        <v>1270</v>
      </c>
      <c r="I24" s="19" t="s">
        <v>1270</v>
      </c>
    </row>
    <row r="25" spans="1:9" x14ac:dyDescent="0.25">
      <c r="A25" s="24" t="s">
        <v>1977</v>
      </c>
      <c r="B25" s="38" t="s">
        <v>1978</v>
      </c>
      <c r="C25" s="38"/>
      <c r="D25" s="29" t="s">
        <v>21</v>
      </c>
      <c r="E25" s="3"/>
      <c r="F25" s="40">
        <v>489</v>
      </c>
      <c r="G25" s="19">
        <v>8425.2000000000007</v>
      </c>
      <c r="H25" s="79">
        <v>43356</v>
      </c>
      <c r="I25" s="79">
        <v>43356</v>
      </c>
    </row>
    <row r="26" spans="1:9" x14ac:dyDescent="0.25">
      <c r="A26" s="24" t="s">
        <v>144</v>
      </c>
      <c r="B26" s="3"/>
      <c r="C26" s="3"/>
      <c r="D26" s="3" t="s">
        <v>14</v>
      </c>
      <c r="E26" s="3">
        <v>306328</v>
      </c>
      <c r="F26" s="40" t="s">
        <v>2441</v>
      </c>
      <c r="G26" s="19">
        <f>+G238</f>
        <v>3842</v>
      </c>
      <c r="H26" s="19" t="str">
        <f>+H238</f>
        <v>27/01/2009</v>
      </c>
      <c r="I26" s="19" t="str">
        <f>+I238</f>
        <v>27/01/2009</v>
      </c>
    </row>
    <row r="27" spans="1:9" x14ac:dyDescent="0.25">
      <c r="A27" s="24" t="s">
        <v>19</v>
      </c>
      <c r="B27" s="77" t="s">
        <v>1813</v>
      </c>
      <c r="C27" s="38" t="s">
        <v>1976</v>
      </c>
      <c r="D27" s="38"/>
      <c r="E27" s="121">
        <v>553886</v>
      </c>
      <c r="F27" s="40" t="s">
        <v>2443</v>
      </c>
      <c r="G27" s="19">
        <v>23728.81</v>
      </c>
      <c r="H27" s="79" t="s">
        <v>1811</v>
      </c>
      <c r="I27" s="79" t="s">
        <v>1811</v>
      </c>
    </row>
    <row r="28" spans="1:9" x14ac:dyDescent="0.25">
      <c r="A28" s="24" t="s">
        <v>88</v>
      </c>
      <c r="B28" s="3" t="s">
        <v>89</v>
      </c>
      <c r="C28" s="3" t="s">
        <v>1970</v>
      </c>
      <c r="D28" s="3" t="str">
        <f>+D26</f>
        <v>NEGRA</v>
      </c>
      <c r="E28" s="3">
        <v>306188</v>
      </c>
      <c r="F28" s="40" t="s">
        <v>2442</v>
      </c>
      <c r="G28" s="19">
        <v>6500</v>
      </c>
      <c r="H28" s="19" t="s">
        <v>1332</v>
      </c>
      <c r="I28" s="19" t="s">
        <v>1332</v>
      </c>
    </row>
    <row r="29" spans="1:9" x14ac:dyDescent="0.25">
      <c r="A29" s="24" t="s">
        <v>28</v>
      </c>
      <c r="B29" s="38" t="s">
        <v>1774</v>
      </c>
      <c r="C29" s="38" t="s">
        <v>1775</v>
      </c>
      <c r="D29" s="3"/>
      <c r="E29" s="3"/>
      <c r="F29" s="40" t="s">
        <v>2457</v>
      </c>
      <c r="G29" s="19">
        <v>1914.45</v>
      </c>
      <c r="H29" s="79">
        <v>43052</v>
      </c>
      <c r="I29" s="79">
        <v>43052</v>
      </c>
    </row>
    <row r="30" spans="1:9" x14ac:dyDescent="0.25">
      <c r="A30" s="24" t="s">
        <v>1730</v>
      </c>
      <c r="B30" s="38" t="s">
        <v>1973</v>
      </c>
      <c r="C30" s="38" t="str">
        <f>+C29</f>
        <v>9B1721A12616</v>
      </c>
      <c r="D30" s="3" t="str">
        <f>+D28</f>
        <v>NEGRA</v>
      </c>
      <c r="E30" s="24"/>
      <c r="F30" s="40">
        <v>446</v>
      </c>
      <c r="G30" s="19">
        <v>48937.5</v>
      </c>
      <c r="H30" s="79">
        <v>43397</v>
      </c>
      <c r="I30" s="79">
        <v>43397</v>
      </c>
    </row>
    <row r="31" spans="1:9" x14ac:dyDescent="0.25">
      <c r="A31" s="24" t="s">
        <v>1975</v>
      </c>
      <c r="B31" s="38"/>
      <c r="C31" s="77" t="s">
        <v>1682</v>
      </c>
      <c r="D31" s="79" t="str">
        <f>+D30</f>
        <v>NEGRA</v>
      </c>
      <c r="E31" s="38">
        <v>553883</v>
      </c>
      <c r="F31" s="40" t="s">
        <v>1683</v>
      </c>
      <c r="G31" s="19">
        <v>34810</v>
      </c>
      <c r="H31" s="79">
        <v>42797</v>
      </c>
      <c r="I31" s="79">
        <v>42797</v>
      </c>
    </row>
    <row r="32" spans="1:9" x14ac:dyDescent="0.25">
      <c r="A32" s="24" t="s">
        <v>3365</v>
      </c>
      <c r="B32" s="38"/>
      <c r="C32" s="77"/>
      <c r="D32" s="79" t="s">
        <v>43</v>
      </c>
      <c r="E32" s="38"/>
      <c r="F32" s="40" t="s">
        <v>3364</v>
      </c>
      <c r="G32" s="19">
        <v>4150.6499999999996</v>
      </c>
      <c r="H32" s="79">
        <v>43788</v>
      </c>
      <c r="I32" s="79">
        <v>43788</v>
      </c>
    </row>
    <row r="33" spans="1:9" x14ac:dyDescent="0.25">
      <c r="A33" s="24" t="s">
        <v>3440</v>
      </c>
      <c r="B33" s="38"/>
      <c r="C33" s="77"/>
      <c r="D33" s="79"/>
      <c r="E33" s="38"/>
      <c r="F33" s="40" t="s">
        <v>3441</v>
      </c>
      <c r="G33" s="19">
        <v>2714</v>
      </c>
      <c r="H33" s="79">
        <v>43788</v>
      </c>
      <c r="I33" s="79">
        <v>43788</v>
      </c>
    </row>
    <row r="34" spans="1:9" x14ac:dyDescent="0.25">
      <c r="A34" s="24" t="s">
        <v>794</v>
      </c>
      <c r="B34" s="38"/>
      <c r="C34" s="77"/>
      <c r="D34" s="79"/>
      <c r="E34" s="38"/>
      <c r="F34" s="40" t="s">
        <v>3443</v>
      </c>
      <c r="G34" s="19">
        <v>2714</v>
      </c>
      <c r="H34" s="79">
        <v>43788</v>
      </c>
      <c r="I34" s="79">
        <v>43788</v>
      </c>
    </row>
    <row r="35" spans="1:9" x14ac:dyDescent="0.25">
      <c r="A35" s="24" t="s">
        <v>3454</v>
      </c>
      <c r="B35" s="38"/>
      <c r="C35" s="77"/>
      <c r="D35" s="79"/>
      <c r="E35" s="38"/>
      <c r="F35" s="40" t="s">
        <v>3464</v>
      </c>
      <c r="G35" s="19">
        <v>4465.2</v>
      </c>
      <c r="H35" s="79">
        <v>43788</v>
      </c>
      <c r="I35" s="79">
        <v>43788</v>
      </c>
    </row>
    <row r="36" spans="1:9" x14ac:dyDescent="0.25">
      <c r="A36" s="24" t="s">
        <v>3478</v>
      </c>
      <c r="B36" s="38"/>
      <c r="C36" s="77"/>
      <c r="D36" s="79"/>
      <c r="E36" s="38"/>
      <c r="F36" s="40" t="s">
        <v>1194</v>
      </c>
      <c r="G36" s="19">
        <v>4150.5</v>
      </c>
      <c r="H36" s="79">
        <v>43788</v>
      </c>
      <c r="I36" s="79">
        <v>43788</v>
      </c>
    </row>
    <row r="37" spans="1:9" x14ac:dyDescent="0.25">
      <c r="A37" s="24" t="s">
        <v>64</v>
      </c>
      <c r="B37" s="38"/>
      <c r="C37" s="77"/>
      <c r="D37" s="79"/>
      <c r="E37" s="38"/>
      <c r="F37" s="40" t="s">
        <v>3479</v>
      </c>
      <c r="G37" s="19">
        <v>3850</v>
      </c>
      <c r="H37" s="79">
        <v>43788</v>
      </c>
      <c r="I37" s="79">
        <v>43788</v>
      </c>
    </row>
    <row r="38" spans="1:9" x14ac:dyDescent="0.25">
      <c r="A38" s="24" t="s">
        <v>3506</v>
      </c>
      <c r="B38" s="38"/>
      <c r="C38" s="77"/>
      <c r="D38" s="79"/>
      <c r="E38" s="38"/>
      <c r="F38" s="40" t="s">
        <v>3507</v>
      </c>
      <c r="G38" s="19">
        <v>1357</v>
      </c>
      <c r="H38" s="79">
        <v>43788</v>
      </c>
      <c r="I38" s="79">
        <v>43788</v>
      </c>
    </row>
    <row r="39" spans="1:9" x14ac:dyDescent="0.25">
      <c r="A39" s="24" t="s">
        <v>3506</v>
      </c>
      <c r="B39" s="38"/>
      <c r="C39" s="77"/>
      <c r="D39" s="79"/>
      <c r="E39" s="38"/>
      <c r="F39" s="40" t="s">
        <v>3508</v>
      </c>
      <c r="G39" s="19">
        <v>1357</v>
      </c>
      <c r="H39" s="79">
        <v>43788</v>
      </c>
      <c r="I39" s="79">
        <v>43788</v>
      </c>
    </row>
    <row r="40" spans="1:9" x14ac:dyDescent="0.25">
      <c r="A40" s="24" t="s">
        <v>3669</v>
      </c>
      <c r="B40" s="3"/>
      <c r="C40" s="3"/>
      <c r="D40" s="3"/>
      <c r="E40" s="3"/>
      <c r="F40" s="40" t="s">
        <v>3671</v>
      </c>
      <c r="G40" s="19">
        <v>14700</v>
      </c>
      <c r="H40" s="11">
        <v>44252</v>
      </c>
      <c r="I40" s="11">
        <v>44252</v>
      </c>
    </row>
    <row r="41" spans="1:9" x14ac:dyDescent="0.25">
      <c r="A41" s="24" t="s">
        <v>28</v>
      </c>
      <c r="B41" s="3" t="s">
        <v>1774</v>
      </c>
      <c r="C41" s="24"/>
      <c r="D41" s="3" t="str">
        <f>+D31</f>
        <v>NEGRA</v>
      </c>
      <c r="E41" s="3"/>
      <c r="F41" s="40">
        <v>550</v>
      </c>
      <c r="G41" s="19">
        <v>1914.45</v>
      </c>
      <c r="H41" s="11">
        <v>42321</v>
      </c>
      <c r="I41" s="11">
        <v>42321</v>
      </c>
    </row>
    <row r="42" spans="1:9" x14ac:dyDescent="0.25">
      <c r="A42" s="1"/>
      <c r="C42" s="4"/>
      <c r="D42" s="4"/>
      <c r="E42" s="4"/>
      <c r="F42" s="81"/>
      <c r="G42" s="105">
        <f>SUM(G10:G41)</f>
        <v>303973.76000000007</v>
      </c>
      <c r="H42" s="10"/>
      <c r="I42" s="10"/>
    </row>
    <row r="43" spans="1:9" x14ac:dyDescent="0.25">
      <c r="A43" s="1"/>
      <c r="C43" s="4"/>
      <c r="D43" s="4"/>
      <c r="E43" s="4"/>
      <c r="F43" s="81"/>
      <c r="G43" s="10"/>
      <c r="H43" s="10"/>
      <c r="I43" s="10"/>
    </row>
    <row r="44" spans="1:9" x14ac:dyDescent="0.25">
      <c r="A44" s="1"/>
      <c r="C44" s="4"/>
      <c r="D44" s="4"/>
      <c r="E44" s="4"/>
      <c r="F44" s="81"/>
      <c r="G44" s="10"/>
      <c r="H44" s="10"/>
      <c r="I44" s="10"/>
    </row>
    <row r="45" spans="1:9" x14ac:dyDescent="0.25">
      <c r="C45" s="493"/>
      <c r="D45" s="493"/>
      <c r="E45" s="493"/>
      <c r="F45" s="92"/>
      <c r="G45" s="68"/>
      <c r="H45" s="493"/>
      <c r="I45" s="630"/>
    </row>
    <row r="46" spans="1:9" x14ac:dyDescent="0.25">
      <c r="E46" s="122"/>
      <c r="F46" s="93"/>
      <c r="G46" s="71"/>
      <c r="H46" s="71"/>
      <c r="I46" s="71"/>
    </row>
    <row r="47" spans="1:9" ht="18.75" x14ac:dyDescent="0.3">
      <c r="A47" s="724" t="s">
        <v>7</v>
      </c>
      <c r="B47" s="724"/>
      <c r="C47" s="724"/>
      <c r="D47" s="724"/>
      <c r="E47" s="724"/>
      <c r="F47" s="724"/>
      <c r="G47" s="724"/>
      <c r="H47" s="724"/>
      <c r="I47" s="15"/>
    </row>
    <row r="48" spans="1:9" x14ac:dyDescent="0.25">
      <c r="A48" s="725" t="s">
        <v>5</v>
      </c>
      <c r="B48" s="725"/>
      <c r="C48" s="725"/>
      <c r="D48" s="725"/>
      <c r="E48" s="725"/>
      <c r="F48" s="725"/>
      <c r="G48" s="725"/>
      <c r="H48" s="725"/>
      <c r="I48" s="15"/>
    </row>
    <row r="49" spans="1:121" s="1" customFormat="1" ht="15.75" thickBot="1" x14ac:dyDescent="0.3">
      <c r="A49" s="731"/>
      <c r="B49" s="731"/>
      <c r="C49" s="731"/>
      <c r="D49" s="123"/>
      <c r="E49" s="123"/>
      <c r="F49" s="124"/>
      <c r="G49" s="71"/>
      <c r="H49" s="123"/>
      <c r="I49" s="123"/>
    </row>
    <row r="50" spans="1:121" s="125" customFormat="1" ht="15.75" thickBot="1" x14ac:dyDescent="0.3">
      <c r="A50" s="120"/>
      <c r="B50" s="732"/>
      <c r="C50" s="732"/>
      <c r="D50" s="732"/>
      <c r="E50" s="732"/>
      <c r="F50" s="732"/>
      <c r="G50" s="732"/>
      <c r="H50" s="732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</row>
    <row r="51" spans="1:121" s="1" customFormat="1" x14ac:dyDescent="0.25">
      <c r="A51" s="120" t="s">
        <v>3170</v>
      </c>
      <c r="B51" s="602" t="s">
        <v>10</v>
      </c>
      <c r="C51" s="602"/>
      <c r="D51" s="602"/>
      <c r="E51" s="602"/>
      <c r="F51" s="602"/>
      <c r="G51" s="602"/>
      <c r="H51" s="602"/>
      <c r="I51" s="602"/>
    </row>
    <row r="52" spans="1:121" x14ac:dyDescent="0.25">
      <c r="A52" s="72" t="s">
        <v>0</v>
      </c>
      <c r="B52" s="73" t="s">
        <v>2</v>
      </c>
      <c r="C52" s="73" t="s">
        <v>3</v>
      </c>
      <c r="D52" s="73" t="s">
        <v>4</v>
      </c>
      <c r="E52" s="74" t="s">
        <v>15</v>
      </c>
      <c r="F52" s="95" t="s">
        <v>2002</v>
      </c>
      <c r="G52" s="75" t="s">
        <v>1216</v>
      </c>
      <c r="H52" s="350" t="s">
        <v>1188</v>
      </c>
      <c r="I52" s="350" t="s">
        <v>3884</v>
      </c>
    </row>
    <row r="53" spans="1:121" x14ac:dyDescent="0.25">
      <c r="A53" s="24" t="s">
        <v>47</v>
      </c>
      <c r="B53" s="3" t="s">
        <v>51</v>
      </c>
      <c r="C53" s="3" t="s">
        <v>52</v>
      </c>
      <c r="D53" s="3" t="s">
        <v>48</v>
      </c>
      <c r="E53" s="3">
        <v>306351</v>
      </c>
      <c r="F53" s="40">
        <v>316</v>
      </c>
      <c r="G53" s="19">
        <v>3525</v>
      </c>
      <c r="H53" s="19" t="s">
        <v>1326</v>
      </c>
      <c r="I53" s="19" t="s">
        <v>1326</v>
      </c>
    </row>
    <row r="54" spans="1:121" x14ac:dyDescent="0.25">
      <c r="A54" s="24" t="s">
        <v>53</v>
      </c>
      <c r="B54" s="3"/>
      <c r="C54" s="3"/>
      <c r="D54" s="3" t="s">
        <v>21</v>
      </c>
      <c r="E54" s="3">
        <v>306209</v>
      </c>
      <c r="F54" s="40" t="s">
        <v>2444</v>
      </c>
      <c r="G54" s="19">
        <v>5899</v>
      </c>
      <c r="H54" s="19" t="s">
        <v>1201</v>
      </c>
      <c r="I54" s="19" t="s">
        <v>1201</v>
      </c>
    </row>
    <row r="55" spans="1:121" x14ac:dyDescent="0.25">
      <c r="A55" s="24" t="s">
        <v>54</v>
      </c>
      <c r="B55" s="3"/>
      <c r="C55" s="3"/>
      <c r="D55" s="3" t="s">
        <v>55</v>
      </c>
      <c r="E55" s="3">
        <v>306210</v>
      </c>
      <c r="F55" s="40" t="s">
        <v>2445</v>
      </c>
      <c r="G55" s="19">
        <v>12000</v>
      </c>
      <c r="H55" s="19" t="s">
        <v>1214</v>
      </c>
      <c r="I55" s="19" t="s">
        <v>1214</v>
      </c>
    </row>
    <row r="56" spans="1:121" x14ac:dyDescent="0.25">
      <c r="A56" s="24" t="s">
        <v>56</v>
      </c>
      <c r="B56" s="3"/>
      <c r="C56" s="3"/>
      <c r="D56" s="3" t="s">
        <v>21</v>
      </c>
      <c r="E56" s="3">
        <v>306219</v>
      </c>
      <c r="F56" s="40" t="s">
        <v>2446</v>
      </c>
      <c r="G56" s="19">
        <v>8089</v>
      </c>
      <c r="H56" s="19" t="s">
        <v>1201</v>
      </c>
      <c r="I56" s="19" t="s">
        <v>1201</v>
      </c>
    </row>
    <row r="57" spans="1:121" x14ac:dyDescent="0.25">
      <c r="A57" s="24" t="s">
        <v>1211</v>
      </c>
      <c r="B57" s="3"/>
      <c r="C57" s="3"/>
      <c r="D57" s="3" t="s">
        <v>14</v>
      </c>
      <c r="E57" s="3">
        <v>306220</v>
      </c>
      <c r="F57" s="40" t="s">
        <v>2447</v>
      </c>
      <c r="G57" s="19">
        <v>6550</v>
      </c>
      <c r="H57" s="19" t="s">
        <v>1327</v>
      </c>
      <c r="I57" s="19" t="s">
        <v>1327</v>
      </c>
    </row>
    <row r="58" spans="1:121" x14ac:dyDescent="0.25">
      <c r="A58" s="24" t="s">
        <v>1979</v>
      </c>
      <c r="B58" s="3"/>
      <c r="C58" s="3"/>
      <c r="D58" s="3" t="s">
        <v>26</v>
      </c>
      <c r="E58" s="3">
        <v>306199</v>
      </c>
      <c r="F58" s="40" t="s">
        <v>2448</v>
      </c>
      <c r="G58" s="19">
        <v>6550</v>
      </c>
      <c r="H58" s="19" t="s">
        <v>1327</v>
      </c>
      <c r="I58" s="19" t="s">
        <v>1327</v>
      </c>
    </row>
    <row r="59" spans="1:121" x14ac:dyDescent="0.25">
      <c r="A59" s="24" t="s">
        <v>59</v>
      </c>
      <c r="B59" s="3"/>
      <c r="C59" s="3"/>
      <c r="D59" s="3" t="s">
        <v>21</v>
      </c>
      <c r="E59" s="3">
        <v>306200</v>
      </c>
      <c r="F59" s="40" t="s">
        <v>2449</v>
      </c>
      <c r="G59" s="19">
        <v>26000</v>
      </c>
      <c r="H59" s="19" t="s">
        <v>1206</v>
      </c>
      <c r="I59" s="19" t="s">
        <v>1206</v>
      </c>
    </row>
    <row r="60" spans="1:121" x14ac:dyDescent="0.25">
      <c r="A60" s="24" t="s">
        <v>60</v>
      </c>
      <c r="B60" s="3"/>
      <c r="C60" s="3"/>
      <c r="D60" s="3" t="s">
        <v>21</v>
      </c>
      <c r="E60" s="3">
        <v>299964</v>
      </c>
      <c r="F60" s="40" t="s">
        <v>2450</v>
      </c>
      <c r="G60" s="19">
        <v>9000</v>
      </c>
      <c r="H60" s="19" t="s">
        <v>1326</v>
      </c>
      <c r="I60" s="19" t="s">
        <v>1326</v>
      </c>
    </row>
    <row r="61" spans="1:121" x14ac:dyDescent="0.25">
      <c r="A61" s="24" t="s">
        <v>61</v>
      </c>
      <c r="B61" s="3"/>
      <c r="C61" s="3"/>
      <c r="D61" s="3" t="s">
        <v>26</v>
      </c>
      <c r="E61" s="3">
        <v>299997</v>
      </c>
      <c r="F61" s="40" t="s">
        <v>2451</v>
      </c>
      <c r="G61" s="19">
        <v>8000</v>
      </c>
      <c r="H61" s="19" t="str">
        <f>+H60</f>
        <v>16/02/2012</v>
      </c>
      <c r="I61" s="19" t="str">
        <f>+I60</f>
        <v>16/02/2012</v>
      </c>
    </row>
    <row r="62" spans="1:121" x14ac:dyDescent="0.25">
      <c r="A62" s="24" t="s">
        <v>61</v>
      </c>
      <c r="B62" s="3"/>
      <c r="C62" s="3"/>
      <c r="D62" s="3" t="s">
        <v>21</v>
      </c>
      <c r="E62" s="3">
        <v>306207</v>
      </c>
      <c r="F62" s="40" t="s">
        <v>2452</v>
      </c>
      <c r="G62" s="19">
        <f>+G61</f>
        <v>8000</v>
      </c>
      <c r="H62" s="19" t="str">
        <f>+H61</f>
        <v>16/02/2012</v>
      </c>
      <c r="I62" s="19" t="str">
        <f>+I61</f>
        <v>16/02/2012</v>
      </c>
    </row>
    <row r="63" spans="1:121" x14ac:dyDescent="0.25">
      <c r="A63" s="24" t="s">
        <v>64</v>
      </c>
      <c r="B63" s="3" t="s">
        <v>1971</v>
      </c>
      <c r="C63" s="3"/>
      <c r="D63" s="3" t="s">
        <v>48</v>
      </c>
      <c r="E63" s="3">
        <v>306205</v>
      </c>
      <c r="F63" s="40" t="s">
        <v>2454</v>
      </c>
      <c r="G63" s="19">
        <v>15221.52</v>
      </c>
      <c r="H63" s="19" t="s">
        <v>1329</v>
      </c>
      <c r="I63" s="19" t="s">
        <v>1329</v>
      </c>
    </row>
    <row r="64" spans="1:121" x14ac:dyDescent="0.25">
      <c r="A64" s="24" t="s">
        <v>1972</v>
      </c>
      <c r="B64" s="3"/>
      <c r="C64" s="3"/>
      <c r="D64" s="3" t="s">
        <v>40</v>
      </c>
      <c r="E64" s="3">
        <v>306206</v>
      </c>
      <c r="F64" s="40" t="s">
        <v>2455</v>
      </c>
      <c r="G64" s="19">
        <v>50000</v>
      </c>
      <c r="H64" s="19" t="s">
        <v>1438</v>
      </c>
      <c r="I64" s="19" t="s">
        <v>1438</v>
      </c>
    </row>
    <row r="65" spans="1:9" x14ac:dyDescent="0.25">
      <c r="A65" s="24" t="s">
        <v>1698</v>
      </c>
      <c r="B65" s="38" t="s">
        <v>1699</v>
      </c>
      <c r="C65" s="49"/>
      <c r="D65" s="38"/>
      <c r="E65" s="38">
        <v>553885</v>
      </c>
      <c r="F65" s="40">
        <v>219</v>
      </c>
      <c r="G65" s="19">
        <v>5616.8</v>
      </c>
      <c r="H65" s="79">
        <v>42843</v>
      </c>
      <c r="I65" s="79">
        <v>42843</v>
      </c>
    </row>
    <row r="66" spans="1:9" x14ac:dyDescent="0.25">
      <c r="A66" s="24" t="s">
        <v>1974</v>
      </c>
      <c r="B66" s="77" t="s">
        <v>1814</v>
      </c>
      <c r="C66" s="24"/>
      <c r="D66" s="38"/>
      <c r="E66" s="49"/>
      <c r="F66" s="40" t="s">
        <v>1815</v>
      </c>
      <c r="G66" s="19">
        <v>23728.81</v>
      </c>
      <c r="H66" s="79" t="s">
        <v>1811</v>
      </c>
      <c r="I66" s="79" t="s">
        <v>1811</v>
      </c>
    </row>
    <row r="67" spans="1:9" x14ac:dyDescent="0.25">
      <c r="A67" s="126" t="s">
        <v>2458</v>
      </c>
      <c r="B67" s="29" t="s">
        <v>2461</v>
      </c>
      <c r="C67" s="29" t="s">
        <v>2462</v>
      </c>
      <c r="D67" s="29" t="s">
        <v>2459</v>
      </c>
      <c r="E67" s="3"/>
      <c r="F67" s="90" t="s">
        <v>2460</v>
      </c>
      <c r="G67" s="8">
        <v>37668.19</v>
      </c>
      <c r="H67" s="11">
        <v>43754</v>
      </c>
      <c r="I67" s="11">
        <v>43754</v>
      </c>
    </row>
    <row r="68" spans="1:9" x14ac:dyDescent="0.25">
      <c r="A68" s="24" t="s">
        <v>1972</v>
      </c>
      <c r="B68" s="3" t="s">
        <v>2058</v>
      </c>
      <c r="C68" s="3"/>
      <c r="D68" s="3"/>
      <c r="E68" s="3">
        <v>306168</v>
      </c>
      <c r="F68" s="40" t="s">
        <v>2877</v>
      </c>
      <c r="G68" s="19">
        <v>166666.06</v>
      </c>
      <c r="H68" s="11">
        <v>41218</v>
      </c>
      <c r="I68" s="11">
        <v>41218</v>
      </c>
    </row>
    <row r="69" spans="1:9" x14ac:dyDescent="0.25">
      <c r="A69" s="55" t="s">
        <v>1980</v>
      </c>
      <c r="B69" s="38"/>
      <c r="C69" s="38" t="s">
        <v>1981</v>
      </c>
      <c r="D69" s="79" t="str">
        <f>+D3399</f>
        <v>NEGRA</v>
      </c>
      <c r="E69" s="24"/>
      <c r="F69" s="40">
        <v>378</v>
      </c>
      <c r="G69" s="19">
        <v>45430</v>
      </c>
      <c r="H69" s="79">
        <v>43178</v>
      </c>
      <c r="I69" s="79">
        <v>43178</v>
      </c>
    </row>
    <row r="70" spans="1:9" x14ac:dyDescent="0.25">
      <c r="A70" s="24" t="s">
        <v>794</v>
      </c>
      <c r="B70" s="3" t="s">
        <v>3689</v>
      </c>
      <c r="C70" s="3" t="s">
        <v>1162</v>
      </c>
      <c r="D70" s="3" t="s">
        <v>21</v>
      </c>
      <c r="E70" s="3">
        <v>315480</v>
      </c>
      <c r="F70" s="40">
        <v>3579</v>
      </c>
      <c r="G70" s="19">
        <v>11950</v>
      </c>
      <c r="H70" s="11">
        <v>40388</v>
      </c>
      <c r="I70" s="11">
        <v>40388</v>
      </c>
    </row>
    <row r="71" spans="1:9" x14ac:dyDescent="0.25">
      <c r="A71" s="1"/>
      <c r="B71" s="4"/>
      <c r="C71" s="4"/>
      <c r="D71" s="4"/>
      <c r="E71" s="4"/>
      <c r="F71" s="81"/>
      <c r="G71" s="105">
        <f>SUM(G53:G70)</f>
        <v>449894.38</v>
      </c>
      <c r="H71" s="10"/>
      <c r="I71" s="10"/>
    </row>
    <row r="72" spans="1:9" s="1" customFormat="1" x14ac:dyDescent="0.25">
      <c r="B72" s="52"/>
      <c r="C72" s="52"/>
      <c r="D72" s="493"/>
      <c r="E72" s="493"/>
      <c r="F72" s="92"/>
      <c r="G72" s="68"/>
      <c r="H72" s="493"/>
      <c r="I72" s="630"/>
    </row>
    <row r="73" spans="1:9" s="1" customFormat="1" ht="21.75" customHeight="1" x14ac:dyDescent="0.3">
      <c r="A73" s="724" t="s">
        <v>7</v>
      </c>
      <c r="B73" s="724"/>
      <c r="C73" s="724"/>
      <c r="D73" s="724"/>
      <c r="E73" s="724"/>
      <c r="F73" s="724"/>
      <c r="G73" s="724"/>
      <c r="H73" s="724"/>
    </row>
    <row r="74" spans="1:9" s="1" customFormat="1" x14ac:dyDescent="0.25">
      <c r="A74" s="725" t="s">
        <v>5</v>
      </c>
      <c r="B74" s="725"/>
      <c r="C74" s="725"/>
      <c r="D74" s="725"/>
      <c r="E74" s="725"/>
      <c r="F74" s="725"/>
      <c r="G74" s="725"/>
      <c r="H74" s="725"/>
    </row>
    <row r="75" spans="1:9" s="1" customFormat="1" x14ac:dyDescent="0.25">
      <c r="B75" s="52"/>
      <c r="C75" s="122"/>
      <c r="D75" s="4"/>
      <c r="E75" s="4"/>
      <c r="F75" s="81"/>
      <c r="G75" s="10"/>
      <c r="H75" s="10"/>
      <c r="I75" s="10"/>
    </row>
    <row r="76" spans="1:9" s="1" customFormat="1" x14ac:dyDescent="0.25">
      <c r="B76" s="52"/>
      <c r="D76" s="4"/>
      <c r="E76" s="4"/>
      <c r="F76" s="81"/>
      <c r="G76" s="10"/>
      <c r="H76" s="10"/>
      <c r="I76" s="10"/>
    </row>
    <row r="77" spans="1:9" s="1" customFormat="1" x14ac:dyDescent="0.25">
      <c r="A77" s="35" t="s">
        <v>9</v>
      </c>
      <c r="B77" s="26"/>
      <c r="C77" s="26"/>
      <c r="D77" s="26"/>
      <c r="E77" s="26"/>
      <c r="F77" s="85"/>
      <c r="G77" s="42"/>
      <c r="H77" s="26"/>
      <c r="I77" s="26"/>
    </row>
    <row r="78" spans="1:9" s="1" customFormat="1" x14ac:dyDescent="0.25">
      <c r="A78" s="127" t="s">
        <v>8</v>
      </c>
      <c r="B78" s="579" t="s">
        <v>69</v>
      </c>
      <c r="C78" s="128"/>
      <c r="D78" s="128"/>
      <c r="E78" s="128"/>
      <c r="F78" s="129"/>
      <c r="G78" s="130"/>
      <c r="H78" s="128"/>
      <c r="I78" s="128"/>
    </row>
    <row r="79" spans="1:9" s="1" customFormat="1" x14ac:dyDescent="0.25">
      <c r="A79" s="72" t="s">
        <v>0</v>
      </c>
      <c r="B79" s="73" t="s">
        <v>2</v>
      </c>
      <c r="C79" s="73" t="s">
        <v>3</v>
      </c>
      <c r="D79" s="73" t="s">
        <v>4</v>
      </c>
      <c r="E79" s="74" t="s">
        <v>15</v>
      </c>
      <c r="F79" s="487" t="s">
        <v>2002</v>
      </c>
      <c r="G79" s="75" t="s">
        <v>1189</v>
      </c>
      <c r="H79" s="350" t="s">
        <v>1188</v>
      </c>
      <c r="I79" s="350" t="s">
        <v>3884</v>
      </c>
    </row>
    <row r="80" spans="1:9" s="1" customFormat="1" x14ac:dyDescent="0.25">
      <c r="A80" s="24" t="s">
        <v>11</v>
      </c>
      <c r="B80" s="3" t="s">
        <v>70</v>
      </c>
      <c r="C80" s="3" t="s">
        <v>71</v>
      </c>
      <c r="D80" s="3" t="s">
        <v>21</v>
      </c>
      <c r="E80" s="3">
        <v>300019</v>
      </c>
      <c r="F80" s="40" t="s">
        <v>2463</v>
      </c>
      <c r="G80" s="19">
        <v>4200</v>
      </c>
      <c r="H80" s="11">
        <v>36073</v>
      </c>
      <c r="I80" s="11">
        <v>36073</v>
      </c>
    </row>
    <row r="81" spans="1:9" s="1" customFormat="1" x14ac:dyDescent="0.25">
      <c r="A81" s="24" t="s">
        <v>11</v>
      </c>
      <c r="B81" s="3" t="s">
        <v>72</v>
      </c>
      <c r="C81" s="3" t="s">
        <v>73</v>
      </c>
      <c r="D81" s="3" t="s">
        <v>30</v>
      </c>
      <c r="E81" s="3">
        <v>306353</v>
      </c>
      <c r="F81" s="40" t="s">
        <v>2464</v>
      </c>
      <c r="G81" s="19">
        <v>5300</v>
      </c>
      <c r="H81" s="19" t="s">
        <v>1195</v>
      </c>
      <c r="I81" s="19" t="s">
        <v>1195</v>
      </c>
    </row>
    <row r="82" spans="1:9" s="1" customFormat="1" x14ac:dyDescent="0.25">
      <c r="A82" s="24" t="s">
        <v>19</v>
      </c>
      <c r="B82" s="3" t="s">
        <v>74</v>
      </c>
      <c r="C82" s="3" t="s">
        <v>75</v>
      </c>
      <c r="D82" s="3" t="s">
        <v>76</v>
      </c>
      <c r="E82" s="3">
        <v>300020</v>
      </c>
      <c r="F82" s="40" t="s">
        <v>2465</v>
      </c>
      <c r="G82" s="19">
        <v>36625</v>
      </c>
      <c r="H82" s="11" t="s">
        <v>1195</v>
      </c>
      <c r="I82" s="11" t="s">
        <v>1195</v>
      </c>
    </row>
    <row r="83" spans="1:9" s="1" customFormat="1" x14ac:dyDescent="0.25">
      <c r="A83" s="24" t="s">
        <v>19</v>
      </c>
      <c r="B83" s="3" t="s">
        <v>77</v>
      </c>
      <c r="C83" s="3" t="s">
        <v>78</v>
      </c>
      <c r="D83" s="3" t="s">
        <v>76</v>
      </c>
      <c r="E83" s="3">
        <v>306352</v>
      </c>
      <c r="F83" s="40" t="s">
        <v>2466</v>
      </c>
      <c r="G83" s="19">
        <v>38306.199999999997</v>
      </c>
      <c r="H83" s="11">
        <v>41066</v>
      </c>
      <c r="I83" s="11">
        <v>41066</v>
      </c>
    </row>
    <row r="84" spans="1:9" x14ac:dyDescent="0.25">
      <c r="A84" s="24" t="s">
        <v>22</v>
      </c>
      <c r="B84" s="3" t="s">
        <v>81</v>
      </c>
      <c r="C84" s="3" t="s">
        <v>82</v>
      </c>
      <c r="D84" s="3" t="s">
        <v>21</v>
      </c>
      <c r="E84" s="3">
        <v>306349</v>
      </c>
      <c r="F84" s="40" t="s">
        <v>16</v>
      </c>
      <c r="G84" s="19">
        <v>13570</v>
      </c>
      <c r="H84" s="19" t="s">
        <v>1331</v>
      </c>
      <c r="I84" s="19" t="s">
        <v>1331</v>
      </c>
    </row>
    <row r="85" spans="1:9" x14ac:dyDescent="0.25">
      <c r="A85" s="24" t="s">
        <v>86</v>
      </c>
      <c r="B85" s="3" t="s">
        <v>51</v>
      </c>
      <c r="C85" s="3" t="s">
        <v>87</v>
      </c>
      <c r="D85" s="3" t="s">
        <v>33</v>
      </c>
      <c r="E85" s="3">
        <v>306346</v>
      </c>
      <c r="F85" s="40" t="s">
        <v>2467</v>
      </c>
      <c r="G85" s="19">
        <v>5600</v>
      </c>
      <c r="H85" s="19" t="s">
        <v>1198</v>
      </c>
      <c r="I85" s="19" t="s">
        <v>1198</v>
      </c>
    </row>
    <row r="86" spans="1:9" x14ac:dyDescent="0.25">
      <c r="A86" s="24" t="s">
        <v>88</v>
      </c>
      <c r="B86" s="3" t="s">
        <v>89</v>
      </c>
      <c r="C86" s="3" t="s">
        <v>16</v>
      </c>
      <c r="D86" s="3" t="s">
        <v>21</v>
      </c>
      <c r="E86" s="3">
        <v>300004</v>
      </c>
      <c r="F86" s="40">
        <v>409</v>
      </c>
      <c r="G86" s="19">
        <v>6500</v>
      </c>
      <c r="H86" s="19" t="s">
        <v>1332</v>
      </c>
      <c r="I86" s="19" t="s">
        <v>1332</v>
      </c>
    </row>
    <row r="87" spans="1:9" x14ac:dyDescent="0.25">
      <c r="A87" s="24" t="s">
        <v>28</v>
      </c>
      <c r="B87" s="3" t="s">
        <v>92</v>
      </c>
      <c r="C87" s="3" t="s">
        <v>93</v>
      </c>
      <c r="D87" s="3" t="s">
        <v>30</v>
      </c>
      <c r="E87" s="3">
        <v>300015</v>
      </c>
      <c r="F87" s="40" t="s">
        <v>2468</v>
      </c>
      <c r="G87" s="19">
        <v>3250</v>
      </c>
      <c r="H87" s="19" t="s">
        <v>1333</v>
      </c>
      <c r="I87" s="19" t="s">
        <v>1333</v>
      </c>
    </row>
    <row r="88" spans="1:9" x14ac:dyDescent="0.25">
      <c r="A88" s="24" t="s">
        <v>56</v>
      </c>
      <c r="B88" s="3"/>
      <c r="C88" s="3"/>
      <c r="D88" s="3" t="s">
        <v>21</v>
      </c>
      <c r="E88" s="3">
        <v>300021</v>
      </c>
      <c r="F88" s="40" t="s">
        <v>2469</v>
      </c>
      <c r="G88" s="19">
        <f>+G183</f>
        <v>6241.73</v>
      </c>
      <c r="H88" s="11">
        <f>+H183</f>
        <v>40578</v>
      </c>
      <c r="I88" s="11">
        <f>+I183</f>
        <v>40578</v>
      </c>
    </row>
    <row r="89" spans="1:9" x14ac:dyDescent="0.25">
      <c r="A89" s="24" t="s">
        <v>96</v>
      </c>
      <c r="B89" s="3"/>
      <c r="C89" s="3"/>
      <c r="D89" s="3" t="s">
        <v>21</v>
      </c>
      <c r="E89" s="3">
        <v>299972</v>
      </c>
      <c r="F89" s="40" t="s">
        <v>2470</v>
      </c>
      <c r="G89" s="19">
        <v>4500</v>
      </c>
      <c r="H89" s="19" t="s">
        <v>1204</v>
      </c>
      <c r="I89" s="19" t="s">
        <v>1204</v>
      </c>
    </row>
    <row r="90" spans="1:9" x14ac:dyDescent="0.25">
      <c r="A90" s="24" t="s">
        <v>96</v>
      </c>
      <c r="B90" s="3"/>
      <c r="C90" s="3"/>
      <c r="D90" s="3" t="s">
        <v>21</v>
      </c>
      <c r="E90" s="3" t="s">
        <v>16</v>
      </c>
      <c r="F90" s="40" t="s">
        <v>2471</v>
      </c>
      <c r="G90" s="19">
        <v>6500</v>
      </c>
      <c r="H90" s="19" t="s">
        <v>1205</v>
      </c>
      <c r="I90" s="19" t="s">
        <v>1205</v>
      </c>
    </row>
    <row r="91" spans="1:9" x14ac:dyDescent="0.25">
      <c r="A91" s="24" t="s">
        <v>1985</v>
      </c>
      <c r="B91" s="3"/>
      <c r="C91" s="3"/>
      <c r="D91" s="3" t="s">
        <v>21</v>
      </c>
      <c r="E91" s="3">
        <v>299989</v>
      </c>
      <c r="F91" s="40" t="s">
        <v>2472</v>
      </c>
      <c r="G91" s="19">
        <v>8950</v>
      </c>
      <c r="H91" s="19" t="s">
        <v>1203</v>
      </c>
      <c r="I91" s="19" t="s">
        <v>1203</v>
      </c>
    </row>
    <row r="92" spans="1:9" x14ac:dyDescent="0.25">
      <c r="A92" s="24" t="s">
        <v>59</v>
      </c>
      <c r="B92" s="3"/>
      <c r="C92" s="3"/>
      <c r="D92" s="3" t="s">
        <v>21</v>
      </c>
      <c r="E92" s="3">
        <v>299993</v>
      </c>
      <c r="F92" s="40" t="s">
        <v>2473</v>
      </c>
      <c r="G92" s="19">
        <v>26000</v>
      </c>
      <c r="H92" s="19" t="s">
        <v>1206</v>
      </c>
      <c r="I92" s="19" t="s">
        <v>1206</v>
      </c>
    </row>
    <row r="93" spans="1:9" x14ac:dyDescent="0.25">
      <c r="A93" s="24" t="s">
        <v>83</v>
      </c>
      <c r="B93" s="3" t="s">
        <v>84</v>
      </c>
      <c r="C93" s="3"/>
      <c r="D93" s="3" t="s">
        <v>26</v>
      </c>
      <c r="E93" s="3">
        <v>306376</v>
      </c>
      <c r="F93" s="40" t="s">
        <v>2475</v>
      </c>
      <c r="G93" s="19">
        <v>17000</v>
      </c>
      <c r="H93" s="19" t="s">
        <v>1218</v>
      </c>
      <c r="I93" s="19" t="s">
        <v>1218</v>
      </c>
    </row>
    <row r="94" spans="1:9" x14ac:dyDescent="0.25">
      <c r="A94" s="49" t="s">
        <v>2011</v>
      </c>
      <c r="B94" s="38"/>
      <c r="C94" s="24"/>
      <c r="D94" s="103" t="s">
        <v>21</v>
      </c>
      <c r="E94" s="103">
        <v>306325</v>
      </c>
      <c r="F94" s="40" t="s">
        <v>2640</v>
      </c>
      <c r="G94" s="136">
        <v>10648.8</v>
      </c>
      <c r="H94" s="11">
        <v>40360</v>
      </c>
      <c r="I94" s="11">
        <v>40360</v>
      </c>
    </row>
    <row r="95" spans="1:9" x14ac:dyDescent="0.25">
      <c r="A95" s="24" t="s">
        <v>131</v>
      </c>
      <c r="B95" s="3" t="s">
        <v>142</v>
      </c>
      <c r="C95" s="3" t="s">
        <v>145</v>
      </c>
      <c r="D95" s="3" t="s">
        <v>21</v>
      </c>
      <c r="E95" s="3">
        <v>306312</v>
      </c>
      <c r="F95" s="40" t="s">
        <v>2477</v>
      </c>
      <c r="G95" s="19">
        <v>2288.13</v>
      </c>
      <c r="H95" s="19" t="s">
        <v>1337</v>
      </c>
      <c r="I95" s="19" t="s">
        <v>1337</v>
      </c>
    </row>
    <row r="96" spans="1:9" x14ac:dyDescent="0.25">
      <c r="A96" s="24" t="s">
        <v>28</v>
      </c>
      <c r="B96" s="3" t="s">
        <v>128</v>
      </c>
      <c r="C96" s="3"/>
      <c r="D96" s="3" t="s">
        <v>30</v>
      </c>
      <c r="E96" s="3">
        <v>308804</v>
      </c>
      <c r="F96" s="40" t="s">
        <v>2478</v>
      </c>
      <c r="G96" s="19">
        <v>2790</v>
      </c>
      <c r="H96" s="19" t="s">
        <v>1340</v>
      </c>
      <c r="I96" s="19" t="s">
        <v>1340</v>
      </c>
    </row>
    <row r="97" spans="1:9" x14ac:dyDescent="0.25">
      <c r="A97" s="108" t="s">
        <v>1698</v>
      </c>
      <c r="B97" s="38"/>
      <c r="C97" s="132"/>
      <c r="D97" s="133" t="s">
        <v>1699</v>
      </c>
      <c r="E97" s="133">
        <v>553851</v>
      </c>
      <c r="F97" s="110">
        <v>221</v>
      </c>
      <c r="G97" s="134" t="s">
        <v>2194</v>
      </c>
      <c r="H97" s="135">
        <v>42843</v>
      </c>
      <c r="I97" s="135">
        <v>42843</v>
      </c>
    </row>
    <row r="98" spans="1:9" x14ac:dyDescent="0.25">
      <c r="A98" s="24" t="s">
        <v>1986</v>
      </c>
      <c r="B98" s="38"/>
      <c r="C98" s="38" t="s">
        <v>784</v>
      </c>
      <c r="D98" s="79" t="s">
        <v>1987</v>
      </c>
      <c r="E98" s="136"/>
      <c r="F98" s="40">
        <v>501</v>
      </c>
      <c r="G98" s="137">
        <v>30302.400000000001</v>
      </c>
      <c r="H98" s="11">
        <v>43356</v>
      </c>
      <c r="I98" s="11">
        <v>43356</v>
      </c>
    </row>
    <row r="99" spans="1:9" x14ac:dyDescent="0.25">
      <c r="A99" s="24" t="s">
        <v>1988</v>
      </c>
      <c r="B99" s="3" t="s">
        <v>1989</v>
      </c>
      <c r="C99" s="3"/>
      <c r="D99" s="3"/>
      <c r="E99" s="3">
        <v>306367</v>
      </c>
      <c r="F99" s="40"/>
      <c r="G99" s="19">
        <v>1800</v>
      </c>
      <c r="H99" s="11">
        <v>36597</v>
      </c>
      <c r="I99" s="11">
        <v>36597</v>
      </c>
    </row>
    <row r="100" spans="1:9" x14ac:dyDescent="0.25">
      <c r="A100" s="1"/>
      <c r="B100" s="4"/>
      <c r="C100" s="4"/>
      <c r="D100" s="4"/>
      <c r="E100" s="4"/>
      <c r="F100" s="81"/>
      <c r="G100" s="105">
        <f>SUM(G80:G99)</f>
        <v>230372.25999999998</v>
      </c>
      <c r="H100" s="10"/>
      <c r="I100" s="10"/>
    </row>
    <row r="101" spans="1:9" x14ac:dyDescent="0.25">
      <c r="A101" s="1"/>
      <c r="B101" s="4"/>
      <c r="C101" s="4"/>
      <c r="D101" s="4"/>
      <c r="E101" s="4"/>
      <c r="F101" s="81"/>
      <c r="G101" s="10"/>
      <c r="H101" s="10"/>
      <c r="I101" s="10"/>
    </row>
    <row r="102" spans="1:9" x14ac:dyDescent="0.25">
      <c r="F102" s="81"/>
      <c r="G102" s="10"/>
      <c r="H102" s="10"/>
      <c r="I102" s="10"/>
    </row>
    <row r="103" spans="1:9" ht="18.75" x14ac:dyDescent="0.3">
      <c r="A103" s="724" t="s">
        <v>7</v>
      </c>
      <c r="B103" s="724"/>
      <c r="C103" s="724"/>
      <c r="D103" s="724"/>
      <c r="E103" s="724"/>
      <c r="F103" s="724"/>
      <c r="G103" s="724"/>
      <c r="H103" s="724"/>
      <c r="I103" s="15"/>
    </row>
    <row r="104" spans="1:9" x14ac:dyDescent="0.25">
      <c r="A104" s="725" t="s">
        <v>5</v>
      </c>
      <c r="B104" s="725"/>
      <c r="C104" s="725"/>
      <c r="D104" s="725"/>
      <c r="E104" s="725"/>
      <c r="F104" s="725"/>
      <c r="G104" s="725"/>
      <c r="H104" s="725"/>
      <c r="I104" s="15"/>
    </row>
    <row r="105" spans="1:9" x14ac:dyDescent="0.25">
      <c r="C105" s="122"/>
      <c r="G105" s="10"/>
      <c r="H105" s="10"/>
      <c r="I105" s="10"/>
    </row>
    <row r="106" spans="1:9" x14ac:dyDescent="0.25">
      <c r="A106" s="493"/>
      <c r="B106" s="493"/>
      <c r="C106" s="493"/>
      <c r="D106" s="493"/>
      <c r="E106" s="493"/>
      <c r="F106" s="92"/>
      <c r="G106" s="68"/>
      <c r="H106" s="493"/>
      <c r="I106" s="630"/>
    </row>
    <row r="107" spans="1:9" x14ac:dyDescent="0.25">
      <c r="A107" s="35" t="s">
        <v>9</v>
      </c>
      <c r="B107" s="26"/>
      <c r="C107" s="26"/>
      <c r="D107" s="26"/>
      <c r="E107" s="26"/>
      <c r="F107" s="85"/>
      <c r="G107" s="42"/>
      <c r="H107" s="26"/>
      <c r="I107" s="26"/>
    </row>
    <row r="108" spans="1:9" x14ac:dyDescent="0.25">
      <c r="A108" s="127" t="s">
        <v>8</v>
      </c>
      <c r="B108" s="579" t="s">
        <v>69</v>
      </c>
      <c r="C108" s="128"/>
      <c r="D108" s="128"/>
      <c r="E108" s="128"/>
      <c r="F108" s="129"/>
      <c r="G108" s="130"/>
      <c r="H108" s="128"/>
      <c r="I108" s="128"/>
    </row>
    <row r="109" spans="1:9" x14ac:dyDescent="0.25">
      <c r="A109" s="72" t="s">
        <v>0</v>
      </c>
      <c r="B109" s="73" t="s">
        <v>2</v>
      </c>
      <c r="C109" s="73" t="s">
        <v>3</v>
      </c>
      <c r="D109" s="73" t="s">
        <v>4</v>
      </c>
      <c r="E109" s="74" t="s">
        <v>15</v>
      </c>
      <c r="F109" s="95" t="s">
        <v>2002</v>
      </c>
      <c r="G109" s="75" t="s">
        <v>1189</v>
      </c>
      <c r="H109" s="350" t="s">
        <v>1188</v>
      </c>
      <c r="I109" s="350" t="s">
        <v>3884</v>
      </c>
    </row>
    <row r="110" spans="1:9" x14ac:dyDescent="0.25">
      <c r="A110" s="24" t="s">
        <v>99</v>
      </c>
      <c r="B110" s="3"/>
      <c r="C110" s="3"/>
      <c r="D110" s="3" t="s">
        <v>21</v>
      </c>
      <c r="E110" s="3">
        <v>300003</v>
      </c>
      <c r="F110" s="40" t="s">
        <v>2479</v>
      </c>
      <c r="G110" s="19">
        <v>10500</v>
      </c>
      <c r="H110" s="19" t="s">
        <v>1334</v>
      </c>
      <c r="I110" s="19" t="s">
        <v>1334</v>
      </c>
    </row>
    <row r="111" spans="1:9" x14ac:dyDescent="0.25">
      <c r="A111" s="24" t="s">
        <v>1698</v>
      </c>
      <c r="B111" s="38" t="s">
        <v>1699</v>
      </c>
      <c r="C111" s="49"/>
      <c r="D111" s="79" t="e">
        <f>+#REF!</f>
        <v>#REF!</v>
      </c>
      <c r="E111" s="38">
        <v>553850</v>
      </c>
      <c r="F111" s="40" t="s">
        <v>1700</v>
      </c>
      <c r="G111" s="19">
        <v>5616.8</v>
      </c>
      <c r="H111" s="79">
        <v>42843</v>
      </c>
      <c r="I111" s="79">
        <v>42843</v>
      </c>
    </row>
    <row r="112" spans="1:9" x14ac:dyDescent="0.25">
      <c r="A112" s="24" t="s">
        <v>1668</v>
      </c>
      <c r="B112" s="38"/>
      <c r="C112" s="99" t="s">
        <v>1290</v>
      </c>
      <c r="D112" s="79" t="s">
        <v>21</v>
      </c>
      <c r="E112" s="38">
        <v>553841</v>
      </c>
      <c r="F112" s="87" t="s">
        <v>2480</v>
      </c>
      <c r="G112" s="19">
        <v>185050.8</v>
      </c>
      <c r="H112" s="11">
        <v>42803</v>
      </c>
      <c r="I112" s="11">
        <v>42803</v>
      </c>
    </row>
    <row r="113" spans="1:31" x14ac:dyDescent="0.25">
      <c r="A113" s="24" t="s">
        <v>1984</v>
      </c>
      <c r="B113" s="3"/>
      <c r="C113" s="3"/>
      <c r="D113" s="3" t="s">
        <v>106</v>
      </c>
      <c r="E113" s="3">
        <v>306363</v>
      </c>
      <c r="F113" s="40" t="s">
        <v>2481</v>
      </c>
      <c r="G113" s="19">
        <v>49908.87</v>
      </c>
      <c r="H113" s="19" t="s">
        <v>1201</v>
      </c>
      <c r="I113" s="19" t="s">
        <v>1201</v>
      </c>
    </row>
    <row r="114" spans="1:31" x14ac:dyDescent="0.25">
      <c r="A114" s="24" t="s">
        <v>1984</v>
      </c>
      <c r="B114" s="3"/>
      <c r="C114" s="3" t="s">
        <v>602</v>
      </c>
      <c r="D114" s="3" t="s">
        <v>106</v>
      </c>
      <c r="E114" s="3">
        <v>300012</v>
      </c>
      <c r="F114" s="40" t="s">
        <v>2482</v>
      </c>
      <c r="G114" s="19">
        <v>49908.87</v>
      </c>
      <c r="H114" s="11">
        <v>39840</v>
      </c>
      <c r="I114" s="11">
        <v>39840</v>
      </c>
    </row>
    <row r="115" spans="1:31" x14ac:dyDescent="0.25">
      <c r="A115" s="24" t="s">
        <v>83</v>
      </c>
      <c r="B115" s="3" t="s">
        <v>84</v>
      </c>
      <c r="C115" s="3" t="s">
        <v>85</v>
      </c>
      <c r="D115" s="3" t="s">
        <v>26</v>
      </c>
      <c r="E115" s="3">
        <v>309348</v>
      </c>
      <c r="F115" s="40" t="s">
        <v>2483</v>
      </c>
      <c r="G115" s="19">
        <v>17500</v>
      </c>
      <c r="H115" s="19" t="s">
        <v>1197</v>
      </c>
      <c r="I115" s="19" t="s">
        <v>1197</v>
      </c>
    </row>
    <row r="116" spans="1:31" s="621" customFormat="1" x14ac:dyDescent="0.25">
      <c r="A116" s="617" t="s">
        <v>3823</v>
      </c>
      <c r="B116" s="618" t="s">
        <v>3695</v>
      </c>
      <c r="C116" s="618"/>
      <c r="D116" s="618"/>
      <c r="E116" s="618" t="s">
        <v>3816</v>
      </c>
      <c r="F116" s="619" t="s">
        <v>3863</v>
      </c>
      <c r="G116" s="620">
        <v>8493.64</v>
      </c>
      <c r="H116" s="622">
        <v>44644</v>
      </c>
      <c r="I116" s="622">
        <v>44644</v>
      </c>
    </row>
    <row r="117" spans="1:31" s="621" customFormat="1" x14ac:dyDescent="0.25">
      <c r="A117" s="617" t="s">
        <v>3823</v>
      </c>
      <c r="B117" s="618" t="s">
        <v>3695</v>
      </c>
      <c r="C117" s="618"/>
      <c r="D117" s="618"/>
      <c r="E117" s="618" t="s">
        <v>3816</v>
      </c>
      <c r="F117" s="619" t="s">
        <v>3864</v>
      </c>
      <c r="G117" s="620">
        <v>8493.64</v>
      </c>
      <c r="H117" s="622">
        <v>44644</v>
      </c>
      <c r="I117" s="622">
        <v>44644</v>
      </c>
    </row>
    <row r="118" spans="1:31" x14ac:dyDescent="0.25">
      <c r="F118" s="81"/>
      <c r="G118" s="105">
        <f>SUM(G110:G117)</f>
        <v>335472.62</v>
      </c>
      <c r="H118" s="10"/>
      <c r="I118" s="10"/>
    </row>
    <row r="119" spans="1:31" x14ac:dyDescent="0.25">
      <c r="F119" s="81"/>
      <c r="G119" s="10"/>
      <c r="H119" s="10"/>
      <c r="I119" s="10"/>
      <c r="AE119" s="8"/>
    </row>
    <row r="120" spans="1:31" x14ac:dyDescent="0.25">
      <c r="F120" s="81"/>
      <c r="G120" s="10"/>
      <c r="H120" s="10"/>
      <c r="I120" s="10"/>
      <c r="AE120" s="8"/>
    </row>
    <row r="121" spans="1:31" x14ac:dyDescent="0.25">
      <c r="F121" s="81"/>
      <c r="G121" s="10"/>
      <c r="H121" s="10"/>
      <c r="I121" s="10"/>
      <c r="AE121" s="8">
        <v>16704</v>
      </c>
    </row>
    <row r="122" spans="1:31" ht="18.75" x14ac:dyDescent="0.3">
      <c r="A122" s="726" t="s">
        <v>7</v>
      </c>
      <c r="B122" s="726"/>
      <c r="C122" s="726"/>
      <c r="D122" s="726"/>
      <c r="E122" s="726"/>
      <c r="F122" s="726"/>
      <c r="G122" s="726"/>
      <c r="H122" s="726"/>
      <c r="I122" s="15"/>
      <c r="AE122" s="8">
        <v>3598</v>
      </c>
    </row>
    <row r="123" spans="1:31" x14ac:dyDescent="0.25">
      <c r="A123" s="725" t="s">
        <v>5</v>
      </c>
      <c r="B123" s="725"/>
      <c r="C123" s="725"/>
      <c r="D123" s="725"/>
      <c r="E123" s="725"/>
      <c r="F123" s="725"/>
      <c r="G123" s="725"/>
      <c r="H123" s="725"/>
      <c r="I123" s="15"/>
      <c r="AE123" s="8">
        <v>36175</v>
      </c>
    </row>
    <row r="124" spans="1:31" x14ac:dyDescent="0.25">
      <c r="A124" s="1"/>
      <c r="B124" s="4"/>
      <c r="C124" s="4"/>
      <c r="D124" s="4"/>
      <c r="E124" s="4"/>
      <c r="F124" s="81"/>
      <c r="G124" s="10"/>
      <c r="H124" s="10"/>
      <c r="I124" s="10"/>
      <c r="AE124" s="8">
        <v>5600</v>
      </c>
    </row>
    <row r="125" spans="1:31" x14ac:dyDescent="0.25">
      <c r="A125" s="35" t="s">
        <v>9</v>
      </c>
      <c r="B125" s="26"/>
      <c r="C125" s="26"/>
      <c r="D125" s="26"/>
      <c r="E125" s="26"/>
      <c r="F125" s="85"/>
      <c r="G125" s="42"/>
      <c r="H125" s="26"/>
      <c r="I125" s="26"/>
      <c r="AE125" s="8"/>
    </row>
    <row r="126" spans="1:31" x14ac:dyDescent="0.25">
      <c r="A126" s="127" t="s">
        <v>8</v>
      </c>
      <c r="B126" s="579" t="s">
        <v>111</v>
      </c>
      <c r="C126" s="138"/>
      <c r="D126" s="128"/>
      <c r="E126" s="128"/>
      <c r="F126" s="129"/>
      <c r="G126" s="130"/>
      <c r="H126" s="128"/>
      <c r="I126" s="128"/>
      <c r="AE126" s="8">
        <v>5899</v>
      </c>
    </row>
    <row r="127" spans="1:31" x14ac:dyDescent="0.25">
      <c r="A127" s="72" t="s">
        <v>0</v>
      </c>
      <c r="B127" s="73" t="s">
        <v>2</v>
      </c>
      <c r="C127" s="73" t="s">
        <v>3</v>
      </c>
      <c r="D127" s="73" t="s">
        <v>4</v>
      </c>
      <c r="E127" s="74" t="s">
        <v>15</v>
      </c>
      <c r="F127" s="95" t="s">
        <v>1957</v>
      </c>
      <c r="G127" s="75" t="s">
        <v>1217</v>
      </c>
      <c r="H127" s="350" t="s">
        <v>1188</v>
      </c>
      <c r="I127" s="350" t="s">
        <v>3884</v>
      </c>
      <c r="AE127" s="8">
        <v>3598</v>
      </c>
    </row>
    <row r="128" spans="1:31" x14ac:dyDescent="0.25">
      <c r="A128" s="24" t="s">
        <v>11</v>
      </c>
      <c r="B128" s="3" t="s">
        <v>112</v>
      </c>
      <c r="C128" s="3" t="s">
        <v>113</v>
      </c>
      <c r="D128" s="3" t="s">
        <v>30</v>
      </c>
      <c r="E128" s="3">
        <v>310334</v>
      </c>
      <c r="F128" s="40" t="s">
        <v>2479</v>
      </c>
      <c r="G128" s="51">
        <v>5300</v>
      </c>
      <c r="H128" s="19" t="s">
        <v>1195</v>
      </c>
      <c r="I128" s="19" t="s">
        <v>1195</v>
      </c>
      <c r="AE128" s="8">
        <v>3598</v>
      </c>
    </row>
    <row r="129" spans="1:31" x14ac:dyDescent="0.25">
      <c r="A129" s="24" t="s">
        <v>1984</v>
      </c>
      <c r="B129" s="3"/>
      <c r="C129" s="3"/>
      <c r="D129" s="3" t="s">
        <v>1993</v>
      </c>
      <c r="E129" s="3">
        <v>306380</v>
      </c>
      <c r="F129" s="40" t="s">
        <v>2484</v>
      </c>
      <c r="G129" s="51">
        <v>18900</v>
      </c>
      <c r="H129" s="19" t="s">
        <v>1203</v>
      </c>
      <c r="I129" s="19" t="s">
        <v>1203</v>
      </c>
      <c r="AE129" s="8">
        <v>16704</v>
      </c>
    </row>
    <row r="130" spans="1:31" ht="15.75" thickBot="1" x14ac:dyDescent="0.3">
      <c r="A130" s="24" t="s">
        <v>96</v>
      </c>
      <c r="B130" s="3"/>
      <c r="C130" s="3"/>
      <c r="D130" s="3" t="s">
        <v>21</v>
      </c>
      <c r="E130" s="3">
        <v>306381</v>
      </c>
      <c r="F130" s="40" t="s">
        <v>2485</v>
      </c>
      <c r="G130" s="51">
        <v>5899</v>
      </c>
      <c r="H130" s="19" t="s">
        <v>1201</v>
      </c>
      <c r="I130" s="19" t="s">
        <v>1201</v>
      </c>
      <c r="AE130" s="9">
        <v>9745.76</v>
      </c>
    </row>
    <row r="131" spans="1:31" x14ac:dyDescent="0.25">
      <c r="A131" s="24" t="s">
        <v>28</v>
      </c>
      <c r="B131" s="3" t="s">
        <v>29</v>
      </c>
      <c r="C131" s="3" t="s">
        <v>115</v>
      </c>
      <c r="D131" s="3" t="s">
        <v>30</v>
      </c>
      <c r="E131" s="3" t="s">
        <v>16</v>
      </c>
      <c r="F131" s="40" t="s">
        <v>2486</v>
      </c>
      <c r="G131" s="51">
        <v>2152.54</v>
      </c>
      <c r="H131" s="19" t="s">
        <v>1336</v>
      </c>
      <c r="I131" s="19" t="s">
        <v>1336</v>
      </c>
      <c r="AE131" s="8">
        <v>36625</v>
      </c>
    </row>
    <row r="132" spans="1:31" x14ac:dyDescent="0.25">
      <c r="A132" s="24" t="s">
        <v>86</v>
      </c>
      <c r="B132" s="3" t="s">
        <v>116</v>
      </c>
      <c r="C132" s="3" t="s">
        <v>117</v>
      </c>
      <c r="D132" s="3" t="s">
        <v>48</v>
      </c>
      <c r="E132" s="3" t="str">
        <f>+E131</f>
        <v>N/T</v>
      </c>
      <c r="F132" s="40" t="s">
        <v>2487</v>
      </c>
      <c r="G132" s="51">
        <v>2288.13</v>
      </c>
      <c r="H132" s="19" t="s">
        <v>1337</v>
      </c>
      <c r="I132" s="19" t="s">
        <v>1337</v>
      </c>
      <c r="AE132" s="8">
        <v>5300</v>
      </c>
    </row>
    <row r="133" spans="1:31" x14ac:dyDescent="0.25">
      <c r="A133" s="24" t="s">
        <v>119</v>
      </c>
      <c r="B133" s="3"/>
      <c r="C133" s="3"/>
      <c r="D133" s="3" t="s">
        <v>21</v>
      </c>
      <c r="E133" s="3">
        <v>306359</v>
      </c>
      <c r="F133" s="40" t="s">
        <v>2488</v>
      </c>
      <c r="G133" s="51">
        <v>5899</v>
      </c>
      <c r="H133" s="19" t="s">
        <v>1201</v>
      </c>
      <c r="I133" s="19" t="s">
        <v>1201</v>
      </c>
      <c r="AE133" s="8">
        <v>49908.87</v>
      </c>
    </row>
    <row r="134" spans="1:31" x14ac:dyDescent="0.25">
      <c r="A134" s="24" t="s">
        <v>118</v>
      </c>
      <c r="B134" s="3"/>
      <c r="C134" s="3"/>
      <c r="D134" s="3" t="s">
        <v>14</v>
      </c>
      <c r="E134" s="3">
        <v>306358</v>
      </c>
      <c r="F134" s="40" t="s">
        <v>2489</v>
      </c>
      <c r="G134" s="51">
        <v>2600</v>
      </c>
      <c r="H134" s="19" t="s">
        <v>1199</v>
      </c>
      <c r="I134" s="19" t="s">
        <v>1199</v>
      </c>
      <c r="AE134" s="8">
        <v>3842</v>
      </c>
    </row>
    <row r="135" spans="1:31" x14ac:dyDescent="0.25">
      <c r="A135" s="24" t="s">
        <v>123</v>
      </c>
      <c r="B135" s="3"/>
      <c r="C135" s="3"/>
      <c r="D135" s="3" t="s">
        <v>21</v>
      </c>
      <c r="E135" s="3"/>
      <c r="F135" s="40" t="s">
        <v>2490</v>
      </c>
      <c r="G135" s="51">
        <v>8089</v>
      </c>
      <c r="H135" s="19" t="s">
        <v>1201</v>
      </c>
      <c r="I135" s="19" t="s">
        <v>1201</v>
      </c>
      <c r="AE135" s="8">
        <v>2288.13</v>
      </c>
    </row>
    <row r="136" spans="1:31" x14ac:dyDescent="0.25">
      <c r="A136" s="24" t="s">
        <v>83</v>
      </c>
      <c r="B136" s="3" t="s">
        <v>84</v>
      </c>
      <c r="C136" s="3"/>
      <c r="D136" s="3" t="s">
        <v>26</v>
      </c>
      <c r="E136" s="3">
        <v>306376</v>
      </c>
      <c r="F136" s="40">
        <v>362</v>
      </c>
      <c r="G136" s="51">
        <v>17000</v>
      </c>
      <c r="H136" s="19" t="s">
        <v>1218</v>
      </c>
      <c r="I136" s="19" t="s">
        <v>1218</v>
      </c>
      <c r="AE136" s="8">
        <v>9500</v>
      </c>
    </row>
    <row r="137" spans="1:31" x14ac:dyDescent="0.25">
      <c r="A137" s="24" t="s">
        <v>1984</v>
      </c>
      <c r="B137" s="3"/>
      <c r="C137" s="3"/>
      <c r="D137" s="3" t="s">
        <v>55</v>
      </c>
      <c r="E137" s="3">
        <v>306355</v>
      </c>
      <c r="F137" s="40" t="s">
        <v>2491</v>
      </c>
      <c r="G137" s="51">
        <v>49908.87</v>
      </c>
      <c r="H137" s="19" t="s">
        <v>1201</v>
      </c>
      <c r="I137" s="19" t="s">
        <v>1201</v>
      </c>
      <c r="AE137" s="8">
        <v>5300</v>
      </c>
    </row>
    <row r="138" spans="1:31" x14ac:dyDescent="0.25">
      <c r="A138" s="24" t="s">
        <v>123</v>
      </c>
      <c r="B138" s="3"/>
      <c r="C138" s="3"/>
      <c r="D138" s="3" t="s">
        <v>21</v>
      </c>
      <c r="E138" s="3">
        <v>306348</v>
      </c>
      <c r="F138" s="40" t="s">
        <v>2492</v>
      </c>
      <c r="G138" s="51">
        <v>8089</v>
      </c>
      <c r="H138" s="19" t="s">
        <v>1201</v>
      </c>
      <c r="I138" s="19" t="s">
        <v>1201</v>
      </c>
      <c r="AE138" s="8">
        <v>3598</v>
      </c>
    </row>
    <row r="139" spans="1:31" x14ac:dyDescent="0.25">
      <c r="A139" s="24" t="s">
        <v>98</v>
      </c>
      <c r="B139" s="3"/>
      <c r="C139" s="3"/>
      <c r="D139" s="3" t="s">
        <v>21</v>
      </c>
      <c r="E139" s="3">
        <v>299990</v>
      </c>
      <c r="F139" s="40" t="s">
        <v>2493</v>
      </c>
      <c r="G139" s="51">
        <v>10500</v>
      </c>
      <c r="H139" s="19" t="s">
        <v>1219</v>
      </c>
      <c r="I139" s="19" t="s">
        <v>1219</v>
      </c>
      <c r="AE139" s="8">
        <v>8950</v>
      </c>
    </row>
    <row r="140" spans="1:31" x14ac:dyDescent="0.25">
      <c r="A140" s="24" t="s">
        <v>98</v>
      </c>
      <c r="B140" s="3"/>
      <c r="C140" s="3"/>
      <c r="D140" s="3" t="s">
        <v>21</v>
      </c>
      <c r="E140" s="3">
        <v>299991</v>
      </c>
      <c r="F140" s="40" t="s">
        <v>2494</v>
      </c>
      <c r="G140" s="51">
        <v>10500</v>
      </c>
      <c r="H140" s="19" t="s">
        <v>1219</v>
      </c>
      <c r="I140" s="19" t="s">
        <v>1219</v>
      </c>
      <c r="AE140" s="8">
        <v>8950</v>
      </c>
    </row>
    <row r="141" spans="1:31" x14ac:dyDescent="0.25">
      <c r="A141" s="24" t="s">
        <v>11</v>
      </c>
      <c r="B141" s="3" t="s">
        <v>112</v>
      </c>
      <c r="C141" s="3" t="s">
        <v>124</v>
      </c>
      <c r="D141" s="3" t="s">
        <v>30</v>
      </c>
      <c r="E141" s="3">
        <v>309240</v>
      </c>
      <c r="F141" s="40" t="s">
        <v>2495</v>
      </c>
      <c r="G141" s="51">
        <v>4475.9799999999996</v>
      </c>
      <c r="H141" s="11">
        <v>40975</v>
      </c>
      <c r="I141" s="11">
        <v>40975</v>
      </c>
      <c r="AE141" s="8">
        <v>9500</v>
      </c>
    </row>
    <row r="142" spans="1:31" x14ac:dyDescent="0.25">
      <c r="A142" s="24" t="s">
        <v>22</v>
      </c>
      <c r="B142" s="3" t="s">
        <v>1950</v>
      </c>
      <c r="C142" s="3" t="s">
        <v>1997</v>
      </c>
      <c r="D142" s="3" t="s">
        <v>14</v>
      </c>
      <c r="E142" s="3">
        <v>310288</v>
      </c>
      <c r="F142" s="40" t="s">
        <v>2496</v>
      </c>
      <c r="G142" s="51">
        <v>6952</v>
      </c>
      <c r="H142" s="19" t="s">
        <v>1339</v>
      </c>
      <c r="I142" s="19" t="s">
        <v>1339</v>
      </c>
      <c r="AE142" s="8">
        <v>987.07</v>
      </c>
    </row>
    <row r="143" spans="1:31" x14ac:dyDescent="0.25">
      <c r="A143" s="24" t="s">
        <v>47</v>
      </c>
      <c r="B143" s="3" t="s">
        <v>116</v>
      </c>
      <c r="C143" s="3"/>
      <c r="D143" s="3" t="s">
        <v>21</v>
      </c>
      <c r="E143" s="3" t="s">
        <v>16</v>
      </c>
      <c r="F143" s="40" t="s">
        <v>2497</v>
      </c>
      <c r="G143" s="51">
        <v>3245</v>
      </c>
      <c r="H143" s="19" t="str">
        <f>+H142</f>
        <v>29/04/2014</v>
      </c>
      <c r="I143" s="19" t="str">
        <f>+I142</f>
        <v>29/04/2014</v>
      </c>
      <c r="AE143" s="8">
        <v>987.07</v>
      </c>
    </row>
    <row r="144" spans="1:31" x14ac:dyDescent="0.25">
      <c r="A144" s="24" t="s">
        <v>103</v>
      </c>
      <c r="B144" s="3"/>
      <c r="C144" s="3"/>
      <c r="D144" s="3" t="s">
        <v>14</v>
      </c>
      <c r="E144" s="3">
        <v>299979</v>
      </c>
      <c r="F144" s="40" t="s">
        <v>2498</v>
      </c>
      <c r="G144" s="51">
        <v>2400</v>
      </c>
      <c r="H144" s="19" t="s">
        <v>1202</v>
      </c>
      <c r="I144" s="19" t="s">
        <v>1202</v>
      </c>
      <c r="AE144" s="8">
        <v>2897.77</v>
      </c>
    </row>
    <row r="145" spans="1:31" x14ac:dyDescent="0.25">
      <c r="A145" s="24" t="s">
        <v>3454</v>
      </c>
      <c r="B145" s="3"/>
      <c r="C145" s="3"/>
      <c r="D145" s="3"/>
      <c r="E145" s="3"/>
      <c r="F145" s="40" t="s">
        <v>3455</v>
      </c>
      <c r="G145" s="51">
        <v>4465.2</v>
      </c>
      <c r="H145" s="11">
        <v>43788</v>
      </c>
      <c r="I145" s="11">
        <v>43788</v>
      </c>
      <c r="AE145" s="8"/>
    </row>
    <row r="146" spans="1:31" x14ac:dyDescent="0.25">
      <c r="A146" s="24" t="s">
        <v>28</v>
      </c>
      <c r="B146" s="38" t="s">
        <v>1990</v>
      </c>
      <c r="C146" s="38" t="s">
        <v>1775</v>
      </c>
      <c r="D146" s="38"/>
      <c r="E146" s="3"/>
      <c r="F146" s="40" t="s">
        <v>2499</v>
      </c>
      <c r="G146" s="139">
        <v>1914.45</v>
      </c>
      <c r="H146" s="79">
        <v>43052</v>
      </c>
      <c r="I146" s="79">
        <v>43052</v>
      </c>
      <c r="AE146" s="8"/>
    </row>
    <row r="147" spans="1:31" s="621" customFormat="1" x14ac:dyDescent="0.25">
      <c r="A147" s="617" t="s">
        <v>3823</v>
      </c>
      <c r="B147" s="618" t="s">
        <v>3695</v>
      </c>
      <c r="C147" s="618"/>
      <c r="D147" s="618"/>
      <c r="E147" s="618" t="s">
        <v>3816</v>
      </c>
      <c r="F147" s="619" t="s">
        <v>3862</v>
      </c>
      <c r="G147" s="620">
        <v>8493.64</v>
      </c>
      <c r="H147" s="622">
        <v>44644</v>
      </c>
      <c r="I147" s="622">
        <v>44644</v>
      </c>
    </row>
    <row r="148" spans="1:31" x14ac:dyDescent="0.25">
      <c r="A148" s="1"/>
      <c r="B148" s="4"/>
      <c r="C148" s="4"/>
      <c r="D148" s="4"/>
      <c r="E148" s="4"/>
      <c r="F148" s="81"/>
      <c r="G148" s="105">
        <f>SUM(G128:G147)</f>
        <v>179071.81000000006</v>
      </c>
      <c r="H148" s="10"/>
      <c r="I148" s="10"/>
    </row>
    <row r="149" spans="1:31" x14ac:dyDescent="0.25">
      <c r="F149" s="81"/>
      <c r="G149" s="10"/>
      <c r="H149" s="10"/>
      <c r="I149" s="10"/>
      <c r="AE149" s="8"/>
    </row>
    <row r="150" spans="1:31" x14ac:dyDescent="0.25">
      <c r="F150" s="81"/>
      <c r="G150" s="10"/>
      <c r="H150" s="10"/>
      <c r="I150" s="10"/>
      <c r="AE150" s="8">
        <v>55000</v>
      </c>
    </row>
    <row r="151" spans="1:31" ht="18.75" x14ac:dyDescent="0.3">
      <c r="A151" s="724" t="s">
        <v>7</v>
      </c>
      <c r="B151" s="724"/>
      <c r="C151" s="724"/>
      <c r="D151" s="724"/>
      <c r="E151" s="724"/>
      <c r="F151" s="724"/>
      <c r="G151" s="724"/>
      <c r="H151" s="724"/>
      <c r="I151" s="15"/>
    </row>
    <row r="152" spans="1:31" x14ac:dyDescent="0.25">
      <c r="A152" s="725" t="s">
        <v>5</v>
      </c>
      <c r="B152" s="725"/>
      <c r="C152" s="725"/>
      <c r="D152" s="725"/>
      <c r="E152" s="725"/>
      <c r="F152" s="725"/>
      <c r="G152" s="725"/>
      <c r="H152" s="725"/>
      <c r="I152" s="15"/>
    </row>
    <row r="153" spans="1:31" x14ac:dyDescent="0.25">
      <c r="C153" s="122"/>
      <c r="G153" s="10"/>
      <c r="H153" s="10"/>
      <c r="I153" s="10"/>
    </row>
    <row r="154" spans="1:31" x14ac:dyDescent="0.25">
      <c r="A154" s="35" t="s">
        <v>9</v>
      </c>
      <c r="B154" s="26"/>
      <c r="C154" s="26"/>
      <c r="D154" s="26"/>
      <c r="E154" s="26"/>
      <c r="F154" s="85"/>
      <c r="G154" s="42"/>
      <c r="H154" s="26"/>
      <c r="I154" s="26"/>
    </row>
    <row r="155" spans="1:31" x14ac:dyDescent="0.25">
      <c r="A155" s="127" t="s">
        <v>8</v>
      </c>
      <c r="B155" s="579" t="s">
        <v>111</v>
      </c>
      <c r="C155" s="128"/>
      <c r="D155" s="128"/>
      <c r="E155" s="128"/>
      <c r="F155" s="129"/>
      <c r="G155" s="130"/>
      <c r="H155" s="128"/>
      <c r="I155" s="128"/>
    </row>
    <row r="156" spans="1:31" x14ac:dyDescent="0.25">
      <c r="A156" s="72" t="s">
        <v>0</v>
      </c>
      <c r="B156" s="73" t="s">
        <v>2</v>
      </c>
      <c r="C156" s="73" t="s">
        <v>3</v>
      </c>
      <c r="D156" s="73" t="s">
        <v>4</v>
      </c>
      <c r="E156" s="74" t="s">
        <v>15</v>
      </c>
      <c r="F156" s="95" t="s">
        <v>1957</v>
      </c>
      <c r="G156" s="75" t="s">
        <v>1217</v>
      </c>
      <c r="H156" s="350" t="s">
        <v>1188</v>
      </c>
      <c r="I156" s="350" t="s">
        <v>3884</v>
      </c>
    </row>
    <row r="157" spans="1:31" x14ac:dyDescent="0.25">
      <c r="A157" s="37" t="s">
        <v>1991</v>
      </c>
      <c r="B157" s="140" t="s">
        <v>1818</v>
      </c>
      <c r="C157" s="141"/>
      <c r="D157" s="141"/>
      <c r="E157" s="142">
        <v>553853</v>
      </c>
      <c r="F157" s="84" t="s">
        <v>1819</v>
      </c>
      <c r="G157" s="143">
        <v>23728.81</v>
      </c>
      <c r="H157" s="144" t="s">
        <v>1811</v>
      </c>
      <c r="I157" s="144" t="s">
        <v>1811</v>
      </c>
    </row>
    <row r="158" spans="1:31" x14ac:dyDescent="0.25">
      <c r="A158" s="24" t="s">
        <v>1948</v>
      </c>
      <c r="B158" s="3" t="s">
        <v>1992</v>
      </c>
      <c r="C158" s="3"/>
      <c r="D158" s="3"/>
      <c r="E158" s="3">
        <v>558352</v>
      </c>
      <c r="F158" s="40" t="s">
        <v>2500</v>
      </c>
      <c r="G158" s="136">
        <v>4194.92</v>
      </c>
      <c r="H158" s="11">
        <v>42202</v>
      </c>
      <c r="I158" s="11">
        <v>42202</v>
      </c>
    </row>
    <row r="159" spans="1:31" x14ac:dyDescent="0.25">
      <c r="A159" s="24" t="s">
        <v>1650</v>
      </c>
      <c r="B159" s="77" t="s">
        <v>1816</v>
      </c>
      <c r="C159" s="100"/>
      <c r="E159" s="44">
        <v>553857</v>
      </c>
      <c r="F159" s="40" t="s">
        <v>1817</v>
      </c>
      <c r="G159" s="145">
        <v>23728.81</v>
      </c>
      <c r="H159" s="11">
        <v>42202</v>
      </c>
      <c r="I159" s="11">
        <v>42202</v>
      </c>
    </row>
    <row r="160" spans="1:31" x14ac:dyDescent="0.25">
      <c r="A160" s="24" t="s">
        <v>11</v>
      </c>
      <c r="B160" s="3" t="s">
        <v>158</v>
      </c>
      <c r="C160" s="3" t="s">
        <v>450</v>
      </c>
      <c r="D160" s="3" t="s">
        <v>30</v>
      </c>
      <c r="E160" s="3">
        <v>308877</v>
      </c>
      <c r="F160" s="40" t="s">
        <v>16</v>
      </c>
      <c r="G160" s="19">
        <v>5300</v>
      </c>
      <c r="H160" s="19" t="s">
        <v>1195</v>
      </c>
      <c r="I160" s="19" t="s">
        <v>1195</v>
      </c>
    </row>
    <row r="161" spans="1:9" x14ac:dyDescent="0.25">
      <c r="A161" s="24" t="s">
        <v>31</v>
      </c>
      <c r="B161" s="44" t="s">
        <v>1996</v>
      </c>
      <c r="C161" s="38" t="s">
        <v>1995</v>
      </c>
      <c r="D161" s="79"/>
      <c r="E161" s="146">
        <v>553855</v>
      </c>
      <c r="F161" s="87">
        <v>169</v>
      </c>
      <c r="G161" s="147">
        <v>24564</v>
      </c>
      <c r="H161" s="79">
        <v>42802</v>
      </c>
      <c r="I161" s="79">
        <v>42802</v>
      </c>
    </row>
    <row r="162" spans="1:9" x14ac:dyDescent="0.25">
      <c r="A162" s="24" t="s">
        <v>101</v>
      </c>
      <c r="B162" s="38" t="s">
        <v>1998</v>
      </c>
      <c r="C162" s="99"/>
      <c r="D162" s="79"/>
      <c r="E162" s="148"/>
      <c r="F162" s="87"/>
      <c r="G162" s="147">
        <v>50000</v>
      </c>
      <c r="H162" s="79">
        <v>42067</v>
      </c>
      <c r="I162" s="79">
        <v>42067</v>
      </c>
    </row>
    <row r="163" spans="1:9" x14ac:dyDescent="0.25">
      <c r="A163" s="24" t="s">
        <v>110</v>
      </c>
      <c r="B163" s="3"/>
      <c r="C163" s="3"/>
      <c r="D163" s="3" t="s">
        <v>21</v>
      </c>
      <c r="E163" s="3">
        <v>306481</v>
      </c>
      <c r="F163" s="40" t="s">
        <v>2502</v>
      </c>
      <c r="G163" s="136">
        <v>11500</v>
      </c>
      <c r="H163" s="19" t="s">
        <v>1207</v>
      </c>
      <c r="I163" s="19" t="s">
        <v>1207</v>
      </c>
    </row>
    <row r="164" spans="1:9" x14ac:dyDescent="0.25">
      <c r="A164" s="24" t="s">
        <v>102</v>
      </c>
      <c r="B164" s="3"/>
      <c r="C164" s="3"/>
      <c r="D164" s="3" t="s">
        <v>30</v>
      </c>
      <c r="E164" s="3">
        <v>306384</v>
      </c>
      <c r="F164" s="40" t="s">
        <v>2503</v>
      </c>
      <c r="G164" s="136">
        <v>9343</v>
      </c>
      <c r="H164" s="19" t="s">
        <v>1201</v>
      </c>
      <c r="I164" s="19" t="s">
        <v>1201</v>
      </c>
    </row>
    <row r="165" spans="1:9" x14ac:dyDescent="0.25">
      <c r="A165" s="24" t="s">
        <v>1698</v>
      </c>
      <c r="B165" s="38"/>
      <c r="C165" s="38" t="s">
        <v>1999</v>
      </c>
      <c r="D165" s="79" t="str">
        <f>+D164</f>
        <v>NEGRO</v>
      </c>
      <c r="E165" s="15"/>
      <c r="F165" s="40">
        <v>441</v>
      </c>
      <c r="G165" s="136">
        <v>11225.81</v>
      </c>
      <c r="H165" s="18">
        <v>43397</v>
      </c>
      <c r="I165" s="18">
        <v>43397</v>
      </c>
    </row>
    <row r="166" spans="1:9" x14ac:dyDescent="0.25">
      <c r="A166" s="24" t="s">
        <v>2005</v>
      </c>
      <c r="B166" s="3" t="s">
        <v>2000</v>
      </c>
      <c r="C166" s="3"/>
      <c r="D166" s="3" t="s">
        <v>40</v>
      </c>
      <c r="E166" s="3">
        <v>306386</v>
      </c>
      <c r="F166" s="40" t="s">
        <v>2504</v>
      </c>
      <c r="G166" s="136">
        <v>5000</v>
      </c>
      <c r="H166" s="19" t="s">
        <v>1440</v>
      </c>
      <c r="I166" s="19" t="s">
        <v>1440</v>
      </c>
    </row>
    <row r="167" spans="1:9" x14ac:dyDescent="0.25">
      <c r="A167" s="24" t="s">
        <v>19</v>
      </c>
      <c r="B167" s="3" t="s">
        <v>1949</v>
      </c>
      <c r="C167" s="3" t="s">
        <v>130</v>
      </c>
      <c r="D167" s="3" t="s">
        <v>14</v>
      </c>
      <c r="E167" s="3">
        <v>306214</v>
      </c>
      <c r="F167" s="40" t="s">
        <v>2505</v>
      </c>
      <c r="G167" s="136">
        <v>36625</v>
      </c>
      <c r="H167" s="11">
        <v>40148</v>
      </c>
      <c r="I167" s="11">
        <v>40148</v>
      </c>
    </row>
    <row r="168" spans="1:9" x14ac:dyDescent="0.25">
      <c r="A168" s="24" t="s">
        <v>104</v>
      </c>
      <c r="B168" s="3"/>
      <c r="C168" s="3"/>
      <c r="D168" s="3" t="s">
        <v>30</v>
      </c>
      <c r="E168" s="3">
        <v>306387</v>
      </c>
      <c r="F168" s="40" t="s">
        <v>2506</v>
      </c>
      <c r="G168" s="136">
        <v>26874</v>
      </c>
      <c r="H168" s="19" t="s">
        <v>1201</v>
      </c>
      <c r="I168" s="19" t="s">
        <v>1201</v>
      </c>
    </row>
    <row r="169" spans="1:9" x14ac:dyDescent="0.25">
      <c r="A169" s="55" t="s">
        <v>2395</v>
      </c>
      <c r="B169" s="38" t="s">
        <v>2396</v>
      </c>
      <c r="C169" s="38" t="s">
        <v>30</v>
      </c>
      <c r="D169" s="24"/>
      <c r="E169" s="24"/>
      <c r="F169" s="38">
        <v>546</v>
      </c>
      <c r="G169" s="136">
        <v>10120.27</v>
      </c>
      <c r="H169" s="79">
        <v>43455</v>
      </c>
      <c r="I169" s="79">
        <v>43455</v>
      </c>
    </row>
    <row r="170" spans="1:9" x14ac:dyDescent="0.25">
      <c r="A170" s="335"/>
      <c r="B170" s="52"/>
      <c r="C170" s="52"/>
      <c r="D170" s="15"/>
      <c r="E170" s="15"/>
      <c r="F170" s="52"/>
      <c r="G170" s="338">
        <f>SUM(G157:G169)</f>
        <v>242204.62</v>
      </c>
      <c r="H170" s="116"/>
      <c r="I170" s="116"/>
    </row>
    <row r="171" spans="1:9" x14ac:dyDescent="0.25">
      <c r="A171" s="335"/>
      <c r="B171" s="52"/>
      <c r="C171" s="52"/>
      <c r="D171" s="15"/>
      <c r="E171" s="15"/>
      <c r="F171" s="52"/>
      <c r="G171" s="338"/>
      <c r="H171" s="116"/>
      <c r="I171" s="116"/>
    </row>
    <row r="172" spans="1:9" x14ac:dyDescent="0.25">
      <c r="A172" s="335"/>
      <c r="B172" s="52"/>
      <c r="C172" s="52"/>
      <c r="D172" s="15"/>
      <c r="E172" s="15"/>
      <c r="F172" s="52"/>
      <c r="G172" s="338"/>
      <c r="H172" s="116"/>
      <c r="I172" s="116"/>
    </row>
    <row r="173" spans="1:9" ht="18.75" x14ac:dyDescent="0.3">
      <c r="A173" s="724" t="s">
        <v>7</v>
      </c>
      <c r="B173" s="724"/>
      <c r="C173" s="724"/>
      <c r="D173" s="724"/>
      <c r="E173" s="724"/>
      <c r="F173" s="724"/>
      <c r="G173" s="724"/>
      <c r="H173" s="724"/>
      <c r="I173" s="15"/>
    </row>
    <row r="174" spans="1:9" x14ac:dyDescent="0.25">
      <c r="A174" s="725" t="s">
        <v>5</v>
      </c>
      <c r="B174" s="725"/>
      <c r="C174" s="725"/>
      <c r="D174" s="725"/>
      <c r="E174" s="725"/>
      <c r="F174" s="725"/>
      <c r="G174" s="725"/>
      <c r="H174" s="725"/>
      <c r="I174" s="15"/>
    </row>
    <row r="175" spans="1:9" x14ac:dyDescent="0.25">
      <c r="C175" s="122"/>
      <c r="G175" s="10"/>
      <c r="H175" s="10"/>
      <c r="I175" s="10"/>
    </row>
    <row r="176" spans="1:9" x14ac:dyDescent="0.25">
      <c r="A176" s="35" t="s">
        <v>3822</v>
      </c>
      <c r="B176" s="26"/>
      <c r="C176" s="26"/>
      <c r="D176" s="26"/>
      <c r="E176" s="26"/>
      <c r="F176" s="85"/>
      <c r="G176" s="42"/>
      <c r="H176" s="26"/>
      <c r="I176" s="26"/>
    </row>
    <row r="177" spans="1:9" x14ac:dyDescent="0.25">
      <c r="A177" s="127" t="s">
        <v>8</v>
      </c>
      <c r="B177" s="579" t="s">
        <v>1945</v>
      </c>
      <c r="C177" s="128"/>
      <c r="D177" s="128"/>
      <c r="E177" s="128"/>
      <c r="F177" s="129"/>
      <c r="G177" s="130"/>
      <c r="H177" s="128"/>
      <c r="I177" s="128"/>
    </row>
    <row r="178" spans="1:9" x14ac:dyDescent="0.25">
      <c r="A178" s="72" t="s">
        <v>0</v>
      </c>
      <c r="B178" s="73" t="s">
        <v>2</v>
      </c>
      <c r="C178" s="73" t="s">
        <v>3</v>
      </c>
      <c r="D178" s="73" t="s">
        <v>4</v>
      </c>
      <c r="E178" s="74" t="s">
        <v>15</v>
      </c>
      <c r="F178" s="95" t="s">
        <v>2001</v>
      </c>
      <c r="G178" s="75" t="s">
        <v>1217</v>
      </c>
      <c r="H178" s="350" t="s">
        <v>1188</v>
      </c>
      <c r="I178" s="350" t="s">
        <v>3884</v>
      </c>
    </row>
    <row r="179" spans="1:9" x14ac:dyDescent="0.25">
      <c r="A179" s="24" t="s">
        <v>1698</v>
      </c>
      <c r="B179" s="44"/>
      <c r="C179" s="49"/>
      <c r="D179" s="38" t="s">
        <v>1699</v>
      </c>
      <c r="E179" s="38">
        <v>553848</v>
      </c>
      <c r="F179" s="40" t="s">
        <v>1702</v>
      </c>
      <c r="G179" s="149">
        <v>5616.8</v>
      </c>
      <c r="H179" s="11">
        <v>42843</v>
      </c>
      <c r="I179" s="11">
        <v>42843</v>
      </c>
    </row>
    <row r="180" spans="1:9" x14ac:dyDescent="0.25">
      <c r="A180" s="24" t="s">
        <v>107</v>
      </c>
      <c r="B180" s="3"/>
      <c r="C180" s="3"/>
      <c r="D180" s="3" t="s">
        <v>55</v>
      </c>
      <c r="E180" s="3">
        <v>300007</v>
      </c>
      <c r="F180" s="40" t="s">
        <v>2602</v>
      </c>
      <c r="G180" s="51">
        <v>11500</v>
      </c>
      <c r="H180" s="19" t="s">
        <v>1207</v>
      </c>
      <c r="I180" s="19" t="s">
        <v>1207</v>
      </c>
    </row>
    <row r="181" spans="1:9" x14ac:dyDescent="0.25">
      <c r="A181" s="24" t="s">
        <v>96</v>
      </c>
      <c r="B181" s="3"/>
      <c r="C181" s="3"/>
      <c r="D181" s="3" t="s">
        <v>21</v>
      </c>
      <c r="E181" s="3">
        <v>306364</v>
      </c>
      <c r="F181" s="40" t="s">
        <v>2603</v>
      </c>
      <c r="G181" s="51">
        <v>5899</v>
      </c>
      <c r="H181" s="19" t="s">
        <v>1201</v>
      </c>
      <c r="I181" s="19" t="s">
        <v>1201</v>
      </c>
    </row>
    <row r="182" spans="1:9" x14ac:dyDescent="0.25">
      <c r="A182" s="24" t="s">
        <v>19</v>
      </c>
      <c r="B182" s="3" t="s">
        <v>130</v>
      </c>
      <c r="C182" s="3">
        <v>16749281773</v>
      </c>
      <c r="D182" s="3" t="s">
        <v>14</v>
      </c>
      <c r="E182" s="3">
        <v>306334</v>
      </c>
      <c r="F182" s="40" t="s">
        <v>2604</v>
      </c>
      <c r="G182" s="51">
        <v>36625</v>
      </c>
      <c r="H182" s="19" t="s">
        <v>1190</v>
      </c>
      <c r="I182" s="19" t="s">
        <v>1190</v>
      </c>
    </row>
    <row r="183" spans="1:9" x14ac:dyDescent="0.25">
      <c r="A183" s="24" t="s">
        <v>56</v>
      </c>
      <c r="B183" s="3"/>
      <c r="C183" s="3"/>
      <c r="D183" s="3" t="s">
        <v>21</v>
      </c>
      <c r="E183" s="3">
        <v>299969</v>
      </c>
      <c r="F183" s="40" t="s">
        <v>2605</v>
      </c>
      <c r="G183" s="51">
        <v>6241.73</v>
      </c>
      <c r="H183" s="11">
        <v>40578</v>
      </c>
      <c r="I183" s="11">
        <v>40578</v>
      </c>
    </row>
    <row r="184" spans="1:9" x14ac:dyDescent="0.25">
      <c r="A184" s="24" t="s">
        <v>19</v>
      </c>
      <c r="B184" s="3" t="s">
        <v>135</v>
      </c>
      <c r="C184" s="3">
        <v>29347218721</v>
      </c>
      <c r="D184" s="3" t="s">
        <v>30</v>
      </c>
      <c r="E184" s="3">
        <v>306453</v>
      </c>
      <c r="F184" s="40" t="s">
        <v>2606</v>
      </c>
      <c r="G184" s="51">
        <v>36175</v>
      </c>
      <c r="H184" s="19" t="s">
        <v>1195</v>
      </c>
      <c r="I184" s="19" t="s">
        <v>1195</v>
      </c>
    </row>
    <row r="185" spans="1:9" x14ac:dyDescent="0.25">
      <c r="A185" s="24" t="s">
        <v>11</v>
      </c>
      <c r="B185" s="3"/>
      <c r="C185" s="3"/>
      <c r="D185" s="3" t="s">
        <v>14</v>
      </c>
      <c r="E185" s="3"/>
      <c r="F185" s="40" t="s">
        <v>2607</v>
      </c>
      <c r="G185" s="51">
        <v>5615</v>
      </c>
      <c r="H185" s="19" t="s">
        <v>1190</v>
      </c>
      <c r="I185" s="19" t="s">
        <v>1190</v>
      </c>
    </row>
    <row r="186" spans="1:9" x14ac:dyDescent="0.25">
      <c r="A186" s="24" t="s">
        <v>57</v>
      </c>
      <c r="B186" s="3"/>
      <c r="C186" s="3"/>
      <c r="D186" s="3" t="s">
        <v>14</v>
      </c>
      <c r="E186" s="3">
        <v>306314</v>
      </c>
      <c r="F186" s="40" t="s">
        <v>2609</v>
      </c>
      <c r="G186" s="51">
        <v>3598</v>
      </c>
      <c r="H186" s="19" t="s">
        <v>1220</v>
      </c>
      <c r="I186" s="19" t="s">
        <v>1220</v>
      </c>
    </row>
    <row r="187" spans="1:9" x14ac:dyDescent="0.25">
      <c r="A187" s="24" t="s">
        <v>11</v>
      </c>
      <c r="B187" s="3"/>
      <c r="C187" s="3"/>
      <c r="D187" s="3" t="s">
        <v>14</v>
      </c>
      <c r="E187" s="3">
        <v>306419</v>
      </c>
      <c r="F187" s="40" t="s">
        <v>2610</v>
      </c>
      <c r="G187" s="51">
        <v>4095</v>
      </c>
      <c r="H187" s="19" t="str">
        <f>+H182</f>
        <v>25/03/2009</v>
      </c>
      <c r="I187" s="19" t="str">
        <f>+I182</f>
        <v>25/03/2009</v>
      </c>
    </row>
    <row r="188" spans="1:9" x14ac:dyDescent="0.25">
      <c r="A188" s="24" t="s">
        <v>1977</v>
      </c>
      <c r="B188" s="38" t="s">
        <v>1978</v>
      </c>
      <c r="C188" s="38"/>
      <c r="D188" s="38"/>
      <c r="E188" s="24"/>
      <c r="F188" s="40">
        <v>490</v>
      </c>
      <c r="G188" s="51">
        <v>8425.2000000000007</v>
      </c>
      <c r="H188" s="79">
        <v>43356</v>
      </c>
      <c r="I188" s="79">
        <v>43356</v>
      </c>
    </row>
    <row r="189" spans="1:9" x14ac:dyDescent="0.25">
      <c r="A189" s="24" t="s">
        <v>1810</v>
      </c>
      <c r="B189" s="38" t="s">
        <v>2004</v>
      </c>
      <c r="C189" s="99"/>
      <c r="D189" s="38" t="s">
        <v>30</v>
      </c>
      <c r="E189" s="24"/>
      <c r="F189" s="40" t="s">
        <v>2003</v>
      </c>
      <c r="G189" s="151">
        <v>127850.05</v>
      </c>
      <c r="H189" s="79" t="s">
        <v>1811</v>
      </c>
      <c r="I189" s="79" t="s">
        <v>1811</v>
      </c>
    </row>
    <row r="190" spans="1:9" x14ac:dyDescent="0.25">
      <c r="A190" s="24" t="s">
        <v>2005</v>
      </c>
      <c r="B190" s="38" t="s">
        <v>2000</v>
      </c>
      <c r="C190" s="3"/>
      <c r="D190" s="3"/>
      <c r="E190" s="3">
        <v>306389</v>
      </c>
      <c r="F190" s="40" t="s">
        <v>2611</v>
      </c>
      <c r="G190" s="51">
        <v>10000</v>
      </c>
      <c r="H190" s="11">
        <v>31295</v>
      </c>
      <c r="I190" s="11">
        <v>31295</v>
      </c>
    </row>
    <row r="191" spans="1:9" x14ac:dyDescent="0.25">
      <c r="A191" s="24" t="s">
        <v>2006</v>
      </c>
      <c r="B191" s="3"/>
      <c r="C191" s="3"/>
      <c r="D191" s="3" t="s">
        <v>55</v>
      </c>
      <c r="E191" s="3">
        <v>299973</v>
      </c>
      <c r="F191" s="40" t="s">
        <v>2612</v>
      </c>
      <c r="G191" s="51">
        <v>2800</v>
      </c>
      <c r="H191" s="11">
        <v>37200</v>
      </c>
      <c r="I191" s="11">
        <v>37200</v>
      </c>
    </row>
    <row r="192" spans="1:9" x14ac:dyDescent="0.25">
      <c r="A192" s="24" t="s">
        <v>1890</v>
      </c>
      <c r="B192" s="38"/>
      <c r="C192" s="99">
        <v>111510300258</v>
      </c>
      <c r="D192" s="38" t="s">
        <v>30</v>
      </c>
      <c r="E192" s="38">
        <v>553849</v>
      </c>
      <c r="F192" s="40" t="s">
        <v>1896</v>
      </c>
      <c r="G192" s="139">
        <v>1440</v>
      </c>
      <c r="H192" s="79">
        <v>42403</v>
      </c>
      <c r="I192" s="79">
        <v>42403</v>
      </c>
    </row>
    <row r="193" spans="1:9" x14ac:dyDescent="0.25">
      <c r="A193" s="24" t="s">
        <v>2007</v>
      </c>
      <c r="B193" s="3" t="s">
        <v>2008</v>
      </c>
      <c r="C193" s="3"/>
      <c r="D193" s="3" t="str">
        <f>+D192</f>
        <v>NEGRO</v>
      </c>
      <c r="E193" s="3">
        <v>299905</v>
      </c>
      <c r="F193" s="40" t="s">
        <v>2613</v>
      </c>
      <c r="G193" s="19">
        <v>1200</v>
      </c>
      <c r="H193" s="11">
        <v>41710</v>
      </c>
      <c r="I193" s="11">
        <v>41710</v>
      </c>
    </row>
    <row r="194" spans="1:9" x14ac:dyDescent="0.25">
      <c r="A194" s="106" t="s">
        <v>147</v>
      </c>
      <c r="B194" s="3"/>
      <c r="C194" s="3"/>
      <c r="D194" s="3" t="s">
        <v>43</v>
      </c>
      <c r="E194" s="3">
        <v>309060</v>
      </c>
      <c r="F194" s="40">
        <v>99</v>
      </c>
      <c r="G194" s="19">
        <v>6000</v>
      </c>
      <c r="H194" s="19" t="s">
        <v>1263</v>
      </c>
      <c r="I194" s="19" t="s">
        <v>1263</v>
      </c>
    </row>
    <row r="195" spans="1:9" s="621" customFormat="1" x14ac:dyDescent="0.25">
      <c r="A195" s="617" t="s">
        <v>3823</v>
      </c>
      <c r="B195" s="618" t="s">
        <v>3695</v>
      </c>
      <c r="C195" s="618"/>
      <c r="D195" s="618"/>
      <c r="E195" s="618" t="s">
        <v>3816</v>
      </c>
      <c r="F195" s="619" t="s">
        <v>3846</v>
      </c>
      <c r="G195" s="620">
        <v>8493.64</v>
      </c>
      <c r="H195" s="622">
        <v>44644</v>
      </c>
      <c r="I195" s="622">
        <v>44644</v>
      </c>
    </row>
    <row r="196" spans="1:9" x14ac:dyDescent="0.25">
      <c r="A196" s="1"/>
      <c r="B196" s="4"/>
      <c r="C196" s="4"/>
      <c r="D196" s="4"/>
      <c r="E196" s="4"/>
      <c r="F196" s="81"/>
      <c r="G196" s="105">
        <f>SUM(G179:G194)</f>
        <v>273080.78000000003</v>
      </c>
      <c r="H196" s="18"/>
      <c r="I196" s="18"/>
    </row>
    <row r="197" spans="1:9" x14ac:dyDescent="0.25">
      <c r="A197" s="1"/>
      <c r="B197" s="4"/>
      <c r="C197" s="4"/>
      <c r="D197" s="4"/>
      <c r="E197" s="4"/>
      <c r="F197" s="81"/>
      <c r="G197" s="10"/>
      <c r="H197" s="18"/>
      <c r="I197" s="18"/>
    </row>
    <row r="198" spans="1:9" ht="18.75" x14ac:dyDescent="0.3">
      <c r="A198" s="724" t="s">
        <v>7</v>
      </c>
      <c r="B198" s="724"/>
      <c r="C198" s="724"/>
      <c r="D198" s="724"/>
      <c r="E198" s="724"/>
      <c r="F198" s="724"/>
      <c r="G198" s="724"/>
      <c r="H198" s="724"/>
      <c r="I198" s="15"/>
    </row>
    <row r="199" spans="1:9" x14ac:dyDescent="0.25">
      <c r="A199" s="725" t="s">
        <v>5</v>
      </c>
      <c r="B199" s="725"/>
      <c r="C199" s="725"/>
      <c r="D199" s="725"/>
      <c r="E199" s="725"/>
      <c r="F199" s="725"/>
      <c r="G199" s="725"/>
      <c r="H199" s="725"/>
      <c r="I199" s="15"/>
    </row>
    <row r="200" spans="1:9" x14ac:dyDescent="0.25">
      <c r="C200" s="122"/>
      <c r="F200" s="81"/>
      <c r="G200" s="10"/>
      <c r="H200" s="10"/>
      <c r="I200" s="10"/>
    </row>
    <row r="201" spans="1:9" x14ac:dyDescent="0.25">
      <c r="A201" s="1"/>
      <c r="B201" s="4"/>
      <c r="C201" s="4"/>
      <c r="D201" s="4"/>
      <c r="E201" s="4"/>
      <c r="F201" s="81"/>
      <c r="G201" s="10"/>
      <c r="H201" s="10"/>
      <c r="I201" s="10"/>
    </row>
    <row r="202" spans="1:9" x14ac:dyDescent="0.25">
      <c r="A202" s="31" t="s">
        <v>8</v>
      </c>
      <c r="B202" s="580" t="s">
        <v>129</v>
      </c>
      <c r="C202" s="33"/>
      <c r="D202" s="33"/>
      <c r="E202" s="33"/>
      <c r="F202" s="94"/>
      <c r="G202" s="47"/>
      <c r="H202" s="33"/>
      <c r="I202" s="33"/>
    </row>
    <row r="203" spans="1:9" x14ac:dyDescent="0.25">
      <c r="A203" s="152" t="s">
        <v>0</v>
      </c>
      <c r="B203" s="153" t="s">
        <v>2</v>
      </c>
      <c r="C203" s="153" t="s">
        <v>3</v>
      </c>
      <c r="D203" s="153" t="s">
        <v>4</v>
      </c>
      <c r="E203" s="154" t="s">
        <v>15</v>
      </c>
      <c r="F203" s="155" t="s">
        <v>2002</v>
      </c>
      <c r="G203" s="156" t="s">
        <v>1217</v>
      </c>
      <c r="H203" s="350" t="s">
        <v>1188</v>
      </c>
      <c r="I203" s="350" t="s">
        <v>3884</v>
      </c>
    </row>
    <row r="204" spans="1:9" x14ac:dyDescent="0.25">
      <c r="A204" s="24" t="s">
        <v>131</v>
      </c>
      <c r="B204" s="3" t="s">
        <v>132</v>
      </c>
      <c r="C204" s="3" t="s">
        <v>133</v>
      </c>
      <c r="D204" s="3" t="s">
        <v>26</v>
      </c>
      <c r="E204" s="3">
        <v>306460</v>
      </c>
      <c r="F204" s="40" t="s">
        <v>2614</v>
      </c>
      <c r="G204" s="19">
        <v>3956.76</v>
      </c>
      <c r="H204" s="19" t="s">
        <v>1341</v>
      </c>
      <c r="I204" s="19" t="s">
        <v>1341</v>
      </c>
    </row>
    <row r="205" spans="1:9" x14ac:dyDescent="0.25">
      <c r="A205" s="24" t="s">
        <v>96</v>
      </c>
      <c r="B205" s="3"/>
      <c r="C205" s="3"/>
      <c r="D205" s="3" t="s">
        <v>21</v>
      </c>
      <c r="E205" s="3">
        <v>306341</v>
      </c>
      <c r="F205" s="40" t="s">
        <v>2615</v>
      </c>
      <c r="G205" s="19">
        <v>8089</v>
      </c>
      <c r="H205" s="19" t="s">
        <v>1201</v>
      </c>
      <c r="I205" s="19" t="s">
        <v>1201</v>
      </c>
    </row>
    <row r="206" spans="1:9" x14ac:dyDescent="0.25">
      <c r="A206" s="24" t="s">
        <v>2009</v>
      </c>
      <c r="B206" s="3"/>
      <c r="C206" s="3"/>
      <c r="D206" s="3" t="s">
        <v>55</v>
      </c>
      <c r="E206" s="3">
        <v>306340</v>
      </c>
      <c r="F206" s="40" t="s">
        <v>2616</v>
      </c>
      <c r="G206" s="19">
        <v>49908.87</v>
      </c>
      <c r="H206" s="19" t="s">
        <v>1201</v>
      </c>
      <c r="I206" s="19" t="s">
        <v>1201</v>
      </c>
    </row>
    <row r="207" spans="1:9" x14ac:dyDescent="0.25">
      <c r="A207" s="24" t="s">
        <v>131</v>
      </c>
      <c r="B207" s="3" t="s">
        <v>136</v>
      </c>
      <c r="C207" s="3" t="s">
        <v>137</v>
      </c>
      <c r="D207" s="3" t="s">
        <v>26</v>
      </c>
      <c r="E207" s="3">
        <v>306335</v>
      </c>
      <c r="F207" s="40" t="s">
        <v>2617</v>
      </c>
      <c r="G207" s="19">
        <v>5600</v>
      </c>
      <c r="H207" s="19" t="s">
        <v>1222</v>
      </c>
      <c r="I207" s="19" t="s">
        <v>1222</v>
      </c>
    </row>
    <row r="208" spans="1:9" x14ac:dyDescent="0.25">
      <c r="A208" s="24" t="s">
        <v>1984</v>
      </c>
      <c r="B208" s="3"/>
      <c r="C208" s="3"/>
      <c r="D208" s="3" t="s">
        <v>21</v>
      </c>
      <c r="E208" s="3">
        <v>306330</v>
      </c>
      <c r="F208" s="40" t="s">
        <v>2618</v>
      </c>
      <c r="G208" s="19">
        <v>49908.87</v>
      </c>
      <c r="H208" s="19" t="s">
        <v>1201</v>
      </c>
      <c r="I208" s="19" t="s">
        <v>1201</v>
      </c>
    </row>
    <row r="209" spans="1:9" x14ac:dyDescent="0.25">
      <c r="A209" s="24" t="s">
        <v>138</v>
      </c>
      <c r="B209" s="3"/>
      <c r="C209" s="3"/>
      <c r="D209" s="3" t="s">
        <v>14</v>
      </c>
      <c r="E209" s="3">
        <v>306324</v>
      </c>
      <c r="F209" s="40" t="s">
        <v>2619</v>
      </c>
      <c r="G209" s="19">
        <v>3598</v>
      </c>
      <c r="H209" s="19" t="s">
        <v>1220</v>
      </c>
      <c r="I209" s="19" t="s">
        <v>1220</v>
      </c>
    </row>
    <row r="210" spans="1:9" x14ac:dyDescent="0.25">
      <c r="A210" s="24" t="s">
        <v>1984</v>
      </c>
      <c r="B210" s="3"/>
      <c r="C210" s="3"/>
      <c r="D210" s="3" t="s">
        <v>106</v>
      </c>
      <c r="E210" s="3">
        <v>306337</v>
      </c>
      <c r="F210" s="40" t="s">
        <v>2620</v>
      </c>
      <c r="G210" s="157">
        <v>49908.87</v>
      </c>
      <c r="H210" s="19" t="s">
        <v>1201</v>
      </c>
      <c r="I210" s="19" t="s">
        <v>1201</v>
      </c>
    </row>
    <row r="211" spans="1:9" x14ac:dyDescent="0.25">
      <c r="A211" s="24" t="s">
        <v>22</v>
      </c>
      <c r="B211" s="3" t="s">
        <v>139</v>
      </c>
      <c r="C211" s="3"/>
      <c r="D211" s="3" t="s">
        <v>26</v>
      </c>
      <c r="E211" s="3">
        <v>306309</v>
      </c>
      <c r="F211" s="40">
        <v>322</v>
      </c>
      <c r="G211" s="19">
        <v>16704</v>
      </c>
      <c r="H211" s="11">
        <v>40940</v>
      </c>
      <c r="I211" s="11">
        <v>40940</v>
      </c>
    </row>
    <row r="212" spans="1:9" x14ac:dyDescent="0.25">
      <c r="A212" s="24" t="s">
        <v>140</v>
      </c>
      <c r="B212" s="3" t="s">
        <v>141</v>
      </c>
      <c r="C212" s="3"/>
      <c r="D212" s="3" t="s">
        <v>26</v>
      </c>
      <c r="E212" s="3">
        <v>306327</v>
      </c>
      <c r="F212" s="40" t="s">
        <v>2621</v>
      </c>
      <c r="G212" s="19">
        <v>9745.76</v>
      </c>
      <c r="H212" s="19" t="s">
        <v>1337</v>
      </c>
      <c r="I212" s="19" t="s">
        <v>1337</v>
      </c>
    </row>
    <row r="213" spans="1:9" x14ac:dyDescent="0.25">
      <c r="A213" s="24" t="s">
        <v>1698</v>
      </c>
      <c r="B213" s="38" t="s">
        <v>1699</v>
      </c>
      <c r="C213" s="49"/>
      <c r="D213" s="79" t="str">
        <f>+D212</f>
        <v>CREMA</v>
      </c>
      <c r="E213" s="38">
        <v>553845</v>
      </c>
      <c r="F213" s="40" t="s">
        <v>1701</v>
      </c>
      <c r="G213" s="8">
        <v>5616.8</v>
      </c>
      <c r="H213" s="11">
        <v>42843</v>
      </c>
      <c r="I213" s="11">
        <v>42843</v>
      </c>
    </row>
    <row r="214" spans="1:9" x14ac:dyDescent="0.25">
      <c r="A214" s="108" t="s">
        <v>1730</v>
      </c>
      <c r="B214" s="133"/>
      <c r="C214" s="132"/>
      <c r="D214" s="135" t="str">
        <f>+D213</f>
        <v>CREMA</v>
      </c>
      <c r="E214" s="133">
        <f>+E213</f>
        <v>553845</v>
      </c>
      <c r="F214" s="110">
        <v>206</v>
      </c>
      <c r="G214" s="111">
        <v>7268.8</v>
      </c>
      <c r="H214" s="135">
        <v>42851</v>
      </c>
      <c r="I214" s="135">
        <v>42851</v>
      </c>
    </row>
    <row r="215" spans="1:9" x14ac:dyDescent="0.25">
      <c r="A215" s="24" t="s">
        <v>1763</v>
      </c>
      <c r="B215" s="38" t="s">
        <v>1764</v>
      </c>
      <c r="C215" s="49" t="s">
        <v>1098</v>
      </c>
      <c r="D215" s="38"/>
      <c r="E215" s="24"/>
      <c r="F215" s="40" t="s">
        <v>2684</v>
      </c>
      <c r="G215" s="19">
        <v>9621</v>
      </c>
      <c r="H215" s="79">
        <v>43012</v>
      </c>
      <c r="I215" s="79">
        <v>43012</v>
      </c>
    </row>
    <row r="216" spans="1:9" x14ac:dyDescent="0.25">
      <c r="A216" s="24" t="s">
        <v>100</v>
      </c>
      <c r="B216" s="3"/>
      <c r="C216" s="3"/>
      <c r="D216" s="3" t="s">
        <v>14</v>
      </c>
      <c r="E216" s="3">
        <v>300011</v>
      </c>
      <c r="F216" s="40" t="s">
        <v>2622</v>
      </c>
      <c r="G216" s="19">
        <v>3400</v>
      </c>
      <c r="H216" s="19" t="s">
        <v>1210</v>
      </c>
      <c r="I216" s="19" t="s">
        <v>1210</v>
      </c>
    </row>
    <row r="217" spans="1:9" x14ac:dyDescent="0.25">
      <c r="A217" s="24" t="s">
        <v>131</v>
      </c>
      <c r="B217" s="77"/>
      <c r="C217" s="100"/>
      <c r="D217" s="38"/>
      <c r="E217" s="49"/>
      <c r="F217" s="40" t="s">
        <v>1836</v>
      </c>
      <c r="G217" s="19">
        <v>4253.8999999999996</v>
      </c>
      <c r="H217" s="11">
        <v>42042</v>
      </c>
      <c r="I217" s="11">
        <v>42042</v>
      </c>
    </row>
    <row r="218" spans="1:9" ht="5.25" customHeight="1" x14ac:dyDescent="0.25"/>
    <row r="219" spans="1:9" x14ac:dyDescent="0.25">
      <c r="A219" s="24" t="s">
        <v>2010</v>
      </c>
      <c r="B219" s="3" t="s">
        <v>109</v>
      </c>
      <c r="C219" s="3" t="s">
        <v>344</v>
      </c>
      <c r="D219" s="3" t="s">
        <v>14</v>
      </c>
      <c r="E219" s="3">
        <v>300008</v>
      </c>
      <c r="F219" s="40" t="s">
        <v>2623</v>
      </c>
      <c r="G219" s="19">
        <v>28500</v>
      </c>
      <c r="H219" s="11">
        <v>38442</v>
      </c>
      <c r="I219" s="11">
        <v>38442</v>
      </c>
    </row>
    <row r="220" spans="1:9" x14ac:dyDescent="0.25">
      <c r="A220" s="49" t="s">
        <v>2011</v>
      </c>
      <c r="B220" s="38"/>
      <c r="C220" s="24"/>
      <c r="D220" s="103" t="s">
        <v>21</v>
      </c>
      <c r="E220" s="103">
        <v>306316</v>
      </c>
      <c r="F220" s="40" t="s">
        <v>2624</v>
      </c>
      <c r="G220" s="19">
        <v>10648.8</v>
      </c>
      <c r="H220" s="11">
        <v>40360</v>
      </c>
      <c r="I220" s="11">
        <v>40360</v>
      </c>
    </row>
    <row r="221" spans="1:9" x14ac:dyDescent="0.25">
      <c r="A221" s="24" t="s">
        <v>2013</v>
      </c>
      <c r="B221" s="158"/>
      <c r="C221" s="24"/>
      <c r="D221" s="38"/>
      <c r="E221" s="40" t="s">
        <v>2014</v>
      </c>
      <c r="F221" s="40" t="s">
        <v>2625</v>
      </c>
      <c r="G221" s="19">
        <v>8968</v>
      </c>
      <c r="H221" s="159">
        <v>41162</v>
      </c>
      <c r="I221" s="159">
        <v>41162</v>
      </c>
    </row>
    <row r="222" spans="1:9" x14ac:dyDescent="0.25">
      <c r="A222" s="24" t="s">
        <v>61</v>
      </c>
      <c r="B222" s="3"/>
      <c r="C222" s="3"/>
      <c r="D222" s="3" t="s">
        <v>21</v>
      </c>
      <c r="E222" s="3">
        <v>306198</v>
      </c>
      <c r="F222" s="40" t="s">
        <v>2626</v>
      </c>
      <c r="G222" s="19">
        <v>11950</v>
      </c>
      <c r="H222" s="19" t="s">
        <v>1203</v>
      </c>
      <c r="I222" s="19" t="s">
        <v>1203</v>
      </c>
    </row>
    <row r="223" spans="1:9" s="621" customFormat="1" x14ac:dyDescent="0.25">
      <c r="A223" s="617" t="s">
        <v>3823</v>
      </c>
      <c r="B223" s="618" t="s">
        <v>3695</v>
      </c>
      <c r="C223" s="618"/>
      <c r="D223" s="618"/>
      <c r="E223" s="618" t="s">
        <v>3816</v>
      </c>
      <c r="F223" s="619" t="s">
        <v>3859</v>
      </c>
      <c r="G223" s="620">
        <v>8493.64</v>
      </c>
      <c r="H223" s="622">
        <v>44644</v>
      </c>
      <c r="I223" s="622">
        <v>44644</v>
      </c>
    </row>
    <row r="224" spans="1:9" s="621" customFormat="1" x14ac:dyDescent="0.25">
      <c r="A224" s="617" t="s">
        <v>3823</v>
      </c>
      <c r="B224" s="618" t="s">
        <v>3695</v>
      </c>
      <c r="C224" s="618"/>
      <c r="D224" s="618"/>
      <c r="E224" s="618" t="s">
        <v>3816</v>
      </c>
      <c r="F224" s="619" t="s">
        <v>3860</v>
      </c>
      <c r="G224" s="620">
        <v>8493.64</v>
      </c>
      <c r="H224" s="622">
        <v>44644</v>
      </c>
      <c r="I224" s="622">
        <v>44644</v>
      </c>
    </row>
    <row r="225" spans="1:9" s="621" customFormat="1" x14ac:dyDescent="0.25">
      <c r="A225" s="617" t="s">
        <v>3823</v>
      </c>
      <c r="B225" s="618" t="s">
        <v>3695</v>
      </c>
      <c r="C225" s="618"/>
      <c r="D225" s="618"/>
      <c r="E225" s="618" t="s">
        <v>3816</v>
      </c>
      <c r="F225" s="619" t="s">
        <v>3861</v>
      </c>
      <c r="G225" s="620">
        <v>8493.64</v>
      </c>
      <c r="H225" s="622">
        <v>44644</v>
      </c>
      <c r="I225" s="622">
        <v>44644</v>
      </c>
    </row>
    <row r="226" spans="1:9" x14ac:dyDescent="0.25">
      <c r="A226" s="1"/>
      <c r="B226" s="4"/>
      <c r="C226" s="4"/>
      <c r="D226" s="4"/>
      <c r="E226" s="4"/>
      <c r="F226" s="81"/>
      <c r="G226" s="105">
        <f>SUM(G204:G225)</f>
        <v>313128.35000000003</v>
      </c>
      <c r="H226" s="10"/>
      <c r="I226" s="10"/>
    </row>
    <row r="227" spans="1:9" x14ac:dyDescent="0.25">
      <c r="A227" s="1"/>
      <c r="B227" s="4"/>
      <c r="C227" s="4"/>
      <c r="D227" s="4"/>
      <c r="E227" s="4"/>
      <c r="F227" s="81"/>
      <c r="G227" s="105"/>
      <c r="H227" s="10"/>
      <c r="I227" s="10"/>
    </row>
    <row r="228" spans="1:9" ht="18.75" x14ac:dyDescent="0.3">
      <c r="A228" s="724" t="s">
        <v>7</v>
      </c>
      <c r="B228" s="724"/>
      <c r="C228" s="724"/>
      <c r="D228" s="724"/>
      <c r="E228" s="724"/>
      <c r="F228" s="724"/>
      <c r="G228" s="724"/>
      <c r="H228" s="724"/>
      <c r="I228" s="15"/>
    </row>
    <row r="229" spans="1:9" x14ac:dyDescent="0.25">
      <c r="A229" s="725" t="s">
        <v>5</v>
      </c>
      <c r="B229" s="725"/>
      <c r="C229" s="725"/>
      <c r="D229" s="725"/>
      <c r="E229" s="725"/>
      <c r="F229" s="725"/>
      <c r="G229" s="725"/>
      <c r="H229" s="725"/>
      <c r="I229" s="15"/>
    </row>
    <row r="230" spans="1:9" x14ac:dyDescent="0.25">
      <c r="A230" s="1"/>
      <c r="C230" s="122"/>
      <c r="D230" s="4"/>
      <c r="E230" s="4"/>
      <c r="F230" s="81"/>
      <c r="G230" s="10"/>
      <c r="H230" s="10"/>
      <c r="I230" s="10"/>
    </row>
    <row r="231" spans="1:9" x14ac:dyDescent="0.25">
      <c r="A231" s="35" t="s">
        <v>9</v>
      </c>
      <c r="B231" s="26"/>
      <c r="C231" s="26"/>
      <c r="D231" s="26"/>
      <c r="E231" s="26"/>
      <c r="F231" s="85"/>
      <c r="G231" s="42"/>
      <c r="H231" s="26"/>
      <c r="I231" s="26"/>
    </row>
    <row r="232" spans="1:9" x14ac:dyDescent="0.25">
      <c r="A232" s="127" t="s">
        <v>8</v>
      </c>
      <c r="B232" s="579" t="s">
        <v>129</v>
      </c>
      <c r="C232" s="128"/>
      <c r="D232" s="128"/>
      <c r="E232" s="128"/>
      <c r="F232" s="129"/>
      <c r="G232" s="130"/>
      <c r="H232" s="128"/>
      <c r="I232" s="128"/>
    </row>
    <row r="233" spans="1:9" x14ac:dyDescent="0.25">
      <c r="A233" s="72" t="s">
        <v>0</v>
      </c>
      <c r="B233" s="73" t="s">
        <v>2</v>
      </c>
      <c r="C233" s="73" t="s">
        <v>3</v>
      </c>
      <c r="D233" s="73" t="s">
        <v>4</v>
      </c>
      <c r="E233" s="74" t="s">
        <v>15</v>
      </c>
      <c r="F233" s="95" t="s">
        <v>2001</v>
      </c>
      <c r="G233" s="75" t="s">
        <v>1221</v>
      </c>
      <c r="H233" s="350" t="s">
        <v>1188</v>
      </c>
      <c r="I233" s="350" t="s">
        <v>3884</v>
      </c>
    </row>
    <row r="234" spans="1:9" x14ac:dyDescent="0.25">
      <c r="A234" s="24" t="s">
        <v>11</v>
      </c>
      <c r="B234" s="3" t="s">
        <v>1949</v>
      </c>
      <c r="C234" s="3"/>
      <c r="D234" s="3" t="s">
        <v>30</v>
      </c>
      <c r="E234" s="3">
        <v>306343</v>
      </c>
      <c r="F234" s="40" t="s">
        <v>2627</v>
      </c>
      <c r="G234" s="19">
        <v>5300</v>
      </c>
      <c r="H234" s="11">
        <v>39869</v>
      </c>
      <c r="I234" s="11">
        <v>39869</v>
      </c>
    </row>
    <row r="235" spans="1:9" x14ac:dyDescent="0.25">
      <c r="A235" s="24" t="s">
        <v>131</v>
      </c>
      <c r="B235" s="3" t="s">
        <v>142</v>
      </c>
      <c r="C235" s="3" t="s">
        <v>143</v>
      </c>
      <c r="D235" s="3" t="s">
        <v>26</v>
      </c>
      <c r="E235" s="3">
        <v>306320</v>
      </c>
      <c r="F235" s="40" t="s">
        <v>2628</v>
      </c>
      <c r="G235" s="19">
        <v>5600</v>
      </c>
      <c r="H235" s="19" t="s">
        <v>1222</v>
      </c>
      <c r="I235" s="19" t="s">
        <v>1222</v>
      </c>
    </row>
    <row r="236" spans="1:9" x14ac:dyDescent="0.25">
      <c r="A236" s="24" t="s">
        <v>47</v>
      </c>
      <c r="B236" s="3" t="s">
        <v>51</v>
      </c>
      <c r="C236" s="3" t="s">
        <v>507</v>
      </c>
      <c r="D236" s="3" t="s">
        <v>21</v>
      </c>
      <c r="E236" s="3" t="s">
        <v>16</v>
      </c>
      <c r="F236" s="40" t="s">
        <v>16</v>
      </c>
      <c r="G236" s="19">
        <v>3245</v>
      </c>
      <c r="H236" s="19" t="s">
        <v>1339</v>
      </c>
      <c r="I236" s="19" t="s">
        <v>1339</v>
      </c>
    </row>
    <row r="237" spans="1:9" x14ac:dyDescent="0.25">
      <c r="A237" s="24" t="s">
        <v>1984</v>
      </c>
      <c r="B237" s="3"/>
      <c r="C237" s="3"/>
      <c r="D237" s="3" t="s">
        <v>55</v>
      </c>
      <c r="E237" s="3">
        <v>306319</v>
      </c>
      <c r="F237" s="40" t="s">
        <v>2629</v>
      </c>
      <c r="G237" s="19">
        <v>49908.87</v>
      </c>
      <c r="H237" s="19" t="s">
        <v>1201</v>
      </c>
      <c r="I237" s="19" t="s">
        <v>1201</v>
      </c>
    </row>
    <row r="238" spans="1:9" x14ac:dyDescent="0.25">
      <c r="A238" s="24" t="s">
        <v>144</v>
      </c>
      <c r="B238" s="3"/>
      <c r="C238" s="3"/>
      <c r="D238" s="3" t="s">
        <v>14</v>
      </c>
      <c r="E238" s="3">
        <v>300001</v>
      </c>
      <c r="F238" s="40" t="s">
        <v>2630</v>
      </c>
      <c r="G238" s="19">
        <v>3842</v>
      </c>
      <c r="H238" s="19" t="s">
        <v>1201</v>
      </c>
      <c r="I238" s="19" t="s">
        <v>1201</v>
      </c>
    </row>
    <row r="239" spans="1:9" x14ac:dyDescent="0.25">
      <c r="A239" s="24" t="s">
        <v>118</v>
      </c>
      <c r="B239" s="3"/>
      <c r="C239" s="3"/>
      <c r="D239" s="3" t="s">
        <v>14</v>
      </c>
      <c r="E239" s="3">
        <v>306383</v>
      </c>
      <c r="F239" s="40" t="s">
        <v>2631</v>
      </c>
      <c r="G239" s="19">
        <v>8352</v>
      </c>
      <c r="H239" s="19" t="s">
        <v>1327</v>
      </c>
      <c r="I239" s="19" t="s">
        <v>1327</v>
      </c>
    </row>
    <row r="240" spans="1:9" x14ac:dyDescent="0.25">
      <c r="A240" s="24" t="s">
        <v>96</v>
      </c>
      <c r="B240" s="3"/>
      <c r="C240" s="3"/>
      <c r="D240" s="3" t="s">
        <v>21</v>
      </c>
      <c r="E240" s="3">
        <v>306365</v>
      </c>
      <c r="F240" s="40" t="s">
        <v>2632</v>
      </c>
      <c r="G240" s="19">
        <v>5899</v>
      </c>
      <c r="H240" s="19" t="s">
        <v>1201</v>
      </c>
      <c r="I240" s="19" t="s">
        <v>1201</v>
      </c>
    </row>
    <row r="241" spans="1:9" x14ac:dyDescent="0.25">
      <c r="A241" s="24" t="s">
        <v>1890</v>
      </c>
      <c r="B241" s="38" t="s">
        <v>30</v>
      </c>
      <c r="C241" s="99">
        <v>1115103033555</v>
      </c>
      <c r="E241" s="29">
        <v>553844</v>
      </c>
      <c r="F241" s="40">
        <v>102</v>
      </c>
      <c r="G241" s="160">
        <v>1440</v>
      </c>
      <c r="H241" s="79">
        <v>42403</v>
      </c>
      <c r="I241" s="79">
        <v>42403</v>
      </c>
    </row>
    <row r="242" spans="1:9" x14ac:dyDescent="0.25">
      <c r="A242" s="24" t="s">
        <v>118</v>
      </c>
      <c r="B242" s="3"/>
      <c r="C242" s="3"/>
      <c r="D242" s="3" t="s">
        <v>30</v>
      </c>
      <c r="E242" s="3">
        <v>306347</v>
      </c>
      <c r="F242" s="40" t="s">
        <v>2633</v>
      </c>
      <c r="G242" s="19">
        <v>3598</v>
      </c>
      <c r="H242" s="19" t="s">
        <v>1220</v>
      </c>
      <c r="I242" s="19" t="s">
        <v>1220</v>
      </c>
    </row>
    <row r="243" spans="1:9" x14ac:dyDescent="0.25">
      <c r="A243" s="24" t="s">
        <v>1985</v>
      </c>
      <c r="B243" s="3"/>
      <c r="C243" s="3"/>
      <c r="D243" s="3" t="s">
        <v>21</v>
      </c>
      <c r="E243" s="3">
        <v>299987</v>
      </c>
      <c r="F243" s="40" t="s">
        <v>2634</v>
      </c>
      <c r="G243" s="19">
        <v>8950</v>
      </c>
      <c r="H243" s="19" t="s">
        <v>1203</v>
      </c>
      <c r="I243" s="19" t="s">
        <v>1203</v>
      </c>
    </row>
    <row r="244" spans="1:9" x14ac:dyDescent="0.25">
      <c r="A244" s="24" t="s">
        <v>2013</v>
      </c>
      <c r="B244" s="3"/>
      <c r="C244" s="3"/>
      <c r="D244" s="3" t="s">
        <v>21</v>
      </c>
      <c r="E244" s="3">
        <v>299992</v>
      </c>
      <c r="F244" s="40" t="s">
        <v>2635</v>
      </c>
      <c r="G244" s="19">
        <f>+G243</f>
        <v>8950</v>
      </c>
      <c r="H244" s="19" t="str">
        <f>+H243</f>
        <v>29/07/2010</v>
      </c>
      <c r="I244" s="19" t="str">
        <f>+I243</f>
        <v>29/07/2010</v>
      </c>
    </row>
    <row r="245" spans="1:9" ht="14.25" customHeight="1" x14ac:dyDescent="0.25">
      <c r="A245" s="24" t="s">
        <v>147</v>
      </c>
      <c r="B245" s="3"/>
      <c r="C245" s="3"/>
      <c r="D245" s="3" t="s">
        <v>43</v>
      </c>
      <c r="E245" s="3">
        <v>299962</v>
      </c>
      <c r="F245" s="40" t="s">
        <v>2636</v>
      </c>
      <c r="G245" s="19">
        <v>9500</v>
      </c>
      <c r="H245" s="19" t="s">
        <v>1223</v>
      </c>
      <c r="I245" s="19" t="s">
        <v>1223</v>
      </c>
    </row>
    <row r="246" spans="1:9" x14ac:dyDescent="0.25">
      <c r="A246" s="24" t="s">
        <v>1224</v>
      </c>
      <c r="B246" s="3"/>
      <c r="C246" s="3"/>
      <c r="D246" s="3" t="s">
        <v>21</v>
      </c>
      <c r="E246" s="3">
        <v>31102</v>
      </c>
      <c r="F246" s="40" t="s">
        <v>2637</v>
      </c>
      <c r="G246" s="19">
        <v>987.07</v>
      </c>
      <c r="H246" s="19" t="s">
        <v>1342</v>
      </c>
      <c r="I246" s="19" t="s">
        <v>1342</v>
      </c>
    </row>
    <row r="247" spans="1:9" x14ac:dyDescent="0.25">
      <c r="A247" s="24" t="s">
        <v>1224</v>
      </c>
      <c r="B247" s="3"/>
      <c r="C247" s="3"/>
      <c r="D247" s="3" t="s">
        <v>21</v>
      </c>
      <c r="E247" s="3">
        <v>315318</v>
      </c>
      <c r="F247" s="40" t="s">
        <v>2638</v>
      </c>
      <c r="G247" s="19">
        <f t="shared" ref="G247:I248" si="1">+G246</f>
        <v>987.07</v>
      </c>
      <c r="H247" s="19" t="str">
        <f t="shared" si="1"/>
        <v>29/08/2012</v>
      </c>
      <c r="I247" s="19" t="str">
        <f t="shared" si="1"/>
        <v>29/08/2012</v>
      </c>
    </row>
    <row r="248" spans="1:9" x14ac:dyDescent="0.25">
      <c r="A248" s="24" t="s">
        <v>1224</v>
      </c>
      <c r="B248" s="3"/>
      <c r="C248" s="3"/>
      <c r="D248" s="3" t="s">
        <v>21</v>
      </c>
      <c r="E248" s="3">
        <v>312459</v>
      </c>
      <c r="F248" s="40" t="s">
        <v>2639</v>
      </c>
      <c r="G248" s="19">
        <f t="shared" si="1"/>
        <v>987.07</v>
      </c>
      <c r="H248" s="19" t="str">
        <f t="shared" si="1"/>
        <v>29/08/2012</v>
      </c>
      <c r="I248" s="19" t="str">
        <f t="shared" si="1"/>
        <v>29/08/2012</v>
      </c>
    </row>
    <row r="249" spans="1:9" x14ac:dyDescent="0.25">
      <c r="A249" s="24" t="s">
        <v>1897</v>
      </c>
      <c r="B249" s="3"/>
      <c r="C249" s="99" t="s">
        <v>1898</v>
      </c>
      <c r="D249" s="38" t="s">
        <v>30</v>
      </c>
      <c r="E249" s="3">
        <v>553843</v>
      </c>
      <c r="F249" s="40">
        <v>113</v>
      </c>
      <c r="G249" s="160">
        <v>25495</v>
      </c>
      <c r="H249" s="79">
        <v>42403</v>
      </c>
      <c r="I249" s="79">
        <v>42403</v>
      </c>
    </row>
    <row r="250" spans="1:9" x14ac:dyDescent="0.25">
      <c r="A250" s="108" t="s">
        <v>1912</v>
      </c>
      <c r="B250" s="38"/>
      <c r="C250" s="161" t="s">
        <v>1949</v>
      </c>
      <c r="D250" s="38" t="s">
        <v>30</v>
      </c>
      <c r="E250" s="133">
        <v>553842</v>
      </c>
      <c r="F250" s="40" t="s">
        <v>1916</v>
      </c>
      <c r="G250" s="162">
        <v>4194.92</v>
      </c>
      <c r="H250" s="11">
        <v>42444</v>
      </c>
      <c r="I250" s="11">
        <v>42444</v>
      </c>
    </row>
    <row r="251" spans="1:9" x14ac:dyDescent="0.25">
      <c r="A251" s="24" t="s">
        <v>95</v>
      </c>
      <c r="B251" s="3"/>
      <c r="C251" s="3"/>
      <c r="D251" s="3" t="s">
        <v>21</v>
      </c>
      <c r="E251" s="3">
        <v>306362</v>
      </c>
      <c r="F251" s="40" t="s">
        <v>2476</v>
      </c>
      <c r="G251" s="19">
        <v>10500</v>
      </c>
      <c r="H251" s="19" t="s">
        <v>1219</v>
      </c>
      <c r="I251" s="19" t="s">
        <v>1219</v>
      </c>
    </row>
    <row r="252" spans="1:9" x14ac:dyDescent="0.25">
      <c r="A252" s="321" t="s">
        <v>1730</v>
      </c>
      <c r="B252" s="38"/>
      <c r="C252" s="24"/>
      <c r="D252" s="38" t="s">
        <v>30</v>
      </c>
      <c r="E252" s="24"/>
      <c r="F252" s="40">
        <v>404</v>
      </c>
      <c r="G252" s="136">
        <v>21367.279999999999</v>
      </c>
      <c r="H252" s="79">
        <v>43455</v>
      </c>
      <c r="I252" s="79">
        <v>43455</v>
      </c>
    </row>
    <row r="253" spans="1:9" s="1" customFormat="1" x14ac:dyDescent="0.25">
      <c r="A253" s="24" t="s">
        <v>19</v>
      </c>
      <c r="B253" s="3" t="s">
        <v>112</v>
      </c>
      <c r="C253" s="3" t="s">
        <v>114</v>
      </c>
      <c r="D253" s="3" t="s">
        <v>30</v>
      </c>
      <c r="E253" s="3">
        <v>306342</v>
      </c>
      <c r="F253" s="40" t="s">
        <v>2641</v>
      </c>
      <c r="G253" s="19">
        <v>36625</v>
      </c>
      <c r="H253" s="19" t="s">
        <v>1195</v>
      </c>
      <c r="I253" s="19" t="s">
        <v>1195</v>
      </c>
    </row>
    <row r="254" spans="1:9" x14ac:dyDescent="0.25">
      <c r="A254" s="108" t="s">
        <v>3684</v>
      </c>
      <c r="B254" s="133" t="s">
        <v>1998</v>
      </c>
      <c r="C254" s="109"/>
      <c r="D254" s="109"/>
      <c r="E254" s="109"/>
      <c r="F254" s="110"/>
      <c r="G254" s="111">
        <v>50000</v>
      </c>
      <c r="H254" s="181">
        <v>42097</v>
      </c>
      <c r="I254" s="181">
        <v>42097</v>
      </c>
    </row>
    <row r="255" spans="1:9" x14ac:dyDescent="0.25">
      <c r="A255" s="24" t="s">
        <v>22</v>
      </c>
      <c r="B255" s="3" t="s">
        <v>79</v>
      </c>
      <c r="C255" s="3" t="s">
        <v>80</v>
      </c>
      <c r="D255" s="3" t="s">
        <v>21</v>
      </c>
      <c r="E255" s="3">
        <v>300018</v>
      </c>
      <c r="F255" s="40" t="s">
        <v>2642</v>
      </c>
      <c r="G255" s="19">
        <v>18725</v>
      </c>
      <c r="H255" s="11">
        <v>41131</v>
      </c>
      <c r="I255" s="11">
        <v>41131</v>
      </c>
    </row>
    <row r="256" spans="1:9" x14ac:dyDescent="0.25">
      <c r="A256" s="24" t="s">
        <v>887</v>
      </c>
      <c r="B256" s="3" t="s">
        <v>888</v>
      </c>
      <c r="C256" s="3"/>
      <c r="D256" s="3" t="s">
        <v>21</v>
      </c>
      <c r="E256" s="3">
        <v>311357</v>
      </c>
      <c r="F256" s="40" t="s">
        <v>2643</v>
      </c>
      <c r="G256" s="19">
        <v>3800</v>
      </c>
      <c r="H256" s="11">
        <v>38455</v>
      </c>
      <c r="I256" s="11">
        <v>38455</v>
      </c>
    </row>
    <row r="257" spans="1:9" x14ac:dyDescent="0.25">
      <c r="A257" s="24" t="s">
        <v>887</v>
      </c>
      <c r="B257" s="3" t="s">
        <v>888</v>
      </c>
      <c r="C257" s="3"/>
      <c r="D257" s="3" t="s">
        <v>21</v>
      </c>
      <c r="E257" s="3">
        <v>315304</v>
      </c>
      <c r="F257" s="40" t="s">
        <v>2644</v>
      </c>
      <c r="G257" s="19">
        <v>3800</v>
      </c>
      <c r="H257" s="11">
        <v>38455</v>
      </c>
      <c r="I257" s="11">
        <v>38455</v>
      </c>
    </row>
    <row r="258" spans="1:9" x14ac:dyDescent="0.25">
      <c r="A258" s="24" t="s">
        <v>887</v>
      </c>
      <c r="B258" s="3" t="s">
        <v>888</v>
      </c>
      <c r="C258" s="3"/>
      <c r="D258" s="3" t="s">
        <v>21</v>
      </c>
      <c r="E258" s="3">
        <v>311355</v>
      </c>
      <c r="F258" s="40" t="s">
        <v>2645</v>
      </c>
      <c r="G258" s="19">
        <v>3800</v>
      </c>
      <c r="H258" s="11">
        <v>38455</v>
      </c>
      <c r="I258" s="11">
        <v>38455</v>
      </c>
    </row>
    <row r="259" spans="1:9" x14ac:dyDescent="0.25">
      <c r="A259" s="163" t="s">
        <v>2044</v>
      </c>
      <c r="B259" s="164" t="s">
        <v>2045</v>
      </c>
      <c r="C259" s="24"/>
      <c r="D259" s="165" t="s">
        <v>30</v>
      </c>
      <c r="E259" s="165">
        <v>306360</v>
      </c>
      <c r="F259" s="166" t="s">
        <v>2646</v>
      </c>
      <c r="G259" s="19">
        <v>4200</v>
      </c>
      <c r="H259" s="11">
        <v>38687</v>
      </c>
      <c r="I259" s="11">
        <v>38687</v>
      </c>
    </row>
    <row r="260" spans="1:9" x14ac:dyDescent="0.25">
      <c r="A260" s="163" t="s">
        <v>2044</v>
      </c>
      <c r="B260" s="3" t="s">
        <v>2046</v>
      </c>
      <c r="C260" s="3"/>
      <c r="D260" s="164" t="s">
        <v>26</v>
      </c>
      <c r="E260" s="3">
        <v>300000</v>
      </c>
      <c r="F260" s="40" t="s">
        <v>2647</v>
      </c>
      <c r="G260" s="19">
        <v>3000</v>
      </c>
      <c r="H260" s="11">
        <v>39420</v>
      </c>
      <c r="I260" s="11">
        <v>39420</v>
      </c>
    </row>
    <row r="261" spans="1:9" x14ac:dyDescent="0.25">
      <c r="A261" s="24" t="s">
        <v>150</v>
      </c>
      <c r="B261" s="3"/>
      <c r="C261" s="3"/>
      <c r="D261" s="3" t="s">
        <v>21</v>
      </c>
      <c r="E261" s="3">
        <v>309389</v>
      </c>
      <c r="F261" s="40" t="s">
        <v>2648</v>
      </c>
      <c r="G261" s="19">
        <v>2897.77</v>
      </c>
      <c r="H261" s="11">
        <v>38108</v>
      </c>
      <c r="I261" s="11">
        <v>38108</v>
      </c>
    </row>
    <row r="262" spans="1:9" x14ac:dyDescent="0.25">
      <c r="A262" s="24" t="s">
        <v>183</v>
      </c>
      <c r="B262" s="38" t="s">
        <v>2047</v>
      </c>
      <c r="C262" s="38">
        <v>8005561</v>
      </c>
      <c r="D262" s="150"/>
      <c r="E262" s="136"/>
      <c r="F262" s="40" t="s">
        <v>2649</v>
      </c>
      <c r="G262" s="19">
        <v>5970</v>
      </c>
      <c r="H262" s="79">
        <v>42893</v>
      </c>
      <c r="I262" s="79">
        <v>42893</v>
      </c>
    </row>
    <row r="263" spans="1:9" x14ac:dyDescent="0.25">
      <c r="A263" s="24" t="s">
        <v>150</v>
      </c>
      <c r="B263" s="3"/>
      <c r="C263" s="3"/>
      <c r="D263" s="3" t="s">
        <v>21</v>
      </c>
      <c r="E263" s="3">
        <v>399999</v>
      </c>
      <c r="F263" s="40" t="s">
        <v>2650</v>
      </c>
      <c r="G263" s="19">
        <v>1500</v>
      </c>
      <c r="H263" s="11">
        <v>38108</v>
      </c>
      <c r="I263" s="11">
        <v>38108</v>
      </c>
    </row>
    <row r="264" spans="1:9" x14ac:dyDescent="0.25">
      <c r="A264" s="24" t="s">
        <v>941</v>
      </c>
      <c r="B264" s="3" t="s">
        <v>1971</v>
      </c>
      <c r="C264" s="3"/>
      <c r="D264" s="3" t="s">
        <v>33</v>
      </c>
      <c r="E264" s="3"/>
      <c r="F264" s="40" t="s">
        <v>2651</v>
      </c>
      <c r="G264" s="19">
        <v>16400</v>
      </c>
      <c r="H264" s="11">
        <v>41917</v>
      </c>
      <c r="I264" s="11">
        <v>41917</v>
      </c>
    </row>
    <row r="265" spans="1:9" x14ac:dyDescent="0.25">
      <c r="A265" s="24" t="s">
        <v>49</v>
      </c>
      <c r="B265" s="3" t="s">
        <v>35</v>
      </c>
      <c r="C265" s="3" t="s">
        <v>50</v>
      </c>
      <c r="D265" s="3" t="s">
        <v>30</v>
      </c>
      <c r="E265" s="3">
        <v>306191</v>
      </c>
      <c r="F265" s="40" t="s">
        <v>2652</v>
      </c>
      <c r="G265" s="19">
        <v>13348</v>
      </c>
      <c r="H265" s="11">
        <v>39670</v>
      </c>
      <c r="I265" s="11">
        <v>39670</v>
      </c>
    </row>
    <row r="266" spans="1:9" x14ac:dyDescent="0.25">
      <c r="A266" s="24" t="s">
        <v>118</v>
      </c>
      <c r="B266" s="3"/>
      <c r="C266" s="3"/>
      <c r="D266" s="3" t="s">
        <v>30</v>
      </c>
      <c r="E266" s="3">
        <v>309349</v>
      </c>
      <c r="F266" s="40" t="s">
        <v>2653</v>
      </c>
      <c r="G266" s="19">
        <v>3200</v>
      </c>
      <c r="H266" s="19" t="s">
        <v>1200</v>
      </c>
      <c r="I266" s="19" t="s">
        <v>1200</v>
      </c>
    </row>
    <row r="267" spans="1:9" x14ac:dyDescent="0.25">
      <c r="A267" s="106" t="s">
        <v>11</v>
      </c>
      <c r="B267" s="3" t="s">
        <v>276</v>
      </c>
      <c r="C267" s="3" t="s">
        <v>277</v>
      </c>
      <c r="D267" s="3" t="s">
        <v>14</v>
      </c>
      <c r="E267" s="3">
        <v>309069</v>
      </c>
      <c r="F267" s="40" t="s">
        <v>2654</v>
      </c>
      <c r="G267" s="19">
        <v>4095</v>
      </c>
      <c r="H267" s="19" t="s">
        <v>1268</v>
      </c>
      <c r="I267" s="19" t="s">
        <v>1268</v>
      </c>
    </row>
    <row r="269" spans="1:9" ht="18.75" x14ac:dyDescent="0.3">
      <c r="C269" s="494"/>
      <c r="D269" s="494"/>
      <c r="E269" s="494"/>
      <c r="F269" s="91"/>
      <c r="G269" s="105">
        <f>SUM(G234:G267)</f>
        <v>350464.05000000005</v>
      </c>
      <c r="H269" s="494"/>
      <c r="I269" s="631"/>
    </row>
    <row r="270" spans="1:9" x14ac:dyDescent="0.25">
      <c r="C270" s="493"/>
      <c r="D270" s="493"/>
      <c r="E270" s="493"/>
      <c r="F270" s="92"/>
      <c r="G270" s="68"/>
      <c r="H270" s="493"/>
      <c r="I270" s="630"/>
    </row>
    <row r="271" spans="1:9" ht="18.75" x14ac:dyDescent="0.3">
      <c r="A271" s="724" t="s">
        <v>7</v>
      </c>
      <c r="B271" s="724"/>
      <c r="C271" s="724"/>
      <c r="D271" s="724"/>
      <c r="E271" s="724"/>
      <c r="F271" s="724"/>
      <c r="G271" s="724"/>
      <c r="H271" s="724"/>
      <c r="I271" s="15"/>
    </row>
    <row r="272" spans="1:9" x14ac:dyDescent="0.25">
      <c r="A272" s="725" t="s">
        <v>5</v>
      </c>
      <c r="B272" s="725"/>
      <c r="C272" s="725"/>
      <c r="D272" s="725"/>
      <c r="E272" s="725"/>
      <c r="F272" s="725"/>
      <c r="G272" s="725"/>
      <c r="H272" s="725"/>
      <c r="I272" s="15"/>
    </row>
    <row r="273" spans="1:9" x14ac:dyDescent="0.25">
      <c r="A273" s="1"/>
      <c r="B273" s="4"/>
      <c r="C273" s="122"/>
      <c r="D273" s="4"/>
      <c r="E273" s="4"/>
      <c r="F273" s="81"/>
      <c r="G273" s="10"/>
      <c r="H273" s="10"/>
      <c r="I273" s="10"/>
    </row>
    <row r="274" spans="1:9" x14ac:dyDescent="0.25">
      <c r="A274" s="35" t="s">
        <v>9</v>
      </c>
      <c r="B274" s="35"/>
      <c r="C274" s="26"/>
      <c r="D274" s="26"/>
      <c r="E274" s="26"/>
      <c r="F274" s="85"/>
      <c r="G274" s="42"/>
      <c r="H274" s="26"/>
      <c r="I274" s="26"/>
    </row>
    <row r="275" spans="1:9" x14ac:dyDescent="0.25">
      <c r="A275" s="120" t="s">
        <v>8</v>
      </c>
      <c r="B275" s="578" t="s">
        <v>151</v>
      </c>
      <c r="C275" s="128"/>
      <c r="D275" s="128"/>
      <c r="E275" s="128"/>
      <c r="F275" s="129"/>
      <c r="G275" s="130"/>
      <c r="H275" s="128"/>
      <c r="I275" s="128"/>
    </row>
    <row r="276" spans="1:9" x14ac:dyDescent="0.25">
      <c r="A276" s="72" t="s">
        <v>0</v>
      </c>
      <c r="B276" s="73" t="s">
        <v>2</v>
      </c>
      <c r="C276" s="73" t="s">
        <v>3</v>
      </c>
      <c r="D276" s="73" t="s">
        <v>4</v>
      </c>
      <c r="E276" s="74" t="s">
        <v>15</v>
      </c>
      <c r="F276" s="95" t="s">
        <v>1957</v>
      </c>
      <c r="G276" s="75" t="s">
        <v>1221</v>
      </c>
      <c r="H276" s="350" t="s">
        <v>1188</v>
      </c>
      <c r="I276" s="350" t="s">
        <v>3884</v>
      </c>
    </row>
    <row r="277" spans="1:9" x14ac:dyDescent="0.25">
      <c r="A277" s="24" t="s">
        <v>147</v>
      </c>
      <c r="B277" s="3"/>
      <c r="C277" s="3"/>
      <c r="D277" s="3" t="s">
        <v>43</v>
      </c>
      <c r="E277" s="3">
        <v>309836</v>
      </c>
      <c r="F277" s="40" t="s">
        <v>2655</v>
      </c>
      <c r="G277" s="19">
        <f>+'INVENTARIO '!G454</f>
        <v>12600</v>
      </c>
      <c r="H277" s="19" t="str">
        <f>+'INVENTARIO '!H454</f>
        <v>30/06/1998</v>
      </c>
      <c r="I277" s="19" t="str">
        <f>+'INVENTARIO '!I454</f>
        <v>30/06/1998</v>
      </c>
    </row>
    <row r="278" spans="1:9" x14ac:dyDescent="0.25">
      <c r="A278" s="24" t="s">
        <v>147</v>
      </c>
      <c r="B278" s="3"/>
      <c r="C278" s="3"/>
      <c r="D278" s="3" t="s">
        <v>43</v>
      </c>
      <c r="E278" s="3">
        <v>309308</v>
      </c>
      <c r="F278" s="40" t="s">
        <v>2656</v>
      </c>
      <c r="G278" s="19">
        <f>+G277</f>
        <v>12600</v>
      </c>
      <c r="H278" s="19" t="str">
        <f>+H277</f>
        <v>30/06/1998</v>
      </c>
      <c r="I278" s="19" t="str">
        <f>+I277</f>
        <v>30/06/1998</v>
      </c>
    </row>
    <row r="279" spans="1:9" x14ac:dyDescent="0.25">
      <c r="A279" s="24" t="s">
        <v>2049</v>
      </c>
      <c r="B279" s="3"/>
      <c r="C279" s="3"/>
      <c r="D279" s="3" t="s">
        <v>43</v>
      </c>
      <c r="E279" s="3">
        <v>310056</v>
      </c>
      <c r="F279" s="40" t="s">
        <v>2657</v>
      </c>
      <c r="G279" s="19">
        <v>4300</v>
      </c>
      <c r="H279" s="11">
        <v>38441</v>
      </c>
      <c r="I279" s="11">
        <v>38441</v>
      </c>
    </row>
    <row r="280" spans="1:9" x14ac:dyDescent="0.25">
      <c r="A280" s="24" t="s">
        <v>152</v>
      </c>
      <c r="B280" s="3"/>
      <c r="C280" s="3"/>
      <c r="D280" s="3" t="s">
        <v>43</v>
      </c>
      <c r="E280" s="3">
        <v>909330</v>
      </c>
      <c r="F280" s="40" t="s">
        <v>2658</v>
      </c>
      <c r="G280" s="19">
        <f>+G279</f>
        <v>4300</v>
      </c>
      <c r="H280" s="11">
        <v>38441</v>
      </c>
      <c r="I280" s="11">
        <v>38441</v>
      </c>
    </row>
    <row r="281" spans="1:9" ht="15.75" customHeight="1" x14ac:dyDescent="0.25">
      <c r="A281" s="24" t="s">
        <v>2049</v>
      </c>
      <c r="B281" s="3"/>
      <c r="C281" s="3"/>
      <c r="D281" s="3" t="s">
        <v>43</v>
      </c>
      <c r="E281" s="3">
        <v>309232</v>
      </c>
      <c r="F281" s="40" t="s">
        <v>2659</v>
      </c>
      <c r="G281" s="19">
        <v>12600</v>
      </c>
      <c r="H281" s="19" t="s">
        <v>1226</v>
      </c>
      <c r="I281" s="19" t="s">
        <v>1226</v>
      </c>
    </row>
    <row r="282" spans="1:9" x14ac:dyDescent="0.25">
      <c r="A282" s="24" t="s">
        <v>60</v>
      </c>
      <c r="B282" s="3"/>
      <c r="C282" s="3"/>
      <c r="D282" s="3" t="s">
        <v>21</v>
      </c>
      <c r="E282" s="3">
        <v>310067</v>
      </c>
      <c r="F282" s="40" t="s">
        <v>2660</v>
      </c>
      <c r="G282" s="19">
        <v>7400</v>
      </c>
      <c r="H282" s="19" t="s">
        <v>1288</v>
      </c>
      <c r="I282" s="19" t="s">
        <v>1288</v>
      </c>
    </row>
    <row r="283" spans="1:9" x14ac:dyDescent="0.25">
      <c r="A283" s="24" t="s">
        <v>60</v>
      </c>
      <c r="B283" s="3"/>
      <c r="C283" s="3"/>
      <c r="D283" s="3" t="s">
        <v>21</v>
      </c>
      <c r="E283" s="3">
        <v>310068</v>
      </c>
      <c r="F283" s="40" t="s">
        <v>2661</v>
      </c>
      <c r="G283" s="19">
        <f t="shared" ref="G283:I284" si="2">+G282</f>
        <v>7400</v>
      </c>
      <c r="H283" s="19" t="str">
        <f t="shared" si="2"/>
        <v>16/02/2010</v>
      </c>
      <c r="I283" s="19" t="str">
        <f t="shared" si="2"/>
        <v>16/02/2010</v>
      </c>
    </row>
    <row r="284" spans="1:9" x14ac:dyDescent="0.25">
      <c r="A284" s="24" t="s">
        <v>60</v>
      </c>
      <c r="B284" s="3"/>
      <c r="C284" s="3"/>
      <c r="D284" s="3" t="s">
        <v>21</v>
      </c>
      <c r="E284" s="3">
        <v>311026</v>
      </c>
      <c r="F284" s="40" t="s">
        <v>2662</v>
      </c>
      <c r="G284" s="19">
        <f t="shared" si="2"/>
        <v>7400</v>
      </c>
      <c r="H284" s="19" t="str">
        <f t="shared" si="2"/>
        <v>16/02/2010</v>
      </c>
      <c r="I284" s="19" t="str">
        <f t="shared" si="2"/>
        <v>16/02/2010</v>
      </c>
    </row>
    <row r="285" spans="1:9" x14ac:dyDescent="0.25">
      <c r="A285" s="24" t="s">
        <v>118</v>
      </c>
      <c r="B285" s="3"/>
      <c r="C285" s="3"/>
      <c r="D285" s="3" t="s">
        <v>14</v>
      </c>
      <c r="E285" s="3"/>
      <c r="F285" s="40" t="s">
        <v>2663</v>
      </c>
      <c r="G285" s="19">
        <v>3132</v>
      </c>
      <c r="H285" s="11">
        <v>40824</v>
      </c>
      <c r="I285" s="11">
        <v>40824</v>
      </c>
    </row>
    <row r="286" spans="1:9" x14ac:dyDescent="0.25">
      <c r="A286" s="24" t="s">
        <v>2005</v>
      </c>
      <c r="B286" s="3" t="s">
        <v>2048</v>
      </c>
      <c r="C286" s="3"/>
      <c r="D286" s="3" t="s">
        <v>40</v>
      </c>
      <c r="E286" s="3">
        <v>306156</v>
      </c>
      <c r="F286" s="40" t="s">
        <v>2664</v>
      </c>
      <c r="G286" s="19">
        <v>5000</v>
      </c>
      <c r="H286" s="19" t="s">
        <v>1439</v>
      </c>
      <c r="I286" s="19" t="s">
        <v>1439</v>
      </c>
    </row>
    <row r="287" spans="1:9" x14ac:dyDescent="0.25">
      <c r="A287" s="24" t="s">
        <v>1808</v>
      </c>
      <c r="B287" s="77"/>
      <c r="C287" s="3"/>
      <c r="D287" s="3"/>
      <c r="E287" s="38">
        <v>553888</v>
      </c>
      <c r="F287" s="40" t="s">
        <v>1809</v>
      </c>
      <c r="G287" s="151">
        <v>6394.23</v>
      </c>
      <c r="H287" s="79" t="s">
        <v>1806</v>
      </c>
      <c r="I287" s="79" t="s">
        <v>1806</v>
      </c>
    </row>
    <row r="288" spans="1:9" x14ac:dyDescent="0.25">
      <c r="A288" s="24" t="s">
        <v>118</v>
      </c>
      <c r="B288" s="3"/>
      <c r="C288" s="3"/>
      <c r="D288" s="3" t="s">
        <v>14</v>
      </c>
      <c r="E288" s="3">
        <v>310073</v>
      </c>
      <c r="F288" s="40" t="s">
        <v>2665</v>
      </c>
      <c r="G288" s="19">
        <v>4500</v>
      </c>
      <c r="H288" s="19" t="s">
        <v>1410</v>
      </c>
      <c r="I288" s="19" t="s">
        <v>1410</v>
      </c>
    </row>
    <row r="289" spans="1:9" x14ac:dyDescent="0.25">
      <c r="A289" s="24" t="s">
        <v>101</v>
      </c>
      <c r="B289" s="3"/>
      <c r="C289" s="3"/>
      <c r="D289" s="3" t="s">
        <v>33</v>
      </c>
      <c r="E289" s="3">
        <v>306135</v>
      </c>
      <c r="F289" s="40" t="s">
        <v>2826</v>
      </c>
      <c r="G289" s="19">
        <v>55000</v>
      </c>
      <c r="H289" s="19" t="s">
        <v>1455</v>
      </c>
      <c r="I289" s="19" t="s">
        <v>1455</v>
      </c>
    </row>
    <row r="290" spans="1:9" x14ac:dyDescent="0.25">
      <c r="A290" s="24" t="s">
        <v>793</v>
      </c>
      <c r="B290" s="3"/>
      <c r="C290" s="3"/>
      <c r="D290" s="3" t="s">
        <v>106</v>
      </c>
      <c r="E290" s="3">
        <v>310075</v>
      </c>
      <c r="F290" s="40" t="s">
        <v>2827</v>
      </c>
      <c r="G290" s="19">
        <v>3800</v>
      </c>
      <c r="H290" s="11">
        <v>38687</v>
      </c>
      <c r="I290" s="11">
        <v>38687</v>
      </c>
    </row>
    <row r="291" spans="1:9" x14ac:dyDescent="0.25">
      <c r="A291" s="24" t="s">
        <v>155</v>
      </c>
      <c r="B291" s="3" t="s">
        <v>156</v>
      </c>
      <c r="C291" s="3"/>
      <c r="D291" s="3" t="s">
        <v>14</v>
      </c>
      <c r="E291" s="3">
        <v>310062</v>
      </c>
      <c r="F291" s="40" t="s">
        <v>2828</v>
      </c>
      <c r="G291" s="19">
        <v>7745.55</v>
      </c>
      <c r="H291" s="19" t="s">
        <v>1400</v>
      </c>
      <c r="I291" s="19" t="s">
        <v>1400</v>
      </c>
    </row>
    <row r="292" spans="1:9" x14ac:dyDescent="0.25">
      <c r="A292" s="24" t="s">
        <v>22</v>
      </c>
      <c r="B292" s="3" t="s">
        <v>157</v>
      </c>
      <c r="C292" s="3"/>
      <c r="D292" s="3" t="s">
        <v>21</v>
      </c>
      <c r="E292" s="3">
        <v>306396</v>
      </c>
      <c r="F292" s="40" t="s">
        <v>2829</v>
      </c>
      <c r="G292" s="19">
        <v>8891.9</v>
      </c>
      <c r="H292" s="19" t="s">
        <v>1279</v>
      </c>
      <c r="I292" s="19" t="s">
        <v>1279</v>
      </c>
    </row>
    <row r="293" spans="1:9" x14ac:dyDescent="0.25">
      <c r="A293" s="24" t="s">
        <v>28</v>
      </c>
      <c r="B293" s="3" t="s">
        <v>388</v>
      </c>
      <c r="C293" s="3"/>
      <c r="D293" s="3" t="s">
        <v>30</v>
      </c>
      <c r="E293" s="3">
        <v>309071</v>
      </c>
      <c r="F293" s="40" t="s">
        <v>2830</v>
      </c>
      <c r="G293" s="19">
        <v>2450</v>
      </c>
      <c r="H293" s="11">
        <v>38428</v>
      </c>
      <c r="I293" s="11">
        <v>38428</v>
      </c>
    </row>
    <row r="294" spans="1:9" x14ac:dyDescent="0.25">
      <c r="C294" s="493"/>
      <c r="D294" s="493"/>
      <c r="E294" s="493"/>
      <c r="F294" s="92"/>
      <c r="G294" s="105">
        <f>SUM(G277:G293)</f>
        <v>165513.67999999996</v>
      </c>
      <c r="H294" s="493"/>
      <c r="I294" s="630"/>
    </row>
    <row r="295" spans="1:9" x14ac:dyDescent="0.25">
      <c r="C295" s="493"/>
      <c r="D295" s="493"/>
      <c r="E295" s="493"/>
      <c r="F295" s="92"/>
      <c r="G295" s="105"/>
      <c r="H295" s="493"/>
      <c r="I295" s="630"/>
    </row>
    <row r="296" spans="1:9" ht="18.75" x14ac:dyDescent="0.3">
      <c r="A296" s="724" t="s">
        <v>7</v>
      </c>
      <c r="B296" s="724"/>
      <c r="C296" s="724"/>
      <c r="D296" s="724"/>
      <c r="E296" s="724"/>
      <c r="F296" s="724"/>
      <c r="G296" s="724"/>
      <c r="H296" s="724"/>
      <c r="I296" s="15"/>
    </row>
    <row r="297" spans="1:9" x14ac:dyDescent="0.25">
      <c r="A297" s="725" t="s">
        <v>5</v>
      </c>
      <c r="B297" s="725"/>
      <c r="C297" s="725"/>
      <c r="D297" s="725"/>
      <c r="E297" s="725"/>
      <c r="F297" s="725"/>
      <c r="G297" s="725"/>
      <c r="H297" s="725"/>
      <c r="I297" s="15"/>
    </row>
    <row r="298" spans="1:9" x14ac:dyDescent="0.25">
      <c r="A298" s="1"/>
      <c r="B298" s="4"/>
      <c r="C298" s="122"/>
      <c r="D298" s="4"/>
      <c r="E298" s="4"/>
      <c r="F298" s="81"/>
      <c r="G298" s="10"/>
      <c r="H298" s="10"/>
      <c r="I298" s="10"/>
    </row>
    <row r="299" spans="1:9" x14ac:dyDescent="0.25">
      <c r="A299" s="23" t="s">
        <v>9</v>
      </c>
      <c r="B299" s="23"/>
      <c r="C299" s="23"/>
      <c r="D299" s="23"/>
      <c r="E299" s="23"/>
      <c r="F299" s="86"/>
      <c r="G299" s="43"/>
      <c r="H299" s="23"/>
      <c r="I299" s="23"/>
    </row>
    <row r="300" spans="1:9" x14ac:dyDescent="0.25">
      <c r="A300" s="120" t="s">
        <v>8</v>
      </c>
      <c r="B300" s="577" t="s">
        <v>151</v>
      </c>
      <c r="C300" s="497"/>
      <c r="D300" s="497"/>
      <c r="E300" s="497"/>
      <c r="F300" s="168"/>
      <c r="G300" s="169"/>
      <c r="H300" s="497"/>
      <c r="I300" s="633"/>
    </row>
    <row r="301" spans="1:9" x14ac:dyDescent="0.25">
      <c r="A301" s="72" t="s">
        <v>0</v>
      </c>
      <c r="B301" s="73" t="s">
        <v>2</v>
      </c>
      <c r="C301" s="73" t="s">
        <v>3</v>
      </c>
      <c r="D301" s="73" t="s">
        <v>4</v>
      </c>
      <c r="E301" s="74" t="s">
        <v>15</v>
      </c>
      <c r="F301" s="95" t="s">
        <v>1957</v>
      </c>
      <c r="G301" s="75" t="s">
        <v>1217</v>
      </c>
      <c r="H301" s="350" t="s">
        <v>1188</v>
      </c>
      <c r="I301" s="350" t="s">
        <v>3884</v>
      </c>
    </row>
    <row r="302" spans="1:9" s="1" customFormat="1" x14ac:dyDescent="0.25">
      <c r="A302" s="24" t="s">
        <v>162</v>
      </c>
      <c r="B302" s="3" t="s">
        <v>163</v>
      </c>
      <c r="C302" s="3"/>
      <c r="D302" s="3" t="s">
        <v>21</v>
      </c>
      <c r="E302" s="3">
        <v>310069</v>
      </c>
      <c r="F302" s="40" t="s">
        <v>2831</v>
      </c>
      <c r="G302" s="51">
        <v>8166</v>
      </c>
      <c r="H302" s="11">
        <v>38020</v>
      </c>
      <c r="I302" s="11">
        <v>38020</v>
      </c>
    </row>
    <row r="303" spans="1:9" s="1" customFormat="1" x14ac:dyDescent="0.25">
      <c r="A303" s="24" t="s">
        <v>28</v>
      </c>
      <c r="B303" s="3" t="s">
        <v>164</v>
      </c>
      <c r="C303" s="3"/>
      <c r="D303" s="3" t="s">
        <v>30</v>
      </c>
      <c r="E303" s="3"/>
      <c r="F303" s="40" t="s">
        <v>2832</v>
      </c>
      <c r="G303" s="51">
        <v>2543.98</v>
      </c>
      <c r="H303" s="11">
        <v>41580</v>
      </c>
      <c r="I303" s="11">
        <v>41580</v>
      </c>
    </row>
    <row r="304" spans="1:9" s="1" customFormat="1" x14ac:dyDescent="0.25">
      <c r="A304" s="24" t="s">
        <v>1689</v>
      </c>
      <c r="B304" s="38"/>
      <c r="C304" s="49" t="s">
        <v>1695</v>
      </c>
      <c r="D304" s="79" t="str">
        <f>+D303</f>
        <v>NEGRO</v>
      </c>
      <c r="E304" s="38">
        <v>553887</v>
      </c>
      <c r="F304" s="40" t="s">
        <v>1696</v>
      </c>
      <c r="G304" s="51">
        <v>2101.71</v>
      </c>
      <c r="H304" s="79">
        <v>42802</v>
      </c>
      <c r="I304" s="79">
        <v>42802</v>
      </c>
    </row>
    <row r="305" spans="1:10" x14ac:dyDescent="0.25">
      <c r="A305" s="24" t="s">
        <v>1808</v>
      </c>
      <c r="B305" s="77"/>
      <c r="C305" s="24"/>
      <c r="D305" s="38"/>
      <c r="E305" s="49"/>
      <c r="F305" s="40" t="s">
        <v>2833</v>
      </c>
      <c r="G305" s="51">
        <v>6394.23</v>
      </c>
      <c r="H305" s="79" t="s">
        <v>1806</v>
      </c>
      <c r="I305" s="79" t="s">
        <v>1806</v>
      </c>
    </row>
    <row r="306" spans="1:10" x14ac:dyDescent="0.25">
      <c r="A306" s="24" t="s">
        <v>19</v>
      </c>
      <c r="B306" s="3" t="s">
        <v>499</v>
      </c>
      <c r="C306" s="3" t="s">
        <v>500</v>
      </c>
      <c r="D306" s="3" t="s">
        <v>30</v>
      </c>
      <c r="E306" s="3">
        <v>307723</v>
      </c>
      <c r="F306" s="40" t="s">
        <v>2834</v>
      </c>
      <c r="G306" s="51">
        <v>36625</v>
      </c>
      <c r="H306" s="19" t="s">
        <v>1195</v>
      </c>
      <c r="I306" s="19" t="s">
        <v>1195</v>
      </c>
    </row>
    <row r="307" spans="1:10" x14ac:dyDescent="0.25">
      <c r="A307" s="24" t="s">
        <v>64</v>
      </c>
      <c r="B307" s="3"/>
      <c r="C307" s="3"/>
      <c r="D307" s="3" t="s">
        <v>36</v>
      </c>
      <c r="E307" s="3">
        <v>306442</v>
      </c>
      <c r="F307" s="40">
        <v>20</v>
      </c>
      <c r="G307" s="19">
        <v>6200</v>
      </c>
      <c r="H307" s="11">
        <v>38661</v>
      </c>
      <c r="I307" s="11">
        <v>38661</v>
      </c>
    </row>
    <row r="308" spans="1:10" x14ac:dyDescent="0.25">
      <c r="A308" s="24" t="s">
        <v>19</v>
      </c>
      <c r="B308" s="3" t="s">
        <v>130</v>
      </c>
      <c r="C308" s="3" t="s">
        <v>306</v>
      </c>
      <c r="D308" s="3" t="s">
        <v>30</v>
      </c>
      <c r="E308" s="3">
        <v>309346</v>
      </c>
      <c r="F308" s="40">
        <v>535</v>
      </c>
      <c r="G308" s="19">
        <v>36625</v>
      </c>
      <c r="H308" s="8" t="str">
        <f>+H745</f>
        <v>25/02/2009</v>
      </c>
      <c r="I308" s="8" t="str">
        <f>+I745</f>
        <v>25/02/2009</v>
      </c>
    </row>
    <row r="309" spans="1:10" x14ac:dyDescent="0.25">
      <c r="A309" s="24" t="s">
        <v>11</v>
      </c>
      <c r="B309" s="3" t="s">
        <v>72</v>
      </c>
      <c r="C309" s="3" t="s">
        <v>582</v>
      </c>
      <c r="D309" s="3" t="s">
        <v>30</v>
      </c>
      <c r="E309" s="3">
        <v>310127</v>
      </c>
      <c r="F309" s="40" t="s">
        <v>2835</v>
      </c>
      <c r="G309" s="51">
        <f>+G1484</f>
        <v>5300</v>
      </c>
      <c r="H309" s="19" t="s">
        <v>1195</v>
      </c>
      <c r="I309" s="19" t="s">
        <v>1195</v>
      </c>
    </row>
    <row r="310" spans="1:10" x14ac:dyDescent="0.25">
      <c r="A310" s="108" t="s">
        <v>1655</v>
      </c>
      <c r="B310" s="133"/>
      <c r="C310" s="161" t="s">
        <v>1656</v>
      </c>
      <c r="D310" s="24"/>
      <c r="E310" s="24"/>
      <c r="F310" s="40" t="s">
        <v>2836</v>
      </c>
      <c r="G310" s="170">
        <v>3033</v>
      </c>
      <c r="H310" s="135">
        <v>42842</v>
      </c>
      <c r="I310" s="135">
        <v>42842</v>
      </c>
    </row>
    <row r="311" spans="1:10" s="621" customFormat="1" x14ac:dyDescent="0.25">
      <c r="A311" s="644" t="s">
        <v>3922</v>
      </c>
      <c r="B311" s="645" t="s">
        <v>3923</v>
      </c>
      <c r="C311" s="645"/>
      <c r="D311" s="645"/>
      <c r="E311" s="645"/>
      <c r="F311" s="646" t="s">
        <v>3916</v>
      </c>
      <c r="G311" s="647">
        <v>6583.34</v>
      </c>
      <c r="H311" s="648">
        <v>44806</v>
      </c>
      <c r="I311" s="648">
        <v>44806</v>
      </c>
      <c r="J311" s="648"/>
    </row>
    <row r="312" spans="1:10" s="621" customFormat="1" x14ac:dyDescent="0.25">
      <c r="A312" s="617" t="s">
        <v>3925</v>
      </c>
      <c r="B312" s="618" t="s">
        <v>3926</v>
      </c>
      <c r="C312" s="618"/>
      <c r="D312" s="618"/>
      <c r="E312" s="618"/>
      <c r="F312" s="619" t="s">
        <v>3929</v>
      </c>
      <c r="G312" s="620">
        <v>8537.2999999999993</v>
      </c>
      <c r="H312" s="636">
        <v>44806</v>
      </c>
      <c r="I312" s="636">
        <v>44806</v>
      </c>
    </row>
    <row r="313" spans="1:10" x14ac:dyDescent="0.25">
      <c r="B313" s="44"/>
      <c r="C313" s="15"/>
      <c r="D313" s="15"/>
      <c r="E313" s="15"/>
      <c r="G313" s="341">
        <f>SUM(G302:G312)</f>
        <v>122109.56</v>
      </c>
      <c r="H313" s="15"/>
      <c r="I313" s="15"/>
    </row>
    <row r="315" spans="1:10" x14ac:dyDescent="0.25">
      <c r="A315" s="17"/>
      <c r="B315" s="171"/>
      <c r="C315" s="172"/>
      <c r="D315" s="173"/>
      <c r="E315" s="174"/>
      <c r="F315" s="81"/>
      <c r="G315" s="10"/>
      <c r="H315" s="18"/>
      <c r="I315" s="18"/>
    </row>
    <row r="316" spans="1:10" ht="18.75" x14ac:dyDescent="0.3">
      <c r="A316" s="724" t="s">
        <v>7</v>
      </c>
      <c r="B316" s="724"/>
      <c r="C316" s="724"/>
      <c r="D316" s="724"/>
      <c r="E316" s="724"/>
      <c r="F316" s="724"/>
      <c r="G316" s="724"/>
      <c r="H316" s="724"/>
      <c r="I316" s="15"/>
    </row>
    <row r="317" spans="1:10" x14ac:dyDescent="0.25">
      <c r="A317" s="725" t="s">
        <v>5</v>
      </c>
      <c r="B317" s="725"/>
      <c r="C317" s="725"/>
      <c r="D317" s="725"/>
      <c r="E317" s="725"/>
      <c r="F317" s="725"/>
      <c r="G317" s="725"/>
      <c r="H317" s="725"/>
      <c r="I317" s="15"/>
    </row>
    <row r="318" spans="1:10" x14ac:dyDescent="0.25">
      <c r="A318" s="1"/>
      <c r="B318" s="4"/>
      <c r="C318" s="122"/>
      <c r="D318" s="4"/>
      <c r="E318" s="4"/>
      <c r="F318" s="81"/>
      <c r="G318" s="10"/>
      <c r="H318" s="10"/>
      <c r="I318" s="10"/>
    </row>
    <row r="319" spans="1:10" x14ac:dyDescent="0.25">
      <c r="A319" s="36"/>
      <c r="B319" s="175"/>
      <c r="C319" s="175"/>
      <c r="D319" s="175"/>
      <c r="E319" s="175"/>
      <c r="G319" s="44"/>
      <c r="H319" s="15"/>
      <c r="I319" s="15"/>
    </row>
    <row r="320" spans="1:10" x14ac:dyDescent="0.25">
      <c r="A320" s="127" t="s">
        <v>8</v>
      </c>
      <c r="B320" s="576" t="s">
        <v>165</v>
      </c>
      <c r="C320" s="138"/>
      <c r="D320" s="128"/>
      <c r="E320" s="128"/>
      <c r="F320" s="168"/>
      <c r="G320" s="169"/>
      <c r="H320" s="497"/>
      <c r="I320" s="633"/>
    </row>
    <row r="321" spans="1:9" x14ac:dyDescent="0.25">
      <c r="A321" s="72" t="s">
        <v>0</v>
      </c>
      <c r="B321" s="73" t="s">
        <v>2</v>
      </c>
      <c r="C321" s="73" t="s">
        <v>3</v>
      </c>
      <c r="D321" s="73" t="s">
        <v>4</v>
      </c>
      <c r="E321" s="74" t="s">
        <v>15</v>
      </c>
      <c r="F321" s="95" t="s">
        <v>1957</v>
      </c>
      <c r="G321" s="75" t="s">
        <v>1441</v>
      </c>
      <c r="H321" s="350" t="s">
        <v>1188</v>
      </c>
      <c r="I321" s="350" t="s">
        <v>3884</v>
      </c>
    </row>
    <row r="322" spans="1:9" x14ac:dyDescent="0.25">
      <c r="A322" s="24" t="s">
        <v>11</v>
      </c>
      <c r="B322" s="3" t="s">
        <v>2053</v>
      </c>
      <c r="C322" s="3" t="s">
        <v>645</v>
      </c>
      <c r="D322" s="3" t="s">
        <v>30</v>
      </c>
      <c r="E322" s="3" t="s">
        <v>16</v>
      </c>
      <c r="F322" s="40" t="s">
        <v>2837</v>
      </c>
      <c r="G322" s="19">
        <v>5815</v>
      </c>
      <c r="H322" s="11">
        <v>41367</v>
      </c>
      <c r="I322" s="11">
        <v>41367</v>
      </c>
    </row>
    <row r="323" spans="1:9" x14ac:dyDescent="0.25">
      <c r="A323" s="24" t="s">
        <v>19</v>
      </c>
      <c r="B323" s="3" t="s">
        <v>168</v>
      </c>
      <c r="C323" s="3" t="s">
        <v>169</v>
      </c>
      <c r="D323" s="3" t="s">
        <v>30</v>
      </c>
      <c r="E323" s="3" t="s">
        <v>16</v>
      </c>
      <c r="F323" s="40" t="s">
        <v>2838</v>
      </c>
      <c r="G323" s="19">
        <v>23728.81</v>
      </c>
      <c r="H323" s="19" t="str">
        <f>+H324</f>
        <v>22/02/2013</v>
      </c>
      <c r="I323" s="19" t="str">
        <f>+I324</f>
        <v>22/02/2013</v>
      </c>
    </row>
    <row r="324" spans="1:9" x14ac:dyDescent="0.25">
      <c r="A324" s="24" t="s">
        <v>11</v>
      </c>
      <c r="B324" s="3"/>
      <c r="C324" s="3" t="s">
        <v>166</v>
      </c>
      <c r="D324" s="3" t="s">
        <v>30</v>
      </c>
      <c r="E324" s="3" t="s">
        <v>16</v>
      </c>
      <c r="F324" s="40" t="s">
        <v>2839</v>
      </c>
      <c r="G324" s="176">
        <v>4927.97</v>
      </c>
      <c r="H324" s="19" t="s">
        <v>1343</v>
      </c>
      <c r="I324" s="19" t="s">
        <v>1343</v>
      </c>
    </row>
    <row r="325" spans="1:9" x14ac:dyDescent="0.25">
      <c r="A325" s="24" t="s">
        <v>19</v>
      </c>
      <c r="B325" s="3" t="s">
        <v>2053</v>
      </c>
      <c r="C325" s="3" t="s">
        <v>170</v>
      </c>
      <c r="D325" s="3" t="s">
        <v>30</v>
      </c>
      <c r="E325" s="3" t="s">
        <v>16</v>
      </c>
      <c r="F325" s="40" t="s">
        <v>2840</v>
      </c>
      <c r="G325" s="19">
        <v>25360.17</v>
      </c>
      <c r="H325" s="19" t="str">
        <f>+H324</f>
        <v>22/02/2013</v>
      </c>
      <c r="I325" s="19" t="str">
        <f>+I324</f>
        <v>22/02/2013</v>
      </c>
    </row>
    <row r="326" spans="1:9" x14ac:dyDescent="0.25">
      <c r="A326" s="24" t="s">
        <v>11</v>
      </c>
      <c r="B326" s="3" t="s">
        <v>1949</v>
      </c>
      <c r="C326" s="3" t="s">
        <v>2052</v>
      </c>
      <c r="D326" s="3" t="s">
        <v>30</v>
      </c>
      <c r="E326" s="3" t="s">
        <v>16</v>
      </c>
      <c r="F326" s="40" t="s">
        <v>2841</v>
      </c>
      <c r="G326" s="19">
        <v>5815</v>
      </c>
      <c r="H326" s="19" t="s">
        <v>1336</v>
      </c>
      <c r="I326" s="19" t="s">
        <v>1336</v>
      </c>
    </row>
    <row r="327" spans="1:9" x14ac:dyDescent="0.25">
      <c r="A327" s="24" t="s">
        <v>19</v>
      </c>
      <c r="B327" s="3" t="s">
        <v>2053</v>
      </c>
      <c r="C327" s="3"/>
      <c r="D327" s="3" t="s">
        <v>30</v>
      </c>
      <c r="E327" s="3" t="s">
        <v>16</v>
      </c>
      <c r="F327" s="40" t="s">
        <v>2842</v>
      </c>
      <c r="G327" s="19">
        <f>+G323</f>
        <v>23728.81</v>
      </c>
      <c r="H327" s="11">
        <v>38384</v>
      </c>
      <c r="I327" s="11">
        <v>38384</v>
      </c>
    </row>
    <row r="328" spans="1:9" x14ac:dyDescent="0.25">
      <c r="A328" s="24" t="s">
        <v>154</v>
      </c>
      <c r="B328" s="3"/>
      <c r="C328" s="3"/>
      <c r="D328" s="3" t="s">
        <v>21</v>
      </c>
      <c r="E328" s="3">
        <v>309354</v>
      </c>
      <c r="F328" s="40" t="s">
        <v>2843</v>
      </c>
      <c r="G328" s="19">
        <v>2204</v>
      </c>
      <c r="H328" s="19" t="s">
        <v>1344</v>
      </c>
      <c r="I328" s="19" t="s">
        <v>1344</v>
      </c>
    </row>
    <row r="329" spans="1:9" x14ac:dyDescent="0.25">
      <c r="A329" s="24" t="s">
        <v>47</v>
      </c>
      <c r="B329" s="3" t="s">
        <v>51</v>
      </c>
      <c r="C329" s="3" t="s">
        <v>171</v>
      </c>
      <c r="D329" s="3" t="s">
        <v>21</v>
      </c>
      <c r="E329" s="3" t="s">
        <v>16</v>
      </c>
      <c r="F329" s="40" t="s">
        <v>2844</v>
      </c>
      <c r="G329" s="19">
        <v>2543.98</v>
      </c>
      <c r="H329" s="11">
        <v>41580</v>
      </c>
      <c r="I329" s="11">
        <v>41580</v>
      </c>
    </row>
    <row r="330" spans="1:9" x14ac:dyDescent="0.25">
      <c r="A330" s="24" t="s">
        <v>28</v>
      </c>
      <c r="B330" s="3"/>
      <c r="C330" s="3" t="s">
        <v>172</v>
      </c>
      <c r="D330" s="3" t="s">
        <v>30</v>
      </c>
      <c r="E330" s="3" t="s">
        <v>16</v>
      </c>
      <c r="F330" s="40" t="s">
        <v>16</v>
      </c>
      <c r="G330" s="19">
        <v>6952</v>
      </c>
      <c r="H330" s="19" t="s">
        <v>1339</v>
      </c>
      <c r="I330" s="19" t="s">
        <v>1339</v>
      </c>
    </row>
    <row r="331" spans="1:9" x14ac:dyDescent="0.25">
      <c r="A331" s="24" t="s">
        <v>22</v>
      </c>
      <c r="B331" s="3" t="s">
        <v>173</v>
      </c>
      <c r="C331" s="3" t="s">
        <v>174</v>
      </c>
      <c r="D331" s="3" t="s">
        <v>30</v>
      </c>
      <c r="E331" s="3" t="s">
        <v>16</v>
      </c>
      <c r="F331" s="40" t="s">
        <v>16</v>
      </c>
      <c r="G331" s="19">
        <f>+G329</f>
        <v>2543.98</v>
      </c>
      <c r="H331" s="11">
        <f>+H329</f>
        <v>41580</v>
      </c>
      <c r="I331" s="11">
        <f>+I329</f>
        <v>41580</v>
      </c>
    </row>
    <row r="332" spans="1:9" x14ac:dyDescent="0.25">
      <c r="A332" s="24" t="s">
        <v>28</v>
      </c>
      <c r="B332" s="3" t="s">
        <v>164</v>
      </c>
      <c r="C332" s="3"/>
      <c r="D332" s="3" t="s">
        <v>30</v>
      </c>
      <c r="E332" s="3" t="s">
        <v>16</v>
      </c>
      <c r="F332" s="40" t="s">
        <v>2845</v>
      </c>
      <c r="G332" s="19">
        <v>3481</v>
      </c>
      <c r="H332" s="19" t="s">
        <v>1345</v>
      </c>
      <c r="I332" s="19" t="s">
        <v>1345</v>
      </c>
    </row>
    <row r="333" spans="1:9" x14ac:dyDescent="0.25">
      <c r="A333" s="24" t="s">
        <v>176</v>
      </c>
      <c r="B333" s="3"/>
      <c r="C333" s="3"/>
      <c r="D333" s="3" t="s">
        <v>30</v>
      </c>
      <c r="E333" s="3">
        <v>312839</v>
      </c>
      <c r="F333" s="40" t="s">
        <v>2846</v>
      </c>
      <c r="G333" s="19">
        <f>+G332</f>
        <v>3481</v>
      </c>
      <c r="H333" s="19" t="str">
        <f>+H332</f>
        <v>24/06/2013</v>
      </c>
      <c r="I333" s="19" t="str">
        <f>+I332</f>
        <v>24/06/2013</v>
      </c>
    </row>
    <row r="334" spans="1:9" x14ac:dyDescent="0.25">
      <c r="A334" s="24" t="s">
        <v>147</v>
      </c>
      <c r="B334" s="3"/>
      <c r="C334" s="3"/>
      <c r="D334" s="3" t="s">
        <v>43</v>
      </c>
      <c r="E334" s="3">
        <v>306127</v>
      </c>
      <c r="F334" s="40" t="s">
        <v>2847</v>
      </c>
      <c r="G334" s="19">
        <v>4300</v>
      </c>
      <c r="H334" s="19" t="s">
        <v>1460</v>
      </c>
      <c r="I334" s="19" t="s">
        <v>1460</v>
      </c>
    </row>
    <row r="335" spans="1:9" x14ac:dyDescent="0.25">
      <c r="A335" s="24" t="s">
        <v>2051</v>
      </c>
      <c r="B335" s="3"/>
      <c r="C335" s="3"/>
      <c r="D335" s="3" t="s">
        <v>43</v>
      </c>
      <c r="E335" s="3">
        <v>309298</v>
      </c>
      <c r="F335" s="40" t="s">
        <v>2848</v>
      </c>
      <c r="G335" s="19">
        <v>8950</v>
      </c>
      <c r="H335" s="19" t="s">
        <v>1203</v>
      </c>
      <c r="I335" s="19" t="s">
        <v>1203</v>
      </c>
    </row>
    <row r="336" spans="1:9" x14ac:dyDescent="0.25">
      <c r="A336" s="24" t="s">
        <v>1730</v>
      </c>
      <c r="B336" s="38"/>
      <c r="C336" s="49"/>
      <c r="D336" s="79"/>
      <c r="E336" s="38">
        <v>553889</v>
      </c>
      <c r="F336" s="40" t="s">
        <v>1731</v>
      </c>
      <c r="G336" s="19">
        <v>7268.8</v>
      </c>
      <c r="H336" s="11">
        <v>42851</v>
      </c>
      <c r="I336" s="11">
        <v>42851</v>
      </c>
    </row>
    <row r="337" spans="1:9" x14ac:dyDescent="0.25">
      <c r="A337" s="1"/>
      <c r="B337" s="52"/>
      <c r="C337" s="115"/>
      <c r="D337" s="116"/>
      <c r="E337" s="52"/>
      <c r="F337" s="81"/>
      <c r="G337" s="342">
        <f>SUM(G322:G336)</f>
        <v>131100.51999999999</v>
      </c>
      <c r="H337" s="18"/>
      <c r="I337" s="18"/>
    </row>
    <row r="338" spans="1:9" x14ac:dyDescent="0.25">
      <c r="A338" s="1"/>
      <c r="B338" s="52"/>
      <c r="C338" s="115"/>
      <c r="D338" s="116"/>
      <c r="E338" s="52"/>
      <c r="F338" s="81"/>
      <c r="G338" s="342"/>
      <c r="H338" s="18"/>
      <c r="I338" s="18"/>
    </row>
    <row r="339" spans="1:9" ht="18.75" x14ac:dyDescent="0.3">
      <c r="A339" s="724" t="s">
        <v>7</v>
      </c>
      <c r="B339" s="724"/>
      <c r="C339" s="724"/>
      <c r="D339" s="724"/>
      <c r="E339" s="724"/>
      <c r="F339" s="724"/>
      <c r="G339" s="724"/>
      <c r="H339" s="724"/>
      <c r="I339" s="15"/>
    </row>
    <row r="340" spans="1:9" x14ac:dyDescent="0.25">
      <c r="A340" s="725" t="s">
        <v>5</v>
      </c>
      <c r="B340" s="725"/>
      <c r="C340" s="725"/>
      <c r="D340" s="725"/>
      <c r="E340" s="725"/>
      <c r="F340" s="725"/>
      <c r="G340" s="725"/>
      <c r="H340" s="725"/>
      <c r="I340" s="15"/>
    </row>
    <row r="341" spans="1:9" x14ac:dyDescent="0.25">
      <c r="A341" s="1"/>
      <c r="B341" s="4"/>
      <c r="C341" s="122"/>
      <c r="D341" s="4"/>
      <c r="E341" s="4"/>
      <c r="F341" s="124"/>
      <c r="G341" s="71"/>
      <c r="H341" s="123"/>
      <c r="I341" s="123"/>
    </row>
    <row r="342" spans="1:9" x14ac:dyDescent="0.25">
      <c r="A342" s="35" t="s">
        <v>9</v>
      </c>
      <c r="B342" s="35"/>
      <c r="C342" s="26"/>
      <c r="D342" s="26"/>
      <c r="E342" s="26"/>
      <c r="F342" s="168"/>
      <c r="G342" s="169"/>
      <c r="H342" s="497"/>
      <c r="I342" s="633"/>
    </row>
    <row r="343" spans="1:9" x14ac:dyDescent="0.25">
      <c r="A343" s="120" t="s">
        <v>8</v>
      </c>
      <c r="B343" s="576" t="s">
        <v>165</v>
      </c>
      <c r="C343" s="138"/>
      <c r="D343" s="128"/>
      <c r="E343" s="128"/>
      <c r="F343" s="40"/>
      <c r="G343" s="19"/>
    </row>
    <row r="344" spans="1:9" x14ac:dyDescent="0.25">
      <c r="A344" s="72" t="s">
        <v>0</v>
      </c>
      <c r="B344" s="73" t="s">
        <v>2</v>
      </c>
      <c r="C344" s="73" t="s">
        <v>3</v>
      </c>
      <c r="D344" s="73" t="s">
        <v>4</v>
      </c>
      <c r="E344" s="74" t="s">
        <v>15</v>
      </c>
      <c r="F344" s="95" t="s">
        <v>1957</v>
      </c>
      <c r="G344" s="75" t="s">
        <v>1441</v>
      </c>
      <c r="H344" s="350" t="s">
        <v>1188</v>
      </c>
      <c r="I344" s="350" t="s">
        <v>3884</v>
      </c>
    </row>
    <row r="345" spans="1:9" x14ac:dyDescent="0.25">
      <c r="A345" s="24" t="s">
        <v>1143</v>
      </c>
      <c r="B345" s="3"/>
      <c r="C345" s="3"/>
      <c r="D345" s="3" t="s">
        <v>43</v>
      </c>
      <c r="E345" s="3" t="s">
        <v>16</v>
      </c>
      <c r="F345" s="40" t="s">
        <v>2849</v>
      </c>
      <c r="G345" s="19">
        <v>9500</v>
      </c>
      <c r="H345" s="19" t="s">
        <v>1223</v>
      </c>
      <c r="I345" s="19" t="s">
        <v>1223</v>
      </c>
    </row>
    <row r="346" spans="1:9" x14ac:dyDescent="0.25">
      <c r="A346" s="24" t="s">
        <v>147</v>
      </c>
      <c r="B346" s="3"/>
      <c r="C346" s="3"/>
      <c r="D346" s="3" t="s">
        <v>43</v>
      </c>
      <c r="E346" s="3">
        <v>306121</v>
      </c>
      <c r="F346" s="40" t="s">
        <v>2850</v>
      </c>
      <c r="G346" s="19">
        <f>+G345</f>
        <v>9500</v>
      </c>
      <c r="H346" s="19" t="str">
        <f>+H345</f>
        <v>25/06/1998</v>
      </c>
      <c r="I346" s="19" t="str">
        <f>+I345</f>
        <v>25/06/1998</v>
      </c>
    </row>
    <row r="347" spans="1:9" x14ac:dyDescent="0.25">
      <c r="A347" s="24" t="s">
        <v>61</v>
      </c>
      <c r="B347" s="3"/>
      <c r="C347" s="3"/>
      <c r="D347" s="3" t="s">
        <v>26</v>
      </c>
      <c r="E347" s="3">
        <v>307799</v>
      </c>
      <c r="F347" s="40" t="s">
        <v>2851</v>
      </c>
      <c r="G347" s="19">
        <v>11950</v>
      </c>
      <c r="H347" s="19" t="s">
        <v>1203</v>
      </c>
      <c r="I347" s="19" t="s">
        <v>1203</v>
      </c>
    </row>
    <row r="348" spans="1:9" x14ac:dyDescent="0.25">
      <c r="A348" s="24" t="s">
        <v>131</v>
      </c>
      <c r="B348" s="3" t="s">
        <v>51</v>
      </c>
      <c r="C348" s="3" t="s">
        <v>178</v>
      </c>
      <c r="D348" s="3" t="s">
        <v>21</v>
      </c>
      <c r="E348" s="3" t="s">
        <v>16</v>
      </c>
      <c r="F348" s="40" t="s">
        <v>2852</v>
      </c>
      <c r="G348" s="19">
        <v>2204</v>
      </c>
      <c r="H348" s="19" t="s">
        <v>1344</v>
      </c>
      <c r="I348" s="19" t="s">
        <v>1344</v>
      </c>
    </row>
    <row r="349" spans="1:9" x14ac:dyDescent="0.25">
      <c r="A349" s="24" t="s">
        <v>28</v>
      </c>
      <c r="B349" s="3" t="s">
        <v>179</v>
      </c>
      <c r="C349" s="3"/>
      <c r="D349" s="3" t="s">
        <v>30</v>
      </c>
      <c r="E349" s="3" t="s">
        <v>16</v>
      </c>
      <c r="F349" s="40" t="s">
        <v>2853</v>
      </c>
      <c r="G349" s="19">
        <v>2118.64</v>
      </c>
      <c r="H349" s="19" t="s">
        <v>1461</v>
      </c>
      <c r="I349" s="19" t="s">
        <v>1461</v>
      </c>
    </row>
    <row r="350" spans="1:9" x14ac:dyDescent="0.25">
      <c r="A350" s="24" t="s">
        <v>118</v>
      </c>
      <c r="B350" s="3"/>
      <c r="C350" s="3"/>
      <c r="D350" s="3" t="s">
        <v>14</v>
      </c>
      <c r="E350" s="3">
        <v>310539</v>
      </c>
      <c r="F350" s="40" t="s">
        <v>2854</v>
      </c>
      <c r="G350" s="19">
        <v>8352</v>
      </c>
      <c r="H350" s="19" t="s">
        <v>1327</v>
      </c>
      <c r="I350" s="19" t="s">
        <v>1327</v>
      </c>
    </row>
    <row r="351" spans="1:9" x14ac:dyDescent="0.25">
      <c r="A351" s="24" t="s">
        <v>2733</v>
      </c>
      <c r="B351" s="3" t="s">
        <v>1998</v>
      </c>
      <c r="C351" s="3" t="s">
        <v>2050</v>
      </c>
      <c r="D351" s="3" t="s">
        <v>33</v>
      </c>
      <c r="E351" s="3"/>
      <c r="F351" s="40" t="s">
        <v>2734</v>
      </c>
      <c r="G351" s="19">
        <v>19679.990000000002</v>
      </c>
      <c r="H351" s="11">
        <v>43417</v>
      </c>
      <c r="I351" s="11">
        <v>43417</v>
      </c>
    </row>
    <row r="352" spans="1:9" x14ac:dyDescent="0.25">
      <c r="A352" s="24" t="s">
        <v>1771</v>
      </c>
      <c r="B352" s="38" t="s">
        <v>1772</v>
      </c>
      <c r="C352" s="49" t="s">
        <v>1773</v>
      </c>
      <c r="D352" s="24" t="s">
        <v>30</v>
      </c>
      <c r="E352" s="24"/>
      <c r="F352" s="40">
        <v>350</v>
      </c>
      <c r="G352" s="19">
        <v>26310.71</v>
      </c>
      <c r="H352" s="79">
        <v>43053</v>
      </c>
      <c r="I352" s="79">
        <v>43053</v>
      </c>
    </row>
    <row r="353" spans="1:9" x14ac:dyDescent="0.25">
      <c r="A353" s="24" t="s">
        <v>2735</v>
      </c>
      <c r="B353" s="3" t="s">
        <v>1998</v>
      </c>
      <c r="C353" s="3"/>
      <c r="D353" s="3" t="s">
        <v>33</v>
      </c>
      <c r="E353" s="3"/>
      <c r="F353" s="40" t="s">
        <v>2732</v>
      </c>
      <c r="G353" s="19">
        <v>13120</v>
      </c>
      <c r="H353" s="11">
        <v>43417</v>
      </c>
      <c r="I353" s="11">
        <v>43417</v>
      </c>
    </row>
    <row r="354" spans="1:9" x14ac:dyDescent="0.25">
      <c r="A354" s="1"/>
      <c r="B354" s="4"/>
      <c r="C354" s="4"/>
      <c r="D354" s="4"/>
      <c r="E354" s="4"/>
      <c r="F354" s="81"/>
      <c r="G354" s="105">
        <f>SUM(G345:G353)</f>
        <v>102735.34</v>
      </c>
      <c r="H354" s="10"/>
      <c r="I354" s="10"/>
    </row>
    <row r="355" spans="1:9" x14ac:dyDescent="0.25">
      <c r="A355" s="1"/>
      <c r="B355" s="4"/>
      <c r="C355" s="4"/>
      <c r="D355" s="4"/>
      <c r="E355" s="4"/>
      <c r="F355" s="81"/>
      <c r="G355" s="10"/>
      <c r="H355" s="10"/>
      <c r="I355" s="10"/>
    </row>
    <row r="356" spans="1:9" x14ac:dyDescent="0.25">
      <c r="A356" s="1"/>
      <c r="B356" s="4"/>
      <c r="C356" s="4"/>
      <c r="D356" s="4"/>
      <c r="E356" s="4"/>
      <c r="F356" s="81"/>
      <c r="G356" s="10"/>
      <c r="H356" s="10"/>
      <c r="I356" s="10"/>
    </row>
    <row r="357" spans="1:9" ht="18.75" x14ac:dyDescent="0.3">
      <c r="A357" s="724" t="s">
        <v>7</v>
      </c>
      <c r="B357" s="724"/>
      <c r="C357" s="724"/>
      <c r="D357" s="724"/>
      <c r="E357" s="724"/>
      <c r="F357" s="724"/>
      <c r="G357" s="724"/>
      <c r="H357" s="724"/>
      <c r="I357" s="15"/>
    </row>
    <row r="358" spans="1:9" x14ac:dyDescent="0.25">
      <c r="A358" s="725" t="s">
        <v>5</v>
      </c>
      <c r="B358" s="725"/>
      <c r="C358" s="725"/>
      <c r="D358" s="725"/>
      <c r="E358" s="725"/>
      <c r="F358" s="725"/>
      <c r="G358" s="725"/>
      <c r="H358" s="725"/>
      <c r="I358" s="15"/>
    </row>
    <row r="359" spans="1:9" x14ac:dyDescent="0.25">
      <c r="A359" s="35" t="s">
        <v>9</v>
      </c>
      <c r="B359" s="4"/>
      <c r="C359" s="122"/>
      <c r="D359" s="4"/>
      <c r="E359" s="4"/>
      <c r="G359" s="48"/>
      <c r="H359" s="48"/>
      <c r="I359" s="48"/>
    </row>
    <row r="360" spans="1:9" x14ac:dyDescent="0.25">
      <c r="A360" s="120" t="s">
        <v>8</v>
      </c>
      <c r="B360" s="575" t="s">
        <v>180</v>
      </c>
      <c r="C360" s="497"/>
      <c r="D360" s="497"/>
      <c r="E360" s="497"/>
      <c r="F360" s="168"/>
      <c r="G360" s="130"/>
      <c r="H360" s="128"/>
      <c r="I360" s="128"/>
    </row>
    <row r="361" spans="1:9" x14ac:dyDescent="0.25">
      <c r="A361" s="72" t="s">
        <v>0</v>
      </c>
      <c r="B361" s="73" t="s">
        <v>2</v>
      </c>
      <c r="C361" s="73" t="s">
        <v>3</v>
      </c>
      <c r="D361" s="73" t="s">
        <v>4</v>
      </c>
      <c r="E361" s="74" t="s">
        <v>15</v>
      </c>
      <c r="F361" s="95" t="s">
        <v>2001</v>
      </c>
      <c r="G361" s="75" t="s">
        <v>1441</v>
      </c>
      <c r="H361" s="350" t="s">
        <v>1188</v>
      </c>
      <c r="I361" s="350" t="s">
        <v>3884</v>
      </c>
    </row>
    <row r="362" spans="1:9" x14ac:dyDescent="0.25">
      <c r="A362" s="24" t="s">
        <v>147</v>
      </c>
      <c r="B362" s="3"/>
      <c r="C362" s="3"/>
      <c r="D362" s="3" t="s">
        <v>43</v>
      </c>
      <c r="E362" s="3">
        <v>306159</v>
      </c>
      <c r="F362" s="40" t="s">
        <v>2855</v>
      </c>
      <c r="G362" s="19">
        <v>26500</v>
      </c>
      <c r="H362" s="11">
        <v>38631</v>
      </c>
      <c r="I362" s="11">
        <v>38631</v>
      </c>
    </row>
    <row r="363" spans="1:9" x14ac:dyDescent="0.25">
      <c r="A363" s="24" t="s">
        <v>100</v>
      </c>
      <c r="B363" s="3"/>
      <c r="C363" s="3"/>
      <c r="D363" s="3" t="s">
        <v>106</v>
      </c>
      <c r="E363" s="3">
        <v>306153</v>
      </c>
      <c r="F363" s="40" t="s">
        <v>2856</v>
      </c>
      <c r="G363" s="19">
        <f>+G364</f>
        <v>4590</v>
      </c>
      <c r="H363" s="19" t="str">
        <f>+H5117</f>
        <v>28/07/2010</v>
      </c>
      <c r="I363" s="19" t="str">
        <f>+I5117</f>
        <v>28/07/2010</v>
      </c>
    </row>
    <row r="364" spans="1:9" x14ac:dyDescent="0.25">
      <c r="A364" s="24" t="s">
        <v>181</v>
      </c>
      <c r="B364" s="3"/>
      <c r="C364" s="3"/>
      <c r="D364" s="3" t="s">
        <v>14</v>
      </c>
      <c r="E364" s="3">
        <v>306118</v>
      </c>
      <c r="F364" s="40" t="s">
        <v>2858</v>
      </c>
      <c r="G364" s="19">
        <v>4590</v>
      </c>
      <c r="H364" s="19" t="s">
        <v>1273</v>
      </c>
      <c r="I364" s="19" t="s">
        <v>1273</v>
      </c>
    </row>
    <row r="365" spans="1:9" x14ac:dyDescent="0.25">
      <c r="A365" s="24" t="s">
        <v>182</v>
      </c>
      <c r="B365" s="3"/>
      <c r="C365" s="3"/>
      <c r="D365" s="3" t="s">
        <v>30</v>
      </c>
      <c r="E365" s="3" t="s">
        <v>16</v>
      </c>
      <c r="F365" s="40" t="s">
        <v>2859</v>
      </c>
      <c r="G365" s="19">
        <v>1950</v>
      </c>
      <c r="H365" s="19" t="s">
        <v>1346</v>
      </c>
      <c r="I365" s="19" t="s">
        <v>1346</v>
      </c>
    </row>
    <row r="366" spans="1:9" x14ac:dyDescent="0.25">
      <c r="A366" s="24" t="s">
        <v>184</v>
      </c>
      <c r="B366" s="3"/>
      <c r="C366" s="3"/>
      <c r="D366" s="3" t="s">
        <v>43</v>
      </c>
      <c r="E366" s="3">
        <v>306161</v>
      </c>
      <c r="F366" s="40" t="s">
        <v>2860</v>
      </c>
      <c r="G366" s="19">
        <v>25860</v>
      </c>
      <c r="H366" s="11">
        <v>39001</v>
      </c>
      <c r="I366" s="11">
        <v>39001</v>
      </c>
    </row>
    <row r="367" spans="1:9" x14ac:dyDescent="0.25">
      <c r="A367" s="24" t="s">
        <v>185</v>
      </c>
      <c r="B367" s="3" t="s">
        <v>1969</v>
      </c>
      <c r="C367" s="3"/>
      <c r="D367" s="3" t="s">
        <v>33</v>
      </c>
      <c r="E367" s="3" t="s">
        <v>16</v>
      </c>
      <c r="F367" s="40" t="s">
        <v>2861</v>
      </c>
      <c r="G367" s="19">
        <v>10340</v>
      </c>
      <c r="H367" s="19" t="s">
        <v>1271</v>
      </c>
      <c r="I367" s="19" t="s">
        <v>1271</v>
      </c>
    </row>
    <row r="368" spans="1:9" x14ac:dyDescent="0.25">
      <c r="A368" s="24" t="s">
        <v>186</v>
      </c>
      <c r="B368" s="3"/>
      <c r="C368" s="3"/>
      <c r="D368" s="3" t="s">
        <v>187</v>
      </c>
      <c r="E368" s="3"/>
      <c r="F368" s="40" t="s">
        <v>2862</v>
      </c>
      <c r="G368" s="19">
        <v>24000</v>
      </c>
      <c r="H368" s="19" t="s">
        <v>1272</v>
      </c>
      <c r="I368" s="19" t="s">
        <v>1272</v>
      </c>
    </row>
    <row r="369" spans="1:10" s="1" customFormat="1" x14ac:dyDescent="0.25">
      <c r="A369" s="24" t="s">
        <v>188</v>
      </c>
      <c r="B369" s="3"/>
      <c r="C369" s="3" t="s">
        <v>190</v>
      </c>
      <c r="D369" s="3" t="s">
        <v>189</v>
      </c>
      <c r="E369" s="3">
        <v>310190</v>
      </c>
      <c r="F369" s="40" t="s">
        <v>2863</v>
      </c>
      <c r="G369" s="19">
        <v>1753.5</v>
      </c>
      <c r="H369" s="11">
        <v>41244</v>
      </c>
      <c r="I369" s="11">
        <v>41244</v>
      </c>
    </row>
    <row r="370" spans="1:10" s="1" customFormat="1" x14ac:dyDescent="0.25">
      <c r="A370" s="24" t="s">
        <v>191</v>
      </c>
      <c r="B370" s="3" t="s">
        <v>192</v>
      </c>
      <c r="C370" s="3">
        <v>1209010502</v>
      </c>
      <c r="D370" s="3" t="s">
        <v>26</v>
      </c>
      <c r="E370" s="3">
        <v>306158</v>
      </c>
      <c r="F370" s="40" t="s">
        <v>2864</v>
      </c>
      <c r="G370" s="19">
        <v>7705</v>
      </c>
      <c r="H370" s="19" t="s">
        <v>1222</v>
      </c>
      <c r="I370" s="19" t="s">
        <v>1222</v>
      </c>
    </row>
    <row r="371" spans="1:10" s="1" customFormat="1" x14ac:dyDescent="0.25">
      <c r="A371" s="24" t="s">
        <v>2005</v>
      </c>
      <c r="B371" s="3" t="s">
        <v>2054</v>
      </c>
      <c r="C371" s="3" t="s">
        <v>2055</v>
      </c>
      <c r="D371" s="3" t="s">
        <v>40</v>
      </c>
      <c r="E371" s="3" t="s">
        <v>16</v>
      </c>
      <c r="F371" s="40" t="s">
        <v>2865</v>
      </c>
      <c r="G371" s="19">
        <v>50000</v>
      </c>
      <c r="H371" s="19" t="s">
        <v>1442</v>
      </c>
      <c r="I371" s="19" t="s">
        <v>1442</v>
      </c>
    </row>
    <row r="372" spans="1:10" s="1" customFormat="1" x14ac:dyDescent="0.25">
      <c r="A372" s="24" t="s">
        <v>103</v>
      </c>
      <c r="B372" s="3"/>
      <c r="C372" s="3"/>
      <c r="D372" s="3" t="s">
        <v>30</v>
      </c>
      <c r="E372" s="3">
        <v>311172</v>
      </c>
      <c r="F372" s="40" t="s">
        <v>2866</v>
      </c>
      <c r="G372" s="19">
        <v>3451</v>
      </c>
      <c r="H372" s="19" t="s">
        <v>1243</v>
      </c>
      <c r="I372" s="19" t="s">
        <v>1243</v>
      </c>
    </row>
    <row r="373" spans="1:10" s="1" customFormat="1" x14ac:dyDescent="0.25">
      <c r="B373" s="4"/>
      <c r="C373" s="4"/>
      <c r="D373" s="4"/>
      <c r="E373" s="4"/>
      <c r="F373" s="81"/>
      <c r="G373" s="105">
        <f>SUM(G362:G372)</f>
        <v>160739.5</v>
      </c>
      <c r="H373" s="10"/>
      <c r="I373" s="10"/>
    </row>
    <row r="374" spans="1:10" s="1" customFormat="1" ht="18.75" x14ac:dyDescent="0.3">
      <c r="B374" s="4"/>
      <c r="C374" s="600" t="s">
        <v>7</v>
      </c>
      <c r="D374" s="600"/>
      <c r="E374" s="600"/>
      <c r="F374" s="600"/>
      <c r="G374" s="600"/>
      <c r="H374" s="600"/>
      <c r="I374" s="631"/>
      <c r="J374" s="600"/>
    </row>
    <row r="375" spans="1:10" s="1" customFormat="1" x14ac:dyDescent="0.25">
      <c r="B375" s="4"/>
      <c r="C375" s="599" t="s">
        <v>5</v>
      </c>
      <c r="D375" s="599"/>
      <c r="E375" s="599"/>
      <c r="F375" s="599"/>
      <c r="G375" s="599"/>
      <c r="H375" s="599"/>
      <c r="I375" s="630"/>
      <c r="J375" s="599"/>
    </row>
    <row r="376" spans="1:10" x14ac:dyDescent="0.25">
      <c r="A376" s="1"/>
      <c r="B376" s="4"/>
      <c r="C376" s="122"/>
      <c r="D376" s="4"/>
      <c r="E376" s="4"/>
      <c r="F376" s="177"/>
      <c r="G376" s="178"/>
      <c r="H376" s="179"/>
      <c r="I376" s="179"/>
    </row>
    <row r="377" spans="1:10" x14ac:dyDescent="0.25">
      <c r="A377" s="35" t="s">
        <v>9</v>
      </c>
      <c r="B377" s="35"/>
      <c r="C377" s="26"/>
      <c r="D377" s="26"/>
      <c r="E377" s="26"/>
      <c r="G377" s="44"/>
      <c r="H377" s="15"/>
      <c r="I377" s="15"/>
    </row>
    <row r="378" spans="1:10" x14ac:dyDescent="0.25">
      <c r="A378" s="120" t="s">
        <v>8</v>
      </c>
      <c r="B378" s="574" t="s">
        <v>2066</v>
      </c>
      <c r="C378" s="128"/>
      <c r="D378" s="128"/>
      <c r="E378" s="128"/>
      <c r="F378" s="168"/>
      <c r="G378" s="169"/>
      <c r="H378" s="497"/>
      <c r="I378" s="633"/>
    </row>
    <row r="379" spans="1:10" x14ac:dyDescent="0.25">
      <c r="A379" s="72" t="s">
        <v>0</v>
      </c>
      <c r="B379" s="73" t="s">
        <v>2</v>
      </c>
      <c r="C379" s="73" t="s">
        <v>3</v>
      </c>
      <c r="D379" s="73" t="s">
        <v>4</v>
      </c>
      <c r="E379" s="74" t="s">
        <v>15</v>
      </c>
      <c r="F379" s="95" t="s">
        <v>2001</v>
      </c>
      <c r="G379" s="75" t="s">
        <v>1441</v>
      </c>
      <c r="H379" s="350" t="s">
        <v>1188</v>
      </c>
      <c r="I379" s="350" t="s">
        <v>3884</v>
      </c>
    </row>
    <row r="380" spans="1:10" x14ac:dyDescent="0.25">
      <c r="A380" s="24" t="s">
        <v>1972</v>
      </c>
      <c r="B380" s="3" t="s">
        <v>2062</v>
      </c>
      <c r="C380" s="3" t="s">
        <v>2069</v>
      </c>
      <c r="D380" s="3"/>
      <c r="E380" s="3">
        <v>306166</v>
      </c>
      <c r="F380" s="40" t="s">
        <v>2867</v>
      </c>
      <c r="G380" s="19">
        <v>20000</v>
      </c>
      <c r="H380" s="19" t="s">
        <v>1443</v>
      </c>
      <c r="I380" s="19" t="s">
        <v>1443</v>
      </c>
    </row>
    <row r="381" spans="1:10" x14ac:dyDescent="0.25">
      <c r="A381" s="24" t="s">
        <v>1972</v>
      </c>
      <c r="B381" s="3" t="s">
        <v>2064</v>
      </c>
      <c r="C381" s="3" t="s">
        <v>2065</v>
      </c>
      <c r="D381" s="3"/>
      <c r="E381" s="3">
        <v>309097</v>
      </c>
      <c r="F381" s="40" t="s">
        <v>2868</v>
      </c>
      <c r="G381" s="19">
        <v>50000</v>
      </c>
      <c r="H381" s="11">
        <v>37276</v>
      </c>
      <c r="I381" s="11">
        <v>37276</v>
      </c>
    </row>
    <row r="382" spans="1:10" x14ac:dyDescent="0.25">
      <c r="A382" s="24" t="s">
        <v>193</v>
      </c>
      <c r="B382" s="3"/>
      <c r="C382" s="3"/>
      <c r="D382" s="3" t="s">
        <v>14</v>
      </c>
      <c r="E382" s="3">
        <v>306388</v>
      </c>
      <c r="F382" s="40" t="s">
        <v>2869</v>
      </c>
      <c r="G382" s="19">
        <v>1000</v>
      </c>
      <c r="H382" s="11">
        <v>36561</v>
      </c>
      <c r="I382" s="11">
        <v>36561</v>
      </c>
    </row>
    <row r="383" spans="1:10" x14ac:dyDescent="0.25">
      <c r="A383" s="24" t="s">
        <v>194</v>
      </c>
      <c r="B383" s="3"/>
      <c r="C383" s="3"/>
      <c r="D383" s="3" t="s">
        <v>195</v>
      </c>
      <c r="E383" s="3">
        <v>316852</v>
      </c>
      <c r="F383" s="40" t="s">
        <v>2870</v>
      </c>
      <c r="G383" s="19">
        <v>13983.05</v>
      </c>
      <c r="H383" s="11" t="str">
        <f>+H384</f>
        <v>13/05/2013</v>
      </c>
      <c r="I383" s="11" t="str">
        <f>+I384</f>
        <v>13/05/2013</v>
      </c>
    </row>
    <row r="384" spans="1:10" x14ac:dyDescent="0.25">
      <c r="A384" s="24" t="s">
        <v>194</v>
      </c>
      <c r="B384" s="3"/>
      <c r="C384" s="3"/>
      <c r="D384" s="3" t="s">
        <v>195</v>
      </c>
      <c r="E384" s="3">
        <v>316849</v>
      </c>
      <c r="F384" s="40" t="s">
        <v>2871</v>
      </c>
      <c r="G384" s="19">
        <v>13983.05</v>
      </c>
      <c r="H384" s="11" t="s">
        <v>1456</v>
      </c>
      <c r="I384" s="11" t="s">
        <v>1456</v>
      </c>
    </row>
    <row r="385" spans="1:9" x14ac:dyDescent="0.25">
      <c r="A385" s="24" t="s">
        <v>1972</v>
      </c>
      <c r="B385" s="3" t="s">
        <v>2062</v>
      </c>
      <c r="C385" s="3" t="s">
        <v>2063</v>
      </c>
      <c r="D385" s="3"/>
      <c r="E385" s="3">
        <v>306173</v>
      </c>
      <c r="F385" s="40" t="s">
        <v>2872</v>
      </c>
      <c r="G385" s="19">
        <v>50000</v>
      </c>
      <c r="H385" s="19" t="s">
        <v>1218</v>
      </c>
      <c r="I385" s="19" t="s">
        <v>1218</v>
      </c>
    </row>
    <row r="386" spans="1:9" x14ac:dyDescent="0.25">
      <c r="A386" s="24" t="s">
        <v>1972</v>
      </c>
      <c r="B386" s="3" t="s">
        <v>2061</v>
      </c>
      <c r="C386" s="3"/>
      <c r="D386" s="3"/>
      <c r="E386" s="3">
        <v>309124</v>
      </c>
      <c r="F386" s="40" t="s">
        <v>2873</v>
      </c>
      <c r="G386" s="19">
        <v>40000</v>
      </c>
      <c r="H386" s="11">
        <v>32968</v>
      </c>
      <c r="I386" s="11">
        <v>32968</v>
      </c>
    </row>
    <row r="387" spans="1:9" x14ac:dyDescent="0.25">
      <c r="A387" s="24" t="s">
        <v>1972</v>
      </c>
      <c r="B387" s="3" t="s">
        <v>2070</v>
      </c>
      <c r="C387" s="3" t="s">
        <v>2071</v>
      </c>
      <c r="D387" s="3"/>
      <c r="E387" s="3">
        <v>306175</v>
      </c>
      <c r="F387" s="40" t="s">
        <v>2874</v>
      </c>
      <c r="G387" s="19">
        <v>10000</v>
      </c>
      <c r="H387" s="11">
        <v>33641</v>
      </c>
      <c r="I387" s="11">
        <v>33641</v>
      </c>
    </row>
    <row r="388" spans="1:9" x14ac:dyDescent="0.25">
      <c r="A388" s="24" t="s">
        <v>1972</v>
      </c>
      <c r="B388" s="3" t="s">
        <v>2060</v>
      </c>
      <c r="C388" s="3"/>
      <c r="D388" s="3"/>
      <c r="E388" s="3">
        <v>306157</v>
      </c>
      <c r="F388" s="40" t="s">
        <v>2875</v>
      </c>
      <c r="G388" s="19">
        <v>15000</v>
      </c>
      <c r="H388" s="11" t="s">
        <v>2059</v>
      </c>
      <c r="I388" s="11" t="s">
        <v>2059</v>
      </c>
    </row>
    <row r="389" spans="1:9" s="112" customFormat="1" x14ac:dyDescent="0.25">
      <c r="A389" s="24" t="s">
        <v>1972</v>
      </c>
      <c r="B389" s="3" t="s">
        <v>2056</v>
      </c>
      <c r="C389" s="3"/>
      <c r="D389" s="3"/>
      <c r="E389" s="3">
        <v>309096</v>
      </c>
      <c r="F389" s="40" t="s">
        <v>2876</v>
      </c>
      <c r="G389" s="19">
        <v>166666.06</v>
      </c>
      <c r="H389" s="11">
        <v>41218</v>
      </c>
      <c r="I389" s="11">
        <v>41218</v>
      </c>
    </row>
    <row r="390" spans="1:9" x14ac:dyDescent="0.25">
      <c r="A390" s="108" t="s">
        <v>1972</v>
      </c>
      <c r="B390" s="109" t="s">
        <v>2142</v>
      </c>
      <c r="C390" s="109"/>
      <c r="D390" s="109"/>
      <c r="E390" s="109">
        <v>306171</v>
      </c>
      <c r="F390" s="110" t="s">
        <v>2878</v>
      </c>
      <c r="G390" s="111">
        <v>25000</v>
      </c>
      <c r="H390" s="181">
        <v>30793</v>
      </c>
      <c r="I390" s="181">
        <v>30793</v>
      </c>
    </row>
    <row r="391" spans="1:9" x14ac:dyDescent="0.25">
      <c r="A391" s="24" t="s">
        <v>1972</v>
      </c>
      <c r="B391" s="3" t="s">
        <v>2068</v>
      </c>
      <c r="C391" s="3"/>
      <c r="D391" s="3"/>
      <c r="E391" s="3">
        <v>306174</v>
      </c>
      <c r="F391" s="40" t="s">
        <v>2880</v>
      </c>
      <c r="G391" s="19">
        <v>15000</v>
      </c>
      <c r="H391" s="11">
        <v>35809</v>
      </c>
      <c r="I391" s="11">
        <v>35809</v>
      </c>
    </row>
    <row r="392" spans="1:9" x14ac:dyDescent="0.25">
      <c r="A392" s="24" t="s">
        <v>1972</v>
      </c>
      <c r="B392" s="3" t="s">
        <v>2057</v>
      </c>
      <c r="C392" s="3"/>
      <c r="D392" s="3"/>
      <c r="E392" s="3">
        <v>306170</v>
      </c>
      <c r="F392" s="40" t="s">
        <v>2881</v>
      </c>
      <c r="G392" s="19">
        <v>40000</v>
      </c>
      <c r="H392" s="11">
        <v>37448</v>
      </c>
      <c r="I392" s="11">
        <v>37448</v>
      </c>
    </row>
    <row r="393" spans="1:9" x14ac:dyDescent="0.25">
      <c r="A393" s="24" t="s">
        <v>196</v>
      </c>
      <c r="B393" s="3"/>
      <c r="C393" s="3"/>
      <c r="D393" s="3" t="s">
        <v>43</v>
      </c>
      <c r="E393" s="3">
        <v>306177</v>
      </c>
      <c r="F393" s="40" t="s">
        <v>2882</v>
      </c>
      <c r="G393" s="19">
        <v>1600</v>
      </c>
      <c r="H393" s="11">
        <v>38382</v>
      </c>
      <c r="I393" s="11">
        <v>38382</v>
      </c>
    </row>
    <row r="394" spans="1:9" x14ac:dyDescent="0.25">
      <c r="A394" s="24" t="s">
        <v>196</v>
      </c>
      <c r="B394" s="3"/>
      <c r="C394" s="3"/>
      <c r="D394" s="3" t="s">
        <v>43</v>
      </c>
      <c r="E394" s="3">
        <v>306176</v>
      </c>
      <c r="F394" s="40" t="s">
        <v>2883</v>
      </c>
      <c r="G394" s="19">
        <v>1600</v>
      </c>
      <c r="H394" s="11">
        <v>38382</v>
      </c>
      <c r="I394" s="11">
        <v>38382</v>
      </c>
    </row>
    <row r="395" spans="1:9" x14ac:dyDescent="0.25">
      <c r="A395" s="24" t="s">
        <v>197</v>
      </c>
      <c r="B395" s="3"/>
      <c r="C395" s="3"/>
      <c r="D395" s="3" t="s">
        <v>43</v>
      </c>
      <c r="E395" s="3">
        <v>306178</v>
      </c>
      <c r="F395" s="40" t="s">
        <v>2884</v>
      </c>
      <c r="G395" s="19">
        <v>4000</v>
      </c>
      <c r="H395" s="11">
        <v>38382</v>
      </c>
      <c r="I395" s="11">
        <v>38382</v>
      </c>
    </row>
    <row r="396" spans="1:9" x14ac:dyDescent="0.25">
      <c r="A396" s="24" t="s">
        <v>198</v>
      </c>
      <c r="B396" s="3"/>
      <c r="C396" s="3"/>
      <c r="D396" s="3" t="s">
        <v>14</v>
      </c>
      <c r="E396" s="3">
        <v>306179</v>
      </c>
      <c r="F396" s="40" t="s">
        <v>2885</v>
      </c>
      <c r="G396" s="19">
        <v>1000</v>
      </c>
      <c r="H396" s="19" t="s">
        <v>1270</v>
      </c>
      <c r="I396" s="19" t="s">
        <v>1270</v>
      </c>
    </row>
    <row r="397" spans="1:9" x14ac:dyDescent="0.25">
      <c r="A397" s="24" t="s">
        <v>201</v>
      </c>
      <c r="B397" s="3"/>
      <c r="C397" s="3"/>
      <c r="D397" s="3" t="s">
        <v>43</v>
      </c>
      <c r="E397" s="3">
        <v>306181</v>
      </c>
      <c r="F397" s="40" t="s">
        <v>2887</v>
      </c>
      <c r="G397" s="19">
        <v>3132</v>
      </c>
      <c r="H397" s="11">
        <v>40824</v>
      </c>
      <c r="I397" s="11">
        <v>40824</v>
      </c>
    </row>
    <row r="398" spans="1:9" x14ac:dyDescent="0.25">
      <c r="A398" s="24" t="s">
        <v>2067</v>
      </c>
      <c r="B398" s="38"/>
      <c r="C398" s="38"/>
      <c r="D398" s="24"/>
      <c r="E398" s="24"/>
      <c r="F398" s="40">
        <v>432</v>
      </c>
      <c r="G398" s="19">
        <v>2246720</v>
      </c>
      <c r="H398" s="79">
        <v>43460</v>
      </c>
      <c r="I398" s="79">
        <v>43460</v>
      </c>
    </row>
    <row r="399" spans="1:9" x14ac:dyDescent="0.25">
      <c r="A399" s="24" t="s">
        <v>203</v>
      </c>
      <c r="B399" s="3"/>
      <c r="C399" s="3"/>
      <c r="D399" s="3" t="s">
        <v>30</v>
      </c>
      <c r="E399" s="3">
        <v>309132</v>
      </c>
      <c r="F399" s="40" t="s">
        <v>2888</v>
      </c>
      <c r="G399" s="19">
        <v>13456</v>
      </c>
      <c r="H399" s="11">
        <v>41061</v>
      </c>
      <c r="I399" s="11">
        <v>41061</v>
      </c>
    </row>
    <row r="400" spans="1:9" x14ac:dyDescent="0.25">
      <c r="A400" s="24" t="s">
        <v>1972</v>
      </c>
      <c r="B400" s="3" t="s">
        <v>2068</v>
      </c>
      <c r="C400" s="424" t="s">
        <v>3182</v>
      </c>
      <c r="D400" s="3"/>
      <c r="E400" s="3">
        <v>308968</v>
      </c>
      <c r="F400" s="40" t="s">
        <v>2889</v>
      </c>
      <c r="G400" s="19">
        <v>10000</v>
      </c>
      <c r="H400" s="11">
        <v>36705</v>
      </c>
      <c r="I400" s="11">
        <v>36705</v>
      </c>
    </row>
    <row r="401" spans="1:9" x14ac:dyDescent="0.25">
      <c r="G401" s="105">
        <f>SUM(G380:G400)</f>
        <v>2742140.16</v>
      </c>
      <c r="H401" s="10"/>
      <c r="I401" s="10"/>
    </row>
    <row r="402" spans="1:9" x14ac:dyDescent="0.25">
      <c r="G402" s="10"/>
      <c r="H402" s="10"/>
      <c r="I402" s="10"/>
    </row>
    <row r="403" spans="1:9" x14ac:dyDescent="0.25">
      <c r="C403" s="493"/>
      <c r="D403" s="493"/>
      <c r="E403" s="493"/>
      <c r="F403" s="93"/>
      <c r="G403" s="71"/>
      <c r="H403" s="71"/>
      <c r="I403" s="71"/>
    </row>
    <row r="404" spans="1:9" ht="18.75" x14ac:dyDescent="0.3">
      <c r="A404" s="724" t="s">
        <v>7</v>
      </c>
      <c r="B404" s="724"/>
      <c r="C404" s="724"/>
      <c r="D404" s="724"/>
      <c r="E404" s="724"/>
      <c r="F404" s="724"/>
      <c r="G404" s="724"/>
      <c r="H404" s="724"/>
      <c r="I404" s="1"/>
    </row>
    <row r="405" spans="1:9" x14ac:dyDescent="0.25">
      <c r="A405" s="725" t="s">
        <v>5</v>
      </c>
      <c r="B405" s="725"/>
      <c r="C405" s="725"/>
      <c r="D405" s="725"/>
      <c r="E405" s="725"/>
      <c r="F405" s="725"/>
      <c r="G405" s="725"/>
      <c r="H405" s="725"/>
      <c r="I405" s="15"/>
    </row>
    <row r="406" spans="1:9" x14ac:dyDescent="0.25">
      <c r="A406" s="1"/>
      <c r="B406" s="4"/>
      <c r="C406" s="122"/>
      <c r="D406" s="4"/>
      <c r="E406" s="4"/>
      <c r="F406" s="177"/>
      <c r="G406" s="178"/>
      <c r="H406" s="179"/>
      <c r="I406" s="179"/>
    </row>
    <row r="407" spans="1:9" x14ac:dyDescent="0.25">
      <c r="A407" s="35" t="s">
        <v>9</v>
      </c>
      <c r="B407" s="35"/>
      <c r="C407" s="26"/>
      <c r="D407" s="26"/>
      <c r="E407" s="26"/>
      <c r="F407" s="40"/>
    </row>
    <row r="408" spans="1:9" x14ac:dyDescent="0.25">
      <c r="A408" s="120" t="s">
        <v>8</v>
      </c>
      <c r="B408" s="574" t="s">
        <v>202</v>
      </c>
      <c r="C408" s="138"/>
      <c r="D408" s="128"/>
      <c r="E408" s="128"/>
      <c r="F408" s="129"/>
      <c r="G408" s="130"/>
      <c r="H408" s="128"/>
      <c r="I408" s="128"/>
    </row>
    <row r="409" spans="1:9" x14ac:dyDescent="0.25">
      <c r="A409" s="72" t="s">
        <v>0</v>
      </c>
      <c r="B409" s="73" t="s">
        <v>2</v>
      </c>
      <c r="C409" s="73" t="s">
        <v>3</v>
      </c>
      <c r="D409" s="73" t="s">
        <v>4</v>
      </c>
      <c r="E409" s="74" t="s">
        <v>15</v>
      </c>
      <c r="F409" s="95" t="s">
        <v>1957</v>
      </c>
      <c r="G409" s="75" t="s">
        <v>1441</v>
      </c>
      <c r="H409" s="350" t="s">
        <v>1188</v>
      </c>
      <c r="I409" s="350" t="s">
        <v>3884</v>
      </c>
    </row>
    <row r="410" spans="1:9" x14ac:dyDescent="0.25">
      <c r="A410" s="24" t="s">
        <v>204</v>
      </c>
      <c r="B410" s="3"/>
      <c r="C410" s="3"/>
      <c r="D410" s="3" t="s">
        <v>43</v>
      </c>
      <c r="E410" s="3">
        <v>309119</v>
      </c>
      <c r="F410" s="40" t="s">
        <v>2891</v>
      </c>
      <c r="G410" s="19">
        <v>4500</v>
      </c>
      <c r="H410" s="19" t="s">
        <v>1252</v>
      </c>
      <c r="I410" s="19" t="s">
        <v>1252</v>
      </c>
    </row>
    <row r="411" spans="1:9" x14ac:dyDescent="0.25">
      <c r="A411" s="24" t="s">
        <v>205</v>
      </c>
      <c r="B411" s="3"/>
      <c r="C411" s="3"/>
      <c r="D411" s="3" t="s">
        <v>43</v>
      </c>
      <c r="E411" s="3">
        <v>309122</v>
      </c>
      <c r="F411" s="40" t="s">
        <v>2892</v>
      </c>
      <c r="G411" s="19">
        <v>45000</v>
      </c>
      <c r="H411" s="19" t="s">
        <v>1250</v>
      </c>
      <c r="I411" s="19" t="s">
        <v>1250</v>
      </c>
    </row>
    <row r="412" spans="1:9" x14ac:dyDescent="0.25">
      <c r="A412" s="24" t="s">
        <v>206</v>
      </c>
      <c r="B412" s="3"/>
      <c r="C412" s="3"/>
      <c r="D412" s="3" t="s">
        <v>43</v>
      </c>
      <c r="E412" s="3">
        <v>309137</v>
      </c>
      <c r="F412" s="40" t="s">
        <v>2893</v>
      </c>
      <c r="G412" s="19">
        <v>25000</v>
      </c>
      <c r="H412" s="19" t="s">
        <v>1444</v>
      </c>
      <c r="I412" s="19" t="s">
        <v>1444</v>
      </c>
    </row>
    <row r="413" spans="1:9" x14ac:dyDescent="0.25">
      <c r="A413" s="24" t="s">
        <v>2005</v>
      </c>
      <c r="B413" s="3" t="s">
        <v>2068</v>
      </c>
      <c r="C413" s="3" t="s">
        <v>2124</v>
      </c>
      <c r="D413" s="3"/>
      <c r="E413" s="3">
        <v>309121</v>
      </c>
      <c r="F413" s="40" t="s">
        <v>2894</v>
      </c>
      <c r="G413" s="19">
        <v>50000</v>
      </c>
      <c r="H413" s="11">
        <v>29366</v>
      </c>
      <c r="I413" s="11">
        <v>29366</v>
      </c>
    </row>
    <row r="414" spans="1:9" ht="16.5" customHeight="1" x14ac:dyDescent="0.25">
      <c r="A414" s="24" t="s">
        <v>2005</v>
      </c>
      <c r="B414" s="3" t="s">
        <v>2072</v>
      </c>
      <c r="C414" s="3" t="s">
        <v>2073</v>
      </c>
      <c r="D414" s="3" t="s">
        <v>40</v>
      </c>
      <c r="E414" s="3">
        <v>309113</v>
      </c>
      <c r="F414" s="90" t="s">
        <v>2897</v>
      </c>
      <c r="G414" s="8">
        <v>25000</v>
      </c>
      <c r="H414" s="11">
        <v>36528</v>
      </c>
      <c r="I414" s="11">
        <v>36528</v>
      </c>
    </row>
    <row r="415" spans="1:9" x14ac:dyDescent="0.25">
      <c r="A415" s="24" t="s">
        <v>1713</v>
      </c>
      <c r="B415" s="38"/>
      <c r="C415" s="24"/>
      <c r="D415" s="24"/>
      <c r="E415" s="38">
        <v>553906</v>
      </c>
      <c r="F415" s="40">
        <v>240</v>
      </c>
      <c r="G415" s="136">
        <v>14483.45</v>
      </c>
      <c r="H415" s="79">
        <v>42843</v>
      </c>
      <c r="I415" s="79">
        <v>42843</v>
      </c>
    </row>
    <row r="416" spans="1:9" x14ac:dyDescent="0.25">
      <c r="A416" s="24" t="s">
        <v>1713</v>
      </c>
      <c r="B416" s="38"/>
      <c r="C416" s="49"/>
      <c r="D416" s="38" t="s">
        <v>30</v>
      </c>
      <c r="E416" s="38">
        <v>553905</v>
      </c>
      <c r="F416" s="40">
        <v>295</v>
      </c>
      <c r="G416" s="136">
        <f t="shared" ref="G416:I417" si="3">+G415</f>
        <v>14483.45</v>
      </c>
      <c r="H416" s="79">
        <f t="shared" si="3"/>
        <v>42843</v>
      </c>
      <c r="I416" s="79">
        <f t="shared" si="3"/>
        <v>42843</v>
      </c>
    </row>
    <row r="417" spans="1:9" x14ac:dyDescent="0.25">
      <c r="A417" s="24" t="str">
        <f t="shared" ref="A417:A425" si="4">+A416</f>
        <v>SILLON EJECUTIVO HIDRAULICO EN PIEL</v>
      </c>
      <c r="B417" s="38"/>
      <c r="C417" s="49"/>
      <c r="D417" s="38" t="s">
        <v>30</v>
      </c>
      <c r="E417" s="38">
        <v>553908</v>
      </c>
      <c r="F417" s="40">
        <v>289</v>
      </c>
      <c r="G417" s="136">
        <f t="shared" si="3"/>
        <v>14483.45</v>
      </c>
      <c r="H417" s="79">
        <f t="shared" si="3"/>
        <v>42843</v>
      </c>
      <c r="I417" s="79">
        <f t="shared" si="3"/>
        <v>42843</v>
      </c>
    </row>
    <row r="418" spans="1:9" x14ac:dyDescent="0.25">
      <c r="A418" s="24" t="str">
        <f t="shared" si="4"/>
        <v>SILLON EJECUTIVO HIDRAULICO EN PIEL</v>
      </c>
      <c r="B418" s="38"/>
      <c r="C418" s="49"/>
      <c r="D418" s="38" t="s">
        <v>30</v>
      </c>
      <c r="E418" s="38">
        <v>553910</v>
      </c>
      <c r="F418" s="40" t="s">
        <v>2900</v>
      </c>
      <c r="G418" s="136" t="s">
        <v>1937</v>
      </c>
      <c r="H418" s="79">
        <f t="shared" ref="H418:I424" si="5">+H417</f>
        <v>42843</v>
      </c>
      <c r="I418" s="79">
        <f t="shared" si="5"/>
        <v>42843</v>
      </c>
    </row>
    <row r="419" spans="1:9" x14ac:dyDescent="0.25">
      <c r="A419" s="37" t="str">
        <f t="shared" si="4"/>
        <v>SILLON EJECUTIVO HIDRAULICO EN PIEL</v>
      </c>
      <c r="B419" s="38"/>
      <c r="C419" s="49"/>
      <c r="D419" s="38" t="s">
        <v>30</v>
      </c>
      <c r="E419" s="38">
        <v>553911</v>
      </c>
      <c r="F419" s="40" t="s">
        <v>1714</v>
      </c>
      <c r="G419" s="136" t="s">
        <v>1938</v>
      </c>
      <c r="H419" s="79">
        <f t="shared" si="5"/>
        <v>42843</v>
      </c>
      <c r="I419" s="79">
        <f t="shared" si="5"/>
        <v>42843</v>
      </c>
    </row>
    <row r="420" spans="1:9" x14ac:dyDescent="0.25">
      <c r="A420" s="24" t="str">
        <f t="shared" si="4"/>
        <v>SILLON EJECUTIVO HIDRAULICO EN PIEL</v>
      </c>
      <c r="B420" s="38"/>
      <c r="C420" s="49"/>
      <c r="D420" s="38" t="s">
        <v>30</v>
      </c>
      <c r="E420" s="38">
        <v>553909</v>
      </c>
      <c r="F420" s="40">
        <v>179</v>
      </c>
      <c r="G420" s="136" t="s">
        <v>1938</v>
      </c>
      <c r="H420" s="79">
        <f t="shared" si="5"/>
        <v>42843</v>
      </c>
      <c r="I420" s="79">
        <f t="shared" si="5"/>
        <v>42843</v>
      </c>
    </row>
    <row r="421" spans="1:9" x14ac:dyDescent="0.25">
      <c r="A421" s="24" t="str">
        <f t="shared" si="4"/>
        <v>SILLON EJECUTIVO HIDRAULICO EN PIEL</v>
      </c>
      <c r="B421" s="38"/>
      <c r="C421" s="49"/>
      <c r="D421" s="38" t="s">
        <v>30</v>
      </c>
      <c r="E421" s="38">
        <v>553903</v>
      </c>
      <c r="F421" s="40" t="s">
        <v>2901</v>
      </c>
      <c r="G421" s="136" t="s">
        <v>1938</v>
      </c>
      <c r="H421" s="11">
        <f t="shared" si="5"/>
        <v>42843</v>
      </c>
      <c r="I421" s="11">
        <f t="shared" si="5"/>
        <v>42843</v>
      </c>
    </row>
    <row r="422" spans="1:9" x14ac:dyDescent="0.25">
      <c r="A422" s="24" t="str">
        <f t="shared" si="4"/>
        <v>SILLON EJECUTIVO HIDRAULICO EN PIEL</v>
      </c>
      <c r="B422" s="3"/>
      <c r="C422" s="49"/>
      <c r="D422" s="38" t="s">
        <v>30</v>
      </c>
      <c r="E422" s="38">
        <v>553900</v>
      </c>
      <c r="F422" s="40">
        <v>181</v>
      </c>
      <c r="G422" s="136" t="s">
        <v>1938</v>
      </c>
      <c r="H422" s="79">
        <f t="shared" si="5"/>
        <v>42843</v>
      </c>
      <c r="I422" s="79">
        <f t="shared" si="5"/>
        <v>42843</v>
      </c>
    </row>
    <row r="423" spans="1:9" x14ac:dyDescent="0.25">
      <c r="A423" s="24" t="str">
        <f t="shared" si="4"/>
        <v>SILLON EJECUTIVO HIDRAULICO EN PIEL</v>
      </c>
      <c r="B423" s="38"/>
      <c r="C423" s="49"/>
      <c r="D423" s="38" t="s">
        <v>30</v>
      </c>
      <c r="E423" s="38">
        <v>553901</v>
      </c>
      <c r="F423" s="40" t="s">
        <v>2902</v>
      </c>
      <c r="G423" s="136" t="s">
        <v>1938</v>
      </c>
      <c r="H423" s="79">
        <f t="shared" si="5"/>
        <v>42843</v>
      </c>
      <c r="I423" s="79">
        <f t="shared" si="5"/>
        <v>42843</v>
      </c>
    </row>
    <row r="424" spans="1:9" x14ac:dyDescent="0.25">
      <c r="A424" s="24" t="str">
        <f t="shared" si="4"/>
        <v>SILLON EJECUTIVO HIDRAULICO EN PIEL</v>
      </c>
      <c r="B424" s="38"/>
      <c r="C424" s="49"/>
      <c r="D424" s="38" t="s">
        <v>30</v>
      </c>
      <c r="E424" s="38">
        <v>553902</v>
      </c>
      <c r="F424" s="40">
        <v>183</v>
      </c>
      <c r="G424" s="136" t="s">
        <v>1938</v>
      </c>
      <c r="H424" s="79">
        <f t="shared" si="5"/>
        <v>42843</v>
      </c>
      <c r="I424" s="79">
        <f t="shared" si="5"/>
        <v>42843</v>
      </c>
    </row>
    <row r="425" spans="1:9" x14ac:dyDescent="0.25">
      <c r="A425" s="24" t="str">
        <f t="shared" si="4"/>
        <v>SILLON EJECUTIVO HIDRAULICO EN PIEL</v>
      </c>
      <c r="B425" s="38"/>
      <c r="C425" s="49"/>
      <c r="D425" s="38" t="s">
        <v>30</v>
      </c>
      <c r="E425" s="38">
        <v>553898</v>
      </c>
      <c r="F425" s="40">
        <v>292</v>
      </c>
      <c r="G425" s="182">
        <v>14483.45</v>
      </c>
      <c r="H425" s="11" t="s">
        <v>3165</v>
      </c>
      <c r="I425" s="11" t="s">
        <v>3165</v>
      </c>
    </row>
    <row r="426" spans="1:9" x14ac:dyDescent="0.25">
      <c r="A426" s="24" t="s">
        <v>1713</v>
      </c>
      <c r="B426" s="38"/>
      <c r="C426" s="49"/>
      <c r="D426" s="79" t="str">
        <f>+D425</f>
        <v>NEGRO</v>
      </c>
      <c r="E426" s="38">
        <v>553904</v>
      </c>
      <c r="F426" s="40">
        <v>293</v>
      </c>
      <c r="G426" s="182">
        <v>14483.45</v>
      </c>
      <c r="H426" s="11" t="str">
        <f>+H425</f>
        <v>18/104/2017</v>
      </c>
      <c r="I426" s="11" t="str">
        <f>+I425</f>
        <v>18/104/2017</v>
      </c>
    </row>
    <row r="427" spans="1:9" x14ac:dyDescent="0.25">
      <c r="A427" s="24" t="str">
        <f>+A426</f>
        <v>SILLON EJECUTIVO HIDRAULICO EN PIEL</v>
      </c>
      <c r="B427" s="38"/>
      <c r="C427" s="49"/>
      <c r="D427" s="79" t="str">
        <f>+D426</f>
        <v>NEGRO</v>
      </c>
      <c r="E427" s="38">
        <v>553899</v>
      </c>
      <c r="F427" s="40">
        <v>294</v>
      </c>
      <c r="G427" s="182">
        <v>14483.45</v>
      </c>
      <c r="H427" s="11" t="str">
        <f>+H426</f>
        <v>18/104/2017</v>
      </c>
      <c r="I427" s="11" t="str">
        <f>+I426</f>
        <v>18/104/2017</v>
      </c>
    </row>
    <row r="428" spans="1:9" x14ac:dyDescent="0.25">
      <c r="A428" s="184" t="s">
        <v>329</v>
      </c>
      <c r="B428" s="3" t="s">
        <v>2128</v>
      </c>
      <c r="C428" s="3"/>
      <c r="D428" s="3"/>
      <c r="E428" s="3">
        <v>312909</v>
      </c>
      <c r="F428" s="40" t="s">
        <v>2899</v>
      </c>
      <c r="G428" s="182">
        <v>987</v>
      </c>
      <c r="H428" s="19" t="s">
        <v>1342</v>
      </c>
      <c r="I428" s="19" t="s">
        <v>1342</v>
      </c>
    </row>
    <row r="429" spans="1:9" x14ac:dyDescent="0.25">
      <c r="A429" s="24" t="s">
        <v>1698</v>
      </c>
      <c r="B429" s="38" t="s">
        <v>1699</v>
      </c>
      <c r="C429" s="49"/>
      <c r="D429" s="79"/>
      <c r="E429" s="38">
        <v>553891</v>
      </c>
      <c r="F429" s="40">
        <v>288</v>
      </c>
      <c r="G429" s="185">
        <v>7693.01</v>
      </c>
      <c r="H429" s="79">
        <v>42843</v>
      </c>
      <c r="I429" s="79">
        <v>42843</v>
      </c>
    </row>
    <row r="430" spans="1:9" x14ac:dyDescent="0.25">
      <c r="A430" s="24" t="s">
        <v>62</v>
      </c>
      <c r="B430" s="3" t="s">
        <v>2903</v>
      </c>
      <c r="C430" s="3" t="s">
        <v>2596</v>
      </c>
      <c r="D430" s="3"/>
      <c r="E430" s="3"/>
      <c r="F430" s="40" t="s">
        <v>2597</v>
      </c>
      <c r="G430" s="19">
        <v>278926.27</v>
      </c>
      <c r="H430" s="11">
        <v>43675</v>
      </c>
      <c r="I430" s="11">
        <v>43675</v>
      </c>
    </row>
    <row r="431" spans="1:9" x14ac:dyDescent="0.25">
      <c r="A431" s="24" t="s">
        <v>2904</v>
      </c>
      <c r="B431" s="3" t="s">
        <v>2598</v>
      </c>
      <c r="C431" s="3" t="s">
        <v>2599</v>
      </c>
      <c r="D431" s="3"/>
      <c r="E431" s="3"/>
      <c r="F431" s="40" t="s">
        <v>2600</v>
      </c>
      <c r="G431" s="19">
        <v>105809.33</v>
      </c>
      <c r="H431" s="11">
        <v>43675</v>
      </c>
      <c r="I431" s="11">
        <v>43675</v>
      </c>
    </row>
    <row r="432" spans="1:9" x14ac:dyDescent="0.25">
      <c r="A432" s="1"/>
      <c r="B432" s="4"/>
      <c r="C432" s="4"/>
      <c r="D432" s="4"/>
      <c r="E432" s="4"/>
      <c r="F432" s="81"/>
      <c r="G432" s="105">
        <f>SUM(G410:G431)</f>
        <v>629816.31000000006</v>
      </c>
      <c r="H432" s="18"/>
      <c r="I432" s="18"/>
    </row>
    <row r="433" spans="1:9" x14ac:dyDescent="0.25">
      <c r="A433" s="1"/>
      <c r="B433" s="4"/>
      <c r="C433" s="4"/>
      <c r="D433" s="4"/>
      <c r="E433" s="4"/>
      <c r="F433" s="81"/>
      <c r="G433" s="105"/>
      <c r="H433" s="18"/>
      <c r="I433" s="18"/>
    </row>
    <row r="434" spans="1:9" ht="18.75" x14ac:dyDescent="0.3">
      <c r="A434" s="724" t="s">
        <v>7</v>
      </c>
      <c r="B434" s="724"/>
      <c r="C434" s="724"/>
      <c r="D434" s="724"/>
      <c r="E434" s="724"/>
      <c r="F434" s="724"/>
      <c r="G434" s="724"/>
      <c r="H434" s="724"/>
      <c r="I434" s="1"/>
    </row>
    <row r="435" spans="1:9" s="112" customFormat="1" x14ac:dyDescent="0.25">
      <c r="A435" s="725" t="s">
        <v>5</v>
      </c>
      <c r="B435" s="725"/>
      <c r="C435" s="725"/>
      <c r="D435" s="725"/>
      <c r="E435" s="725"/>
      <c r="F435" s="725"/>
      <c r="G435" s="725"/>
      <c r="H435" s="725"/>
    </row>
    <row r="436" spans="1:9" x14ac:dyDescent="0.25">
      <c r="A436" s="1"/>
      <c r="B436" s="4"/>
      <c r="C436" s="122"/>
      <c r="D436" s="4"/>
      <c r="E436" s="4"/>
      <c r="F436" s="177"/>
      <c r="G436" s="178"/>
      <c r="H436" s="179"/>
      <c r="I436" s="179"/>
    </row>
    <row r="437" spans="1:9" x14ac:dyDescent="0.25">
      <c r="A437" s="23" t="s">
        <v>9</v>
      </c>
      <c r="B437" s="35"/>
      <c r="C437" s="35"/>
      <c r="D437" s="26"/>
      <c r="E437" s="26"/>
      <c r="F437" s="186"/>
      <c r="G437" s="187"/>
      <c r="H437" s="188"/>
      <c r="I437" s="188"/>
    </row>
    <row r="438" spans="1:9" x14ac:dyDescent="0.25">
      <c r="A438" s="189" t="s">
        <v>8</v>
      </c>
      <c r="B438" s="573" t="s">
        <v>208</v>
      </c>
      <c r="C438" s="188"/>
      <c r="D438" s="188"/>
      <c r="E438" s="188"/>
    </row>
    <row r="439" spans="1:9" x14ac:dyDescent="0.25">
      <c r="A439" s="72" t="s">
        <v>0</v>
      </c>
      <c r="B439" s="73" t="s">
        <v>2</v>
      </c>
      <c r="C439" s="73" t="s">
        <v>3</v>
      </c>
      <c r="D439" s="73" t="s">
        <v>4</v>
      </c>
      <c r="E439" s="74" t="s">
        <v>15</v>
      </c>
      <c r="F439" s="95" t="s">
        <v>1957</v>
      </c>
      <c r="G439" s="75" t="s">
        <v>1441</v>
      </c>
      <c r="H439" s="350" t="s">
        <v>1188</v>
      </c>
      <c r="I439" s="350" t="s">
        <v>3884</v>
      </c>
    </row>
    <row r="440" spans="1:9" x14ac:dyDescent="0.25">
      <c r="A440" s="24" t="s">
        <v>64</v>
      </c>
      <c r="B440" s="3"/>
      <c r="C440" s="3"/>
      <c r="D440" s="3" t="s">
        <v>36</v>
      </c>
      <c r="E440" s="38">
        <v>309294</v>
      </c>
      <c r="F440" s="40" t="s">
        <v>3280</v>
      </c>
      <c r="G440" s="19">
        <v>6500</v>
      </c>
      <c r="H440" s="19" t="s">
        <v>1241</v>
      </c>
      <c r="I440" s="19" t="s">
        <v>1241</v>
      </c>
    </row>
    <row r="441" spans="1:9" x14ac:dyDescent="0.25">
      <c r="A441" s="24" t="s">
        <v>11</v>
      </c>
      <c r="B441" s="3" t="s">
        <v>209</v>
      </c>
      <c r="C441" s="3" t="s">
        <v>210</v>
      </c>
      <c r="D441" s="3" t="s">
        <v>21</v>
      </c>
      <c r="E441" s="3">
        <v>309304</v>
      </c>
      <c r="F441" s="40" t="s">
        <v>3281</v>
      </c>
      <c r="G441" s="19">
        <v>4095</v>
      </c>
      <c r="H441" s="19" t="s">
        <v>1195</v>
      </c>
      <c r="I441" s="19" t="s">
        <v>1195</v>
      </c>
    </row>
    <row r="442" spans="1:9" x14ac:dyDescent="0.25">
      <c r="A442" s="24" t="s">
        <v>11</v>
      </c>
      <c r="B442" s="3" t="s">
        <v>70</v>
      </c>
      <c r="C442" s="3" t="s">
        <v>211</v>
      </c>
      <c r="D442" s="3" t="s">
        <v>21</v>
      </c>
      <c r="E442" s="3">
        <v>309331</v>
      </c>
      <c r="F442" s="40" t="s">
        <v>3282</v>
      </c>
      <c r="G442" s="19">
        <v>5865</v>
      </c>
      <c r="H442" s="19" t="s">
        <v>1190</v>
      </c>
      <c r="I442" s="19" t="s">
        <v>1190</v>
      </c>
    </row>
    <row r="443" spans="1:9" x14ac:dyDescent="0.25">
      <c r="A443" s="24" t="s">
        <v>19</v>
      </c>
      <c r="B443" s="3" t="s">
        <v>1949</v>
      </c>
      <c r="C443" s="3" t="s">
        <v>212</v>
      </c>
      <c r="D443" s="3" t="s">
        <v>30</v>
      </c>
      <c r="E443" s="3">
        <v>310413</v>
      </c>
      <c r="F443" s="40" t="s">
        <v>3283</v>
      </c>
      <c r="G443" s="19">
        <v>35550</v>
      </c>
      <c r="H443" s="19" t="s">
        <v>1195</v>
      </c>
      <c r="I443" s="19" t="s">
        <v>1195</v>
      </c>
    </row>
    <row r="444" spans="1:9" x14ac:dyDescent="0.25">
      <c r="A444" s="24" t="s">
        <v>19</v>
      </c>
      <c r="B444" s="3" t="s">
        <v>213</v>
      </c>
      <c r="C444" s="3" t="s">
        <v>214</v>
      </c>
      <c r="D444" s="3" t="s">
        <v>21</v>
      </c>
      <c r="E444" s="3">
        <v>309303</v>
      </c>
      <c r="F444" s="40" t="s">
        <v>3284</v>
      </c>
      <c r="G444" s="19">
        <v>36625</v>
      </c>
      <c r="H444" s="19" t="s">
        <v>1195</v>
      </c>
      <c r="I444" s="19" t="s">
        <v>1195</v>
      </c>
    </row>
    <row r="445" spans="1:9" x14ac:dyDescent="0.25">
      <c r="A445" s="24" t="s">
        <v>28</v>
      </c>
      <c r="B445" s="3"/>
      <c r="C445" s="3"/>
      <c r="D445" s="3" t="s">
        <v>30</v>
      </c>
      <c r="E445" s="3" t="s">
        <v>16</v>
      </c>
      <c r="F445" s="40" t="s">
        <v>3285</v>
      </c>
      <c r="G445" s="19">
        <f>+G3797</f>
        <v>2117.84</v>
      </c>
      <c r="H445" s="11">
        <f>+H3797</f>
        <v>41915</v>
      </c>
      <c r="I445" s="11">
        <f>+I3797</f>
        <v>41915</v>
      </c>
    </row>
    <row r="446" spans="1:9" x14ac:dyDescent="0.25">
      <c r="A446" s="24" t="s">
        <v>22</v>
      </c>
      <c r="B446" s="3" t="s">
        <v>215</v>
      </c>
      <c r="C446" s="3" t="s">
        <v>216</v>
      </c>
      <c r="D446" s="3" t="s">
        <v>26</v>
      </c>
      <c r="E446" s="3">
        <v>309333</v>
      </c>
      <c r="F446" s="40" t="s">
        <v>3286</v>
      </c>
      <c r="G446" s="19">
        <v>22054</v>
      </c>
      <c r="H446" s="19" t="s">
        <v>1325</v>
      </c>
      <c r="I446" s="19" t="s">
        <v>1325</v>
      </c>
    </row>
    <row r="447" spans="1:9" x14ac:dyDescent="0.25">
      <c r="A447" s="24" t="s">
        <v>22</v>
      </c>
      <c r="B447" s="3" t="s">
        <v>217</v>
      </c>
      <c r="C447" s="3" t="s">
        <v>218</v>
      </c>
      <c r="D447" s="3" t="s">
        <v>30</v>
      </c>
      <c r="E447" s="3">
        <v>310409</v>
      </c>
      <c r="F447" s="40" t="s">
        <v>3287</v>
      </c>
      <c r="G447" s="19">
        <v>21125</v>
      </c>
      <c r="H447" s="19" t="s">
        <v>1326</v>
      </c>
      <c r="I447" s="19" t="s">
        <v>1326</v>
      </c>
    </row>
    <row r="448" spans="1:9" x14ac:dyDescent="0.25">
      <c r="A448" s="24" t="s">
        <v>140</v>
      </c>
      <c r="B448" s="3" t="s">
        <v>219</v>
      </c>
      <c r="C448" s="3">
        <v>7209274</v>
      </c>
      <c r="D448" s="3" t="s">
        <v>21</v>
      </c>
      <c r="E448" s="3">
        <v>309334</v>
      </c>
      <c r="F448" s="40" t="s">
        <v>3288</v>
      </c>
      <c r="G448" s="19">
        <v>7761.56</v>
      </c>
      <c r="H448" s="19" t="s">
        <v>1347</v>
      </c>
      <c r="I448" s="19" t="s">
        <v>1347</v>
      </c>
    </row>
    <row r="449" spans="1:10" s="202" customFormat="1" x14ac:dyDescent="0.25">
      <c r="A449" s="106" t="s">
        <v>64</v>
      </c>
      <c r="B449" s="292"/>
      <c r="C449" s="292"/>
      <c r="D449" s="292" t="s">
        <v>33</v>
      </c>
      <c r="E449" s="292">
        <v>310406</v>
      </c>
      <c r="F449" s="40" t="s">
        <v>3294</v>
      </c>
      <c r="G449" s="19">
        <v>6500</v>
      </c>
      <c r="H449" s="19" t="s">
        <v>1241</v>
      </c>
      <c r="I449" s="19" t="s">
        <v>1241</v>
      </c>
    </row>
    <row r="450" spans="1:10" x14ac:dyDescent="0.25">
      <c r="A450" s="24" t="s">
        <v>220</v>
      </c>
      <c r="B450" s="3"/>
      <c r="C450" s="3"/>
      <c r="D450" s="3" t="s">
        <v>30</v>
      </c>
      <c r="E450" s="3">
        <v>310424</v>
      </c>
      <c r="F450" s="40" t="s">
        <v>3295</v>
      </c>
      <c r="G450" s="19">
        <v>6550</v>
      </c>
      <c r="H450" s="19" t="s">
        <v>1327</v>
      </c>
      <c r="I450" s="19" t="s">
        <v>1327</v>
      </c>
    </row>
    <row r="451" spans="1:10" x14ac:dyDescent="0.25">
      <c r="A451" s="24" t="s">
        <v>220</v>
      </c>
      <c r="B451" s="3"/>
      <c r="C451" s="3"/>
      <c r="D451" s="3" t="s">
        <v>30</v>
      </c>
      <c r="E451" s="3">
        <v>310420</v>
      </c>
      <c r="F451" s="40" t="s">
        <v>3289</v>
      </c>
      <c r="G451" s="19">
        <v>6550</v>
      </c>
      <c r="H451" s="19" t="str">
        <f>+H450</f>
        <v>22/03/2012</v>
      </c>
      <c r="I451" s="19" t="str">
        <f>+I450</f>
        <v>22/03/2012</v>
      </c>
    </row>
    <row r="452" spans="1:10" x14ac:dyDescent="0.25">
      <c r="A452" s="24" t="s">
        <v>220</v>
      </c>
      <c r="B452" s="3"/>
      <c r="C452" s="3"/>
      <c r="D452" s="3" t="s">
        <v>30</v>
      </c>
      <c r="E452" s="3">
        <v>310419</v>
      </c>
      <c r="F452" s="40" t="s">
        <v>3290</v>
      </c>
      <c r="G452" s="19">
        <v>6550</v>
      </c>
      <c r="H452" s="19" t="str">
        <f>+H451</f>
        <v>22/03/2012</v>
      </c>
      <c r="I452" s="19" t="str">
        <f>+I451</f>
        <v>22/03/2012</v>
      </c>
    </row>
    <row r="453" spans="1:10" x14ac:dyDescent="0.25">
      <c r="A453" s="24" t="s">
        <v>3682</v>
      </c>
      <c r="B453" s="3"/>
      <c r="C453" s="3"/>
      <c r="D453" s="3" t="s">
        <v>33</v>
      </c>
      <c r="E453" s="3">
        <v>310426</v>
      </c>
      <c r="F453" s="40" t="s">
        <v>3291</v>
      </c>
      <c r="G453" s="19">
        <v>14406.78</v>
      </c>
      <c r="H453" s="11">
        <v>41309</v>
      </c>
      <c r="I453" s="11">
        <v>41309</v>
      </c>
    </row>
    <row r="454" spans="1:10" x14ac:dyDescent="0.25">
      <c r="A454" s="24" t="s">
        <v>147</v>
      </c>
      <c r="B454" s="3"/>
      <c r="C454" s="3"/>
      <c r="D454" s="3" t="s">
        <v>43</v>
      </c>
      <c r="E454" s="3">
        <v>306107</v>
      </c>
      <c r="F454" s="40" t="s">
        <v>3292</v>
      </c>
      <c r="G454" s="19">
        <v>12600</v>
      </c>
      <c r="H454" s="19" t="s">
        <v>1226</v>
      </c>
      <c r="I454" s="19" t="s">
        <v>1226</v>
      </c>
    </row>
    <row r="455" spans="1:10" x14ac:dyDescent="0.25">
      <c r="A455" s="49" t="s">
        <v>1890</v>
      </c>
      <c r="B455" s="77" t="s">
        <v>1124</v>
      </c>
      <c r="C455" s="38" t="s">
        <v>1990</v>
      </c>
      <c r="D455" s="38" t="s">
        <v>30</v>
      </c>
      <c r="E455" s="38"/>
      <c r="F455" s="40" t="s">
        <v>3293</v>
      </c>
      <c r="G455" s="151">
        <v>1440</v>
      </c>
      <c r="H455" s="79">
        <v>42403</v>
      </c>
      <c r="I455" s="79">
        <v>42403</v>
      </c>
    </row>
    <row r="456" spans="1:10" x14ac:dyDescent="0.25">
      <c r="B456" s="44"/>
      <c r="C456" s="15"/>
      <c r="D456" s="15"/>
      <c r="E456" s="15"/>
      <c r="G456" s="341">
        <f>SUM(G440:G455)</f>
        <v>196290.18</v>
      </c>
      <c r="H456" s="15"/>
      <c r="I456" s="15"/>
    </row>
    <row r="457" spans="1:10" ht="18.75" x14ac:dyDescent="0.3">
      <c r="B457" s="44"/>
      <c r="C457" s="603" t="s">
        <v>7</v>
      </c>
      <c r="D457" s="603"/>
      <c r="E457" s="603"/>
      <c r="F457" s="603"/>
      <c r="G457" s="603"/>
      <c r="H457" s="603"/>
      <c r="I457" s="631"/>
      <c r="J457" s="603"/>
    </row>
    <row r="458" spans="1:10" x14ac:dyDescent="0.25">
      <c r="C458" s="604" t="s">
        <v>5</v>
      </c>
      <c r="D458" s="604"/>
      <c r="E458" s="604"/>
      <c r="F458" s="604"/>
      <c r="G458" s="604"/>
      <c r="H458" s="604"/>
      <c r="I458" s="630"/>
      <c r="J458" s="604"/>
    </row>
    <row r="459" spans="1:10" x14ac:dyDescent="0.25">
      <c r="A459" s="1"/>
      <c r="B459" s="4"/>
      <c r="C459" s="122"/>
      <c r="D459" s="4"/>
      <c r="E459" s="4"/>
      <c r="F459" s="177"/>
      <c r="G459" s="178"/>
      <c r="H459" s="179"/>
      <c r="I459" s="179"/>
    </row>
    <row r="460" spans="1:10" x14ac:dyDescent="0.25">
      <c r="A460" s="35" t="s">
        <v>9</v>
      </c>
      <c r="B460" s="35"/>
      <c r="C460" s="26"/>
      <c r="D460" s="26"/>
      <c r="E460" s="26"/>
      <c r="F460" s="129"/>
      <c r="G460" s="130"/>
      <c r="H460" s="128"/>
      <c r="I460" s="128"/>
    </row>
    <row r="461" spans="1:10" x14ac:dyDescent="0.25">
      <c r="A461" s="120" t="s">
        <v>8</v>
      </c>
      <c r="B461" s="572" t="s">
        <v>208</v>
      </c>
      <c r="C461" s="128"/>
      <c r="D461" s="128"/>
      <c r="E461" s="128"/>
    </row>
    <row r="462" spans="1:10" x14ac:dyDescent="0.25">
      <c r="A462" s="72" t="s">
        <v>0</v>
      </c>
      <c r="B462" s="73" t="s">
        <v>2</v>
      </c>
      <c r="C462" s="73" t="s">
        <v>3</v>
      </c>
      <c r="D462" s="73" t="s">
        <v>4</v>
      </c>
      <c r="E462" s="74" t="s">
        <v>15</v>
      </c>
      <c r="F462" s="95" t="s">
        <v>2001</v>
      </c>
      <c r="G462" s="75" t="s">
        <v>1441</v>
      </c>
      <c r="H462" s="350" t="s">
        <v>1188</v>
      </c>
      <c r="I462" s="350" t="s">
        <v>3884</v>
      </c>
    </row>
    <row r="463" spans="1:10" x14ac:dyDescent="0.25">
      <c r="A463" s="24" t="s">
        <v>2087</v>
      </c>
      <c r="B463" s="3"/>
      <c r="C463" s="3"/>
      <c r="D463" s="3" t="s">
        <v>30</v>
      </c>
      <c r="E463" s="3">
        <v>309306</v>
      </c>
      <c r="F463" s="40" t="s">
        <v>3299</v>
      </c>
      <c r="G463" s="19">
        <f>+G5121</f>
        <v>12700</v>
      </c>
      <c r="H463" s="19" t="str">
        <f>+H5121</f>
        <v>14/03/2001</v>
      </c>
      <c r="I463" s="19" t="str">
        <f>+I5121</f>
        <v>14/03/2001</v>
      </c>
    </row>
    <row r="464" spans="1:10" ht="14.25" customHeight="1" x14ac:dyDescent="0.25">
      <c r="A464" s="24" t="s">
        <v>147</v>
      </c>
      <c r="B464" s="3"/>
      <c r="C464" s="3"/>
      <c r="D464" s="3" t="s">
        <v>43</v>
      </c>
      <c r="E464" s="3">
        <v>309301</v>
      </c>
      <c r="F464" s="40" t="s">
        <v>3300</v>
      </c>
      <c r="G464" s="19">
        <v>24500</v>
      </c>
      <c r="H464" s="11">
        <v>38169</v>
      </c>
      <c r="I464" s="11">
        <v>38169</v>
      </c>
    </row>
    <row r="465" spans="1:9" x14ac:dyDescent="0.25">
      <c r="A465" s="24" t="s">
        <v>225</v>
      </c>
      <c r="B465" s="3"/>
      <c r="C465" s="3"/>
      <c r="D465" s="3" t="s">
        <v>43</v>
      </c>
      <c r="E465" s="3">
        <v>309309</v>
      </c>
      <c r="F465" s="40" t="s">
        <v>3302</v>
      </c>
      <c r="G465" s="19">
        <v>5000</v>
      </c>
      <c r="H465" s="19" t="s">
        <v>1326</v>
      </c>
      <c r="I465" s="19" t="s">
        <v>1326</v>
      </c>
    </row>
    <row r="466" spans="1:9" s="112" customFormat="1" x14ac:dyDescent="0.25">
      <c r="A466" s="24" t="s">
        <v>226</v>
      </c>
      <c r="B466" s="3"/>
      <c r="C466" s="3"/>
      <c r="D466" s="3" t="s">
        <v>43</v>
      </c>
      <c r="E466" s="15"/>
      <c r="F466" s="40" t="s">
        <v>3303</v>
      </c>
      <c r="G466" s="19">
        <v>50000</v>
      </c>
      <c r="H466" s="19" t="s">
        <v>1244</v>
      </c>
      <c r="I466" s="19" t="s">
        <v>1244</v>
      </c>
    </row>
    <row r="467" spans="1:9" x14ac:dyDescent="0.25">
      <c r="A467" s="24" t="s">
        <v>60</v>
      </c>
      <c r="B467" s="3"/>
      <c r="C467" s="3"/>
      <c r="D467" s="3" t="s">
        <v>21</v>
      </c>
      <c r="E467" s="3">
        <v>309299</v>
      </c>
      <c r="F467" s="40" t="s">
        <v>3304</v>
      </c>
      <c r="G467" s="19">
        <v>10440</v>
      </c>
      <c r="H467" s="11">
        <v>40944</v>
      </c>
      <c r="I467" s="11">
        <v>40944</v>
      </c>
    </row>
    <row r="468" spans="1:9" x14ac:dyDescent="0.25">
      <c r="A468" s="24" t="s">
        <v>2005</v>
      </c>
      <c r="B468" s="3" t="s">
        <v>2081</v>
      </c>
      <c r="C468" s="3" t="s">
        <v>2080</v>
      </c>
      <c r="D468" s="3" t="s">
        <v>40</v>
      </c>
      <c r="E468" s="3">
        <v>309318</v>
      </c>
      <c r="F468" s="40" t="s">
        <v>3305</v>
      </c>
      <c r="G468" s="19">
        <v>20000</v>
      </c>
      <c r="H468" s="19" t="s">
        <v>1445</v>
      </c>
      <c r="I468" s="19" t="s">
        <v>1445</v>
      </c>
    </row>
    <row r="469" spans="1:9" x14ac:dyDescent="0.25">
      <c r="A469" s="108" t="s">
        <v>2005</v>
      </c>
      <c r="B469" s="109" t="s">
        <v>2074</v>
      </c>
      <c r="C469" s="109" t="s">
        <v>2075</v>
      </c>
      <c r="D469" s="109" t="s">
        <v>40</v>
      </c>
      <c r="E469" s="109">
        <v>309320</v>
      </c>
      <c r="F469" s="110" t="s">
        <v>3306</v>
      </c>
      <c r="G469" s="111">
        <v>15000</v>
      </c>
      <c r="H469" s="181">
        <v>31901</v>
      </c>
      <c r="I469" s="181">
        <v>31901</v>
      </c>
    </row>
    <row r="470" spans="1:9" x14ac:dyDescent="0.25">
      <c r="A470" s="24" t="s">
        <v>118</v>
      </c>
      <c r="B470" s="3"/>
      <c r="C470" s="3"/>
      <c r="D470" s="3"/>
      <c r="E470" s="3" t="s">
        <v>16</v>
      </c>
      <c r="F470" s="40" t="s">
        <v>3307</v>
      </c>
      <c r="G470" s="19">
        <v>14460.16</v>
      </c>
      <c r="H470" s="19" t="s">
        <v>1348</v>
      </c>
      <c r="I470" s="19" t="s">
        <v>1348</v>
      </c>
    </row>
    <row r="471" spans="1:9" x14ac:dyDescent="0.25">
      <c r="A471" s="24" t="s">
        <v>110</v>
      </c>
      <c r="B471" s="3"/>
      <c r="C471" s="3"/>
      <c r="D471" s="3"/>
      <c r="E471" s="3" t="s">
        <v>16</v>
      </c>
      <c r="F471" s="40" t="s">
        <v>3308</v>
      </c>
      <c r="G471" s="19">
        <v>8024</v>
      </c>
      <c r="H471" s="19" t="s">
        <v>1349</v>
      </c>
      <c r="I471" s="19" t="s">
        <v>1349</v>
      </c>
    </row>
    <row r="472" spans="1:9" x14ac:dyDescent="0.25">
      <c r="A472" s="24" t="s">
        <v>227</v>
      </c>
      <c r="B472" s="3"/>
      <c r="C472" s="3"/>
      <c r="D472" s="3"/>
      <c r="E472" s="3" t="s">
        <v>16</v>
      </c>
      <c r="F472" s="40" t="s">
        <v>3309</v>
      </c>
      <c r="G472" s="19">
        <v>6254</v>
      </c>
      <c r="H472" s="19" t="s">
        <v>1348</v>
      </c>
      <c r="I472" s="19" t="s">
        <v>1348</v>
      </c>
    </row>
    <row r="473" spans="1:9" x14ac:dyDescent="0.25">
      <c r="A473" s="24" t="s">
        <v>96</v>
      </c>
      <c r="B473" s="3"/>
      <c r="C473" s="3"/>
      <c r="D473" s="3"/>
      <c r="E473" s="3" t="s">
        <v>16</v>
      </c>
      <c r="F473" s="40" t="s">
        <v>3310</v>
      </c>
      <c r="G473" s="19">
        <v>5296.2</v>
      </c>
      <c r="H473" s="19" t="s">
        <v>1349</v>
      </c>
      <c r="I473" s="19" t="s">
        <v>1349</v>
      </c>
    </row>
    <row r="474" spans="1:9" x14ac:dyDescent="0.25">
      <c r="A474" s="24" t="s">
        <v>96</v>
      </c>
      <c r="B474" s="3"/>
      <c r="C474" s="3"/>
      <c r="D474" s="3"/>
      <c r="E474" s="3">
        <v>309329</v>
      </c>
      <c r="F474" s="40" t="s">
        <v>3311</v>
      </c>
      <c r="G474" s="19">
        <f>+G473</f>
        <v>5296.2</v>
      </c>
      <c r="H474" s="19" t="str">
        <f>+H473</f>
        <v>18/11/2013</v>
      </c>
      <c r="I474" s="19" t="str">
        <f>+I473</f>
        <v>18/11/2013</v>
      </c>
    </row>
    <row r="475" spans="1:9" x14ac:dyDescent="0.25">
      <c r="A475" s="24" t="s">
        <v>228</v>
      </c>
      <c r="B475" s="3" t="s">
        <v>2084</v>
      </c>
      <c r="C475" s="3"/>
      <c r="D475" s="3"/>
      <c r="E475" s="3" t="s">
        <v>16</v>
      </c>
      <c r="F475" s="40" t="s">
        <v>3312</v>
      </c>
      <c r="G475" s="19">
        <v>43660</v>
      </c>
      <c r="H475" s="19" t="s">
        <v>1349</v>
      </c>
      <c r="I475" s="19" t="s">
        <v>1349</v>
      </c>
    </row>
    <row r="476" spans="1:9" x14ac:dyDescent="0.25">
      <c r="A476" s="24" t="s">
        <v>228</v>
      </c>
      <c r="B476" s="3"/>
      <c r="C476" s="3"/>
      <c r="D476" s="3"/>
      <c r="E476" s="3" t="s">
        <v>16</v>
      </c>
      <c r="F476" s="40" t="s">
        <v>3313</v>
      </c>
      <c r="G476" s="19">
        <f>+G475</f>
        <v>43660</v>
      </c>
      <c r="H476" s="19" t="str">
        <f>+H475</f>
        <v>18/11/2013</v>
      </c>
      <c r="I476" s="19" t="str">
        <f>+I475</f>
        <v>18/11/2013</v>
      </c>
    </row>
    <row r="477" spans="1:9" x14ac:dyDescent="0.25">
      <c r="A477" s="24" t="s">
        <v>229</v>
      </c>
      <c r="B477" s="3"/>
      <c r="C477" s="3"/>
      <c r="D477" s="3"/>
      <c r="E477" s="3" t="s">
        <v>16</v>
      </c>
      <c r="F477" s="40" t="s">
        <v>3314</v>
      </c>
      <c r="G477" s="19">
        <v>10030</v>
      </c>
      <c r="H477" s="19" t="s">
        <v>1348</v>
      </c>
      <c r="I477" s="19" t="s">
        <v>1348</v>
      </c>
    </row>
    <row r="478" spans="1:9" x14ac:dyDescent="0.25">
      <c r="A478" s="24" t="s">
        <v>230</v>
      </c>
      <c r="B478" s="3"/>
      <c r="C478" s="3"/>
      <c r="D478" s="3"/>
      <c r="E478" s="3" t="s">
        <v>16</v>
      </c>
      <c r="F478" s="40" t="s">
        <v>3315</v>
      </c>
      <c r="G478" s="19">
        <v>5422.1</v>
      </c>
      <c r="H478" s="19" t="s">
        <v>1350</v>
      </c>
      <c r="I478" s="19" t="s">
        <v>1350</v>
      </c>
    </row>
    <row r="479" spans="1:9" x14ac:dyDescent="0.25">
      <c r="A479" s="24" t="s">
        <v>3684</v>
      </c>
      <c r="B479" s="3" t="s">
        <v>2079</v>
      </c>
      <c r="C479" s="3"/>
      <c r="D479" s="3" t="s">
        <v>33</v>
      </c>
      <c r="E479" s="3" t="s">
        <v>16</v>
      </c>
      <c r="F479" s="40" t="s">
        <v>3316</v>
      </c>
      <c r="G479" s="19">
        <v>33000</v>
      </c>
      <c r="H479" s="11">
        <v>41223</v>
      </c>
      <c r="I479" s="11">
        <v>41223</v>
      </c>
    </row>
    <row r="480" spans="1:9" x14ac:dyDescent="0.25">
      <c r="A480" s="24" t="s">
        <v>2005</v>
      </c>
      <c r="B480" s="3" t="s">
        <v>2078</v>
      </c>
      <c r="C480" s="3" t="s">
        <v>2077</v>
      </c>
      <c r="D480" s="3" t="s">
        <v>40</v>
      </c>
      <c r="E480" s="3">
        <v>310417</v>
      </c>
      <c r="F480" s="40" t="s">
        <v>3317</v>
      </c>
      <c r="G480" s="19">
        <v>55000</v>
      </c>
      <c r="H480" s="11">
        <v>30458</v>
      </c>
      <c r="I480" s="11">
        <v>30458</v>
      </c>
    </row>
    <row r="481" spans="1:9" x14ac:dyDescent="0.25">
      <c r="A481" s="102" t="s">
        <v>2005</v>
      </c>
      <c r="B481" s="38" t="s">
        <v>2082</v>
      </c>
      <c r="C481" s="38" t="s">
        <v>2083</v>
      </c>
      <c r="D481" s="103"/>
      <c r="E481" s="103">
        <v>309316</v>
      </c>
      <c r="F481" s="104" t="s">
        <v>3318</v>
      </c>
      <c r="G481" s="191">
        <v>10000</v>
      </c>
      <c r="H481" s="11">
        <v>35973</v>
      </c>
      <c r="I481" s="11">
        <v>35973</v>
      </c>
    </row>
    <row r="482" spans="1:9" x14ac:dyDescent="0.25">
      <c r="A482" s="24" t="s">
        <v>1650</v>
      </c>
      <c r="B482" s="77" t="s">
        <v>1820</v>
      </c>
      <c r="C482" s="24"/>
      <c r="D482" s="24"/>
      <c r="E482" s="49"/>
      <c r="F482" s="40" t="s">
        <v>1824</v>
      </c>
      <c r="G482" s="151">
        <v>23728.81</v>
      </c>
      <c r="H482" s="79" t="s">
        <v>1811</v>
      </c>
      <c r="I482" s="79" t="s">
        <v>1811</v>
      </c>
    </row>
    <row r="483" spans="1:9" x14ac:dyDescent="0.25">
      <c r="A483" s="24" t="s">
        <v>11</v>
      </c>
      <c r="B483" s="3" t="s">
        <v>1994</v>
      </c>
      <c r="C483" s="3"/>
      <c r="D483" s="3"/>
      <c r="E483" s="3"/>
      <c r="F483" s="40"/>
      <c r="G483" s="19">
        <v>4194</v>
      </c>
      <c r="H483" s="11">
        <v>42444</v>
      </c>
      <c r="I483" s="11">
        <v>42444</v>
      </c>
    </row>
    <row r="484" spans="1:9" x14ac:dyDescent="0.25">
      <c r="A484" s="24" t="s">
        <v>2005</v>
      </c>
      <c r="B484" s="3" t="s">
        <v>2085</v>
      </c>
      <c r="C484" s="3" t="s">
        <v>2086</v>
      </c>
      <c r="D484" s="3"/>
      <c r="E484" s="3">
        <v>306169</v>
      </c>
      <c r="F484" s="40" t="s">
        <v>3319</v>
      </c>
      <c r="G484" s="19">
        <v>50000</v>
      </c>
      <c r="H484" s="11">
        <v>36237</v>
      </c>
      <c r="I484" s="11">
        <v>36237</v>
      </c>
    </row>
    <row r="485" spans="1:9" x14ac:dyDescent="0.25">
      <c r="A485" s="1"/>
      <c r="B485" s="4"/>
      <c r="C485" s="4"/>
      <c r="D485" s="4"/>
      <c r="E485" s="4"/>
      <c r="F485" s="81"/>
      <c r="G485" s="105">
        <f>SUM(G463:G484)</f>
        <v>455665.47000000003</v>
      </c>
      <c r="H485" s="10"/>
      <c r="I485" s="10"/>
    </row>
    <row r="486" spans="1:9" x14ac:dyDescent="0.25">
      <c r="A486" s="1"/>
      <c r="B486" s="4"/>
      <c r="C486" s="4"/>
      <c r="D486" s="4"/>
      <c r="E486" s="4"/>
      <c r="F486" s="81"/>
      <c r="G486" s="10"/>
      <c r="H486" s="10"/>
      <c r="I486" s="10"/>
    </row>
    <row r="487" spans="1:9" ht="18.75" x14ac:dyDescent="0.3">
      <c r="C487" s="494"/>
      <c r="D487" s="494"/>
      <c r="E487" s="494"/>
      <c r="F487" s="92"/>
      <c r="G487" s="68"/>
      <c r="H487" s="493"/>
      <c r="I487" s="630"/>
    </row>
    <row r="488" spans="1:9" ht="18.75" x14ac:dyDescent="0.3">
      <c r="A488" s="724"/>
      <c r="B488" s="724"/>
      <c r="C488" s="724"/>
      <c r="D488" s="724"/>
      <c r="E488" s="724"/>
      <c r="F488" s="724"/>
      <c r="G488" s="724"/>
      <c r="H488" s="724"/>
      <c r="I488" s="15"/>
    </row>
    <row r="489" spans="1:9" x14ac:dyDescent="0.25">
      <c r="A489" s="725"/>
      <c r="B489" s="725"/>
      <c r="C489" s="725"/>
      <c r="D489" s="725"/>
      <c r="E489" s="725"/>
      <c r="F489" s="725"/>
      <c r="G489" s="725"/>
      <c r="H489" s="725"/>
      <c r="I489" s="15"/>
    </row>
    <row r="490" spans="1:9" x14ac:dyDescent="0.25">
      <c r="A490" s="1"/>
      <c r="B490" s="4"/>
      <c r="C490" s="122"/>
      <c r="D490" s="4"/>
      <c r="E490" s="4"/>
      <c r="F490" s="81"/>
      <c r="G490" s="10"/>
      <c r="H490" s="10"/>
      <c r="I490" s="10"/>
    </row>
    <row r="491" spans="1:9" x14ac:dyDescent="0.25">
      <c r="A491" s="345" t="s">
        <v>8</v>
      </c>
      <c r="B491" s="571" t="s">
        <v>208</v>
      </c>
      <c r="C491" s="497"/>
      <c r="D491" s="497"/>
      <c r="E491" s="497"/>
      <c r="F491" s="168"/>
      <c r="G491" s="169"/>
      <c r="H491" s="497"/>
      <c r="I491" s="633"/>
    </row>
    <row r="492" spans="1:9" ht="30" x14ac:dyDescent="0.25">
      <c r="A492" s="346" t="s">
        <v>0</v>
      </c>
      <c r="B492" s="347" t="s">
        <v>2</v>
      </c>
      <c r="C492" s="347" t="s">
        <v>3</v>
      </c>
      <c r="D492" s="347" t="s">
        <v>4</v>
      </c>
      <c r="E492" s="348" t="s">
        <v>15</v>
      </c>
      <c r="F492" s="349" t="s">
        <v>6</v>
      </c>
      <c r="G492" s="350" t="s">
        <v>1441</v>
      </c>
      <c r="H492" s="350" t="s">
        <v>1188</v>
      </c>
      <c r="I492" s="350" t="s">
        <v>3884</v>
      </c>
    </row>
    <row r="493" spans="1:9" x14ac:dyDescent="0.25">
      <c r="A493" s="24" t="s">
        <v>39</v>
      </c>
      <c r="B493" s="3"/>
      <c r="C493" s="3"/>
      <c r="D493" s="3"/>
      <c r="E493" s="3">
        <v>309192</v>
      </c>
      <c r="F493" s="40">
        <v>120</v>
      </c>
      <c r="G493" s="19">
        <v>20000</v>
      </c>
      <c r="H493" s="11">
        <v>38631</v>
      </c>
      <c r="I493" s="11">
        <v>38631</v>
      </c>
    </row>
    <row r="494" spans="1:9" x14ac:dyDescent="0.25">
      <c r="A494" s="24" t="s">
        <v>3707</v>
      </c>
      <c r="B494" s="3"/>
      <c r="C494" s="3"/>
      <c r="D494" s="3" t="s">
        <v>3708</v>
      </c>
      <c r="E494" s="3"/>
      <c r="F494" s="40" t="s">
        <v>3709</v>
      </c>
      <c r="G494" s="19">
        <v>1824.95</v>
      </c>
      <c r="H494" s="11">
        <v>44361</v>
      </c>
      <c r="I494" s="11">
        <v>44361</v>
      </c>
    </row>
    <row r="495" spans="1:9" x14ac:dyDescent="0.25">
      <c r="A495" s="24" t="s">
        <v>3705</v>
      </c>
      <c r="B495" s="3"/>
      <c r="C495" s="3"/>
      <c r="D495" s="3" t="s">
        <v>21</v>
      </c>
      <c r="E495" s="3"/>
      <c r="F495" s="40" t="s">
        <v>3706</v>
      </c>
      <c r="G495" s="19">
        <v>26000</v>
      </c>
      <c r="H495" s="11">
        <v>43788</v>
      </c>
      <c r="I495" s="11">
        <v>43788</v>
      </c>
    </row>
    <row r="496" spans="1:9" x14ac:dyDescent="0.25">
      <c r="A496" s="24" t="s">
        <v>2005</v>
      </c>
      <c r="B496" s="3" t="s">
        <v>2076</v>
      </c>
      <c r="C496" s="3" t="s">
        <v>2077</v>
      </c>
      <c r="D496" s="3"/>
      <c r="E496" s="3">
        <v>310416</v>
      </c>
      <c r="F496" s="40" t="s">
        <v>3320</v>
      </c>
      <c r="G496" s="19">
        <v>50000</v>
      </c>
      <c r="H496" s="11">
        <v>31961</v>
      </c>
      <c r="I496" s="11">
        <v>31961</v>
      </c>
    </row>
    <row r="497" spans="1:9" x14ac:dyDescent="0.25">
      <c r="A497" s="24" t="s">
        <v>232</v>
      </c>
      <c r="B497" s="3"/>
      <c r="C497" s="3"/>
      <c r="D497" s="3" t="s">
        <v>43</v>
      </c>
      <c r="E497" s="3">
        <v>310411</v>
      </c>
      <c r="F497" s="40">
        <v>160</v>
      </c>
      <c r="G497" s="19">
        <v>24500</v>
      </c>
      <c r="H497" s="11">
        <v>38169</v>
      </c>
      <c r="I497" s="11">
        <v>38169</v>
      </c>
    </row>
    <row r="498" spans="1:9" x14ac:dyDescent="0.25">
      <c r="A498" s="24" t="s">
        <v>234</v>
      </c>
      <c r="B498" s="3"/>
      <c r="C498" s="3"/>
      <c r="D498" s="3" t="s">
        <v>43</v>
      </c>
      <c r="E498" s="3">
        <v>310405</v>
      </c>
      <c r="F498" s="40">
        <v>148</v>
      </c>
      <c r="G498" s="19">
        <v>23925</v>
      </c>
      <c r="H498" s="19" t="s">
        <v>1247</v>
      </c>
      <c r="I498" s="19" t="s">
        <v>1247</v>
      </c>
    </row>
    <row r="499" spans="1:9" x14ac:dyDescent="0.25">
      <c r="A499" s="24" t="s">
        <v>236</v>
      </c>
      <c r="B499" s="3"/>
      <c r="C499" s="3"/>
      <c r="D499" s="3" t="s">
        <v>14</v>
      </c>
      <c r="E499" s="3">
        <v>310421</v>
      </c>
      <c r="F499" s="40">
        <v>157</v>
      </c>
      <c r="G499" s="19">
        <v>3451</v>
      </c>
      <c r="H499" s="19" t="s">
        <v>1243</v>
      </c>
      <c r="I499" s="19" t="s">
        <v>1243</v>
      </c>
    </row>
    <row r="500" spans="1:9" x14ac:dyDescent="0.25">
      <c r="A500" s="24" t="s">
        <v>236</v>
      </c>
      <c r="B500" s="3"/>
      <c r="C500" s="3"/>
      <c r="D500" s="3" t="s">
        <v>14</v>
      </c>
      <c r="E500" s="3">
        <v>310422</v>
      </c>
      <c r="F500" s="40">
        <v>147</v>
      </c>
      <c r="G500" s="19">
        <v>2100</v>
      </c>
      <c r="H500" s="19" t="s">
        <v>1249</v>
      </c>
      <c r="I500" s="19" t="s">
        <v>1249</v>
      </c>
    </row>
    <row r="501" spans="1:9" x14ac:dyDescent="0.25">
      <c r="A501" s="24" t="s">
        <v>236</v>
      </c>
      <c r="B501" s="3"/>
      <c r="C501" s="3"/>
      <c r="D501" s="3" t="s">
        <v>14</v>
      </c>
      <c r="E501" s="3">
        <v>310423</v>
      </c>
      <c r="F501" s="40">
        <v>144</v>
      </c>
      <c r="G501" s="19">
        <f>+G500</f>
        <v>2100</v>
      </c>
      <c r="H501" s="19" t="str">
        <f>+H500</f>
        <v>14/05/2000</v>
      </c>
      <c r="I501" s="19" t="str">
        <f>+I500</f>
        <v>14/05/2000</v>
      </c>
    </row>
    <row r="502" spans="1:9" x14ac:dyDescent="0.25">
      <c r="A502" s="24" t="s">
        <v>1862</v>
      </c>
      <c r="B502" s="77"/>
      <c r="C502" s="100"/>
      <c r="D502" s="38"/>
      <c r="E502" s="49"/>
      <c r="F502" s="40" t="s">
        <v>1865</v>
      </c>
      <c r="G502" s="192">
        <v>8294.26</v>
      </c>
      <c r="H502" s="79" t="s">
        <v>1811</v>
      </c>
      <c r="I502" s="79" t="s">
        <v>1811</v>
      </c>
    </row>
    <row r="503" spans="1:9" x14ac:dyDescent="0.25">
      <c r="A503" s="24" t="s">
        <v>118</v>
      </c>
      <c r="B503" s="3"/>
      <c r="C503" s="3"/>
      <c r="D503" s="3" t="s">
        <v>30</v>
      </c>
      <c r="E503" s="3">
        <v>307661</v>
      </c>
      <c r="F503" s="40">
        <v>64</v>
      </c>
      <c r="G503" s="19">
        <f>+G6297</f>
        <v>2800</v>
      </c>
      <c r="H503" s="19" t="str">
        <f>+H6297</f>
        <v>14/06/2001</v>
      </c>
      <c r="I503" s="19" t="str">
        <f>+I6297</f>
        <v>14/06/2001</v>
      </c>
    </row>
    <row r="504" spans="1:9" x14ac:dyDescent="0.25">
      <c r="A504" s="24" t="s">
        <v>28</v>
      </c>
      <c r="B504" s="3" t="s">
        <v>388</v>
      </c>
      <c r="C504" s="3"/>
      <c r="D504" s="3" t="s">
        <v>30</v>
      </c>
      <c r="E504" s="3">
        <v>308864</v>
      </c>
      <c r="F504" s="40">
        <v>476</v>
      </c>
      <c r="G504" s="19">
        <v>2450</v>
      </c>
      <c r="H504" s="11">
        <v>38428</v>
      </c>
      <c r="I504" s="11">
        <v>38428</v>
      </c>
    </row>
    <row r="505" spans="1:9" x14ac:dyDescent="0.25">
      <c r="A505" s="24" t="s">
        <v>595</v>
      </c>
      <c r="B505" s="3"/>
      <c r="C505" s="3" t="s">
        <v>55</v>
      </c>
      <c r="D505" s="3" t="s">
        <v>43</v>
      </c>
      <c r="E505" s="3">
        <v>310039</v>
      </c>
      <c r="F505" s="40" t="s">
        <v>16</v>
      </c>
      <c r="G505" s="19">
        <v>17800</v>
      </c>
      <c r="H505" s="19" t="s">
        <v>1395</v>
      </c>
      <c r="I505" s="19" t="s">
        <v>1395</v>
      </c>
    </row>
    <row r="506" spans="1:9" x14ac:dyDescent="0.25">
      <c r="A506" s="1"/>
      <c r="B506" s="4"/>
      <c r="C506" s="4"/>
      <c r="D506" s="4"/>
      <c r="E506" s="4"/>
      <c r="F506" s="81"/>
      <c r="G506" s="105">
        <f>SUM(G493:G505)</f>
        <v>185245.21000000002</v>
      </c>
      <c r="H506" s="10"/>
      <c r="I506" s="10"/>
    </row>
    <row r="507" spans="1:9" ht="18.75" x14ac:dyDescent="0.3">
      <c r="A507" s="724" t="s">
        <v>7</v>
      </c>
      <c r="B507" s="724"/>
      <c r="C507" s="724"/>
      <c r="D507" s="724"/>
      <c r="E507" s="724"/>
      <c r="F507" s="724"/>
      <c r="G507" s="724"/>
      <c r="H507" s="724"/>
      <c r="I507" s="15"/>
    </row>
    <row r="508" spans="1:9" x14ac:dyDescent="0.25">
      <c r="A508" s="733" t="s">
        <v>5</v>
      </c>
      <c r="B508" s="733"/>
      <c r="C508" s="733"/>
      <c r="D508" s="733"/>
      <c r="E508" s="733"/>
      <c r="F508" s="733"/>
      <c r="G508" s="733"/>
      <c r="H508" s="733"/>
      <c r="I508" s="15"/>
    </row>
    <row r="509" spans="1:9" x14ac:dyDescent="0.25">
      <c r="A509" s="120" t="s">
        <v>8</v>
      </c>
      <c r="B509" s="570" t="s">
        <v>1785</v>
      </c>
      <c r="C509" s="497"/>
      <c r="D509" s="497"/>
      <c r="E509" s="497"/>
      <c r="F509" s="168"/>
      <c r="G509" s="169"/>
      <c r="H509" s="497"/>
      <c r="I509" s="633"/>
    </row>
    <row r="510" spans="1:9" x14ac:dyDescent="0.25">
      <c r="A510" s="72" t="s">
        <v>0</v>
      </c>
      <c r="B510" s="73" t="s">
        <v>2</v>
      </c>
      <c r="C510" s="73" t="s">
        <v>3</v>
      </c>
      <c r="D510" s="73" t="s">
        <v>4</v>
      </c>
      <c r="E510" s="74" t="s">
        <v>15</v>
      </c>
      <c r="F510" s="95" t="s">
        <v>1957</v>
      </c>
      <c r="G510" s="75" t="s">
        <v>1441</v>
      </c>
      <c r="H510" s="350" t="s">
        <v>1188</v>
      </c>
      <c r="I510" s="350" t="s">
        <v>3884</v>
      </c>
    </row>
    <row r="511" spans="1:9" x14ac:dyDescent="0.25">
      <c r="A511" s="106" t="s">
        <v>204</v>
      </c>
      <c r="B511" s="3"/>
      <c r="C511" s="3"/>
      <c r="D511" s="3" t="s">
        <v>43</v>
      </c>
      <c r="E511" s="3">
        <v>309272</v>
      </c>
      <c r="F511" s="40" t="s">
        <v>2905</v>
      </c>
      <c r="G511" s="19">
        <v>12000</v>
      </c>
      <c r="H511" s="19" t="s">
        <v>1267</v>
      </c>
      <c r="I511" s="19" t="s">
        <v>1267</v>
      </c>
    </row>
    <row r="512" spans="1:9" x14ac:dyDescent="0.25">
      <c r="A512" s="106" t="s">
        <v>270</v>
      </c>
      <c r="B512" s="3"/>
      <c r="C512" s="3"/>
      <c r="D512" s="3" t="s">
        <v>43</v>
      </c>
      <c r="E512" s="3">
        <v>309275</v>
      </c>
      <c r="F512" s="40" t="s">
        <v>2906</v>
      </c>
      <c r="G512" s="19">
        <v>7500</v>
      </c>
      <c r="H512" s="19" t="s">
        <v>1264</v>
      </c>
      <c r="I512" s="19" t="s">
        <v>1264</v>
      </c>
    </row>
    <row r="513" spans="1:9" x14ac:dyDescent="0.25">
      <c r="A513" s="106" t="s">
        <v>251</v>
      </c>
      <c r="B513" s="3"/>
      <c r="C513" s="3"/>
      <c r="D513" s="3" t="s">
        <v>43</v>
      </c>
      <c r="E513" s="3">
        <v>309274</v>
      </c>
      <c r="F513" s="40" t="s">
        <v>2907</v>
      </c>
      <c r="G513" s="19">
        <v>8000</v>
      </c>
      <c r="H513" s="19" t="s">
        <v>1352</v>
      </c>
      <c r="I513" s="19" t="s">
        <v>1352</v>
      </c>
    </row>
    <row r="514" spans="1:9" x14ac:dyDescent="0.25">
      <c r="A514" s="106" t="s">
        <v>251</v>
      </c>
      <c r="B514" s="3"/>
      <c r="C514" s="3"/>
      <c r="D514" s="3" t="s">
        <v>43</v>
      </c>
      <c r="E514" s="3">
        <v>309056</v>
      </c>
      <c r="F514" s="40" t="s">
        <v>2908</v>
      </c>
      <c r="G514" s="19">
        <v>9500</v>
      </c>
      <c r="H514" s="11">
        <v>38173</v>
      </c>
      <c r="I514" s="11">
        <v>38173</v>
      </c>
    </row>
    <row r="515" spans="1:9" x14ac:dyDescent="0.25">
      <c r="A515" s="24" t="s">
        <v>271</v>
      </c>
      <c r="B515" s="3"/>
      <c r="C515" s="3"/>
      <c r="D515" s="3" t="s">
        <v>14</v>
      </c>
      <c r="E515" s="3">
        <v>309276</v>
      </c>
      <c r="F515" s="40" t="s">
        <v>2909</v>
      </c>
      <c r="G515" s="19">
        <v>3000</v>
      </c>
      <c r="H515" s="19" t="s">
        <v>1222</v>
      </c>
      <c r="I515" s="19" t="s">
        <v>1222</v>
      </c>
    </row>
    <row r="516" spans="1:9" x14ac:dyDescent="0.25">
      <c r="A516" s="24" t="s">
        <v>2089</v>
      </c>
      <c r="B516" s="3"/>
      <c r="C516" s="3" t="s">
        <v>275</v>
      </c>
      <c r="D516" s="3" t="s">
        <v>14</v>
      </c>
      <c r="E516" s="3">
        <v>309284</v>
      </c>
      <c r="F516" s="40" t="s">
        <v>2910</v>
      </c>
      <c r="G516" s="19">
        <v>3900</v>
      </c>
      <c r="H516" s="19" t="s">
        <v>1355</v>
      </c>
      <c r="I516" s="19" t="s">
        <v>1355</v>
      </c>
    </row>
    <row r="517" spans="1:9" x14ac:dyDescent="0.25">
      <c r="A517" s="24" t="s">
        <v>2088</v>
      </c>
      <c r="B517" s="3"/>
      <c r="C517" s="3"/>
      <c r="D517" s="3" t="s">
        <v>30</v>
      </c>
      <c r="E517" s="3">
        <v>309286</v>
      </c>
      <c r="F517" s="40" t="s">
        <v>2911</v>
      </c>
      <c r="G517" s="19">
        <v>3900</v>
      </c>
      <c r="H517" s="11">
        <v>41269</v>
      </c>
      <c r="I517" s="11">
        <v>41269</v>
      </c>
    </row>
    <row r="518" spans="1:9" x14ac:dyDescent="0.25">
      <c r="A518" s="24" t="s">
        <v>2120</v>
      </c>
      <c r="B518" s="3" t="s">
        <v>1946</v>
      </c>
      <c r="C518" s="3"/>
      <c r="D518" s="3" t="s">
        <v>36</v>
      </c>
      <c r="E518" s="3"/>
      <c r="F518" s="40" t="s">
        <v>2912</v>
      </c>
      <c r="G518" s="8">
        <v>8950</v>
      </c>
      <c r="H518" s="19" t="s">
        <v>1203</v>
      </c>
      <c r="I518" s="19" t="s">
        <v>1203</v>
      </c>
    </row>
    <row r="519" spans="1:9" x14ac:dyDescent="0.25">
      <c r="A519" s="24" t="s">
        <v>147</v>
      </c>
      <c r="B519" s="3"/>
      <c r="C519" s="3"/>
      <c r="D519" s="3" t="s">
        <v>43</v>
      </c>
      <c r="E519" s="3">
        <v>309282</v>
      </c>
      <c r="F519" s="40" t="s">
        <v>2913</v>
      </c>
      <c r="G519" s="19">
        <v>8000</v>
      </c>
      <c r="H519" s="11">
        <v>35647</v>
      </c>
      <c r="I519" s="11">
        <v>35647</v>
      </c>
    </row>
    <row r="520" spans="1:9" x14ac:dyDescent="0.25">
      <c r="A520" s="106" t="s">
        <v>243</v>
      </c>
      <c r="B520" s="3"/>
      <c r="C520" s="3"/>
      <c r="D520" s="3" t="s">
        <v>30</v>
      </c>
      <c r="E520" s="3">
        <v>309288</v>
      </c>
      <c r="F520" s="40" t="s">
        <v>2914</v>
      </c>
      <c r="G520" s="19">
        <v>25166.81</v>
      </c>
      <c r="H520" s="19" t="s">
        <v>1254</v>
      </c>
      <c r="I520" s="19" t="s">
        <v>1254</v>
      </c>
    </row>
    <row r="521" spans="1:9" x14ac:dyDescent="0.25">
      <c r="A521" s="106" t="s">
        <v>243</v>
      </c>
      <c r="B521" s="3"/>
      <c r="C521" s="3"/>
      <c r="D521" s="3" t="s">
        <v>30</v>
      </c>
      <c r="E521" s="3">
        <v>309290</v>
      </c>
      <c r="F521" s="40" t="s">
        <v>2915</v>
      </c>
      <c r="G521" s="19">
        <v>32357.86</v>
      </c>
      <c r="H521" s="19" t="s">
        <v>1256</v>
      </c>
      <c r="I521" s="19" t="s">
        <v>1256</v>
      </c>
    </row>
    <row r="522" spans="1:9" x14ac:dyDescent="0.25">
      <c r="A522" s="24" t="s">
        <v>2236</v>
      </c>
      <c r="B522" s="3"/>
      <c r="C522" s="3"/>
      <c r="D522" s="3" t="s">
        <v>30</v>
      </c>
      <c r="E522" s="3">
        <v>309289</v>
      </c>
      <c r="F522" s="40" t="s">
        <v>2916</v>
      </c>
      <c r="G522" s="19">
        <v>25166.81</v>
      </c>
      <c r="H522" s="19" t="s">
        <v>1254</v>
      </c>
      <c r="I522" s="19" t="s">
        <v>1254</v>
      </c>
    </row>
    <row r="523" spans="1:9" x14ac:dyDescent="0.25">
      <c r="A523" s="106" t="s">
        <v>244</v>
      </c>
      <c r="B523" s="3"/>
      <c r="C523" s="3"/>
      <c r="D523" s="3" t="s">
        <v>30</v>
      </c>
      <c r="E523" s="3">
        <v>309291</v>
      </c>
      <c r="F523" s="40" t="s">
        <v>2917</v>
      </c>
      <c r="G523" s="19">
        <v>3000</v>
      </c>
      <c r="H523" s="19" t="s">
        <v>1255</v>
      </c>
      <c r="I523" s="19" t="s">
        <v>1255</v>
      </c>
    </row>
    <row r="524" spans="1:9" x14ac:dyDescent="0.25">
      <c r="A524" s="106" t="s">
        <v>245</v>
      </c>
      <c r="B524" s="3"/>
      <c r="C524" s="3"/>
      <c r="D524" s="3" t="s">
        <v>43</v>
      </c>
      <c r="E524" s="3">
        <v>309292</v>
      </c>
      <c r="F524" s="40" t="s">
        <v>2918</v>
      </c>
      <c r="G524" s="19">
        <v>900</v>
      </c>
      <c r="H524" s="19" t="s">
        <v>1257</v>
      </c>
      <c r="I524" s="19" t="s">
        <v>1257</v>
      </c>
    </row>
    <row r="525" spans="1:9" x14ac:dyDescent="0.25">
      <c r="A525" s="106" t="s">
        <v>101</v>
      </c>
      <c r="B525" s="3" t="s">
        <v>1947</v>
      </c>
      <c r="C525" s="3"/>
      <c r="D525" s="3" t="s">
        <v>33</v>
      </c>
      <c r="E525" s="3">
        <v>553894</v>
      </c>
      <c r="F525" s="40"/>
      <c r="G525" s="19">
        <v>50000</v>
      </c>
      <c r="H525" s="11">
        <v>42097</v>
      </c>
      <c r="I525" s="11">
        <v>42097</v>
      </c>
    </row>
    <row r="526" spans="1:9" x14ac:dyDescent="0.25">
      <c r="A526" s="24" t="s">
        <v>1948</v>
      </c>
      <c r="B526" s="3" t="s">
        <v>2719</v>
      </c>
      <c r="C526" s="3" t="s">
        <v>2721</v>
      </c>
      <c r="D526" s="3" t="s">
        <v>30</v>
      </c>
      <c r="E526" s="3"/>
      <c r="F526" s="40" t="s">
        <v>2720</v>
      </c>
      <c r="G526" s="19">
        <v>5035.8599999999997</v>
      </c>
      <c r="H526" s="11">
        <v>43761</v>
      </c>
      <c r="I526" s="11">
        <v>43761</v>
      </c>
    </row>
    <row r="527" spans="1:9" x14ac:dyDescent="0.25">
      <c r="A527" s="106" t="s">
        <v>11</v>
      </c>
      <c r="B527" s="3" t="s">
        <v>281</v>
      </c>
      <c r="C527" s="3" t="s">
        <v>282</v>
      </c>
      <c r="D527" s="3" t="s">
        <v>14</v>
      </c>
      <c r="E527" s="3">
        <v>309086</v>
      </c>
      <c r="F527" s="40" t="s">
        <v>2919</v>
      </c>
      <c r="G527" s="19">
        <v>5300</v>
      </c>
      <c r="H527" s="19" t="s">
        <v>1195</v>
      </c>
      <c r="I527" s="19" t="s">
        <v>1195</v>
      </c>
    </row>
    <row r="528" spans="1:9" ht="15" customHeight="1" x14ac:dyDescent="0.25">
      <c r="A528" s="24" t="s">
        <v>2737</v>
      </c>
      <c r="B528" s="3" t="s">
        <v>2736</v>
      </c>
      <c r="C528" s="3"/>
      <c r="D528" s="3" t="s">
        <v>30</v>
      </c>
      <c r="E528" s="3">
        <v>309277</v>
      </c>
      <c r="F528" s="40" t="s">
        <v>2920</v>
      </c>
      <c r="G528" s="19">
        <v>3000</v>
      </c>
      <c r="H528" s="19" t="s">
        <v>1222</v>
      </c>
      <c r="I528" s="19" t="s">
        <v>1222</v>
      </c>
    </row>
    <row r="529" spans="1:10" ht="18.75" customHeight="1" x14ac:dyDescent="0.25">
      <c r="A529" s="24" t="s">
        <v>2090</v>
      </c>
      <c r="B529" s="3" t="s">
        <v>1949</v>
      </c>
      <c r="C529" s="3" t="s">
        <v>158</v>
      </c>
      <c r="D529" s="3" t="s">
        <v>450</v>
      </c>
      <c r="E529" s="3">
        <v>308877</v>
      </c>
      <c r="F529" s="40" t="s">
        <v>2911</v>
      </c>
      <c r="G529" s="19">
        <v>5300</v>
      </c>
      <c r="H529" s="19" t="s">
        <v>1195</v>
      </c>
      <c r="I529" s="19" t="s">
        <v>1195</v>
      </c>
    </row>
    <row r="530" spans="1:10" x14ac:dyDescent="0.25">
      <c r="A530" s="24" t="s">
        <v>19</v>
      </c>
      <c r="B530" s="3" t="s">
        <v>2091</v>
      </c>
      <c r="C530" s="3"/>
      <c r="D530" s="3" t="s">
        <v>30</v>
      </c>
      <c r="E530" s="3"/>
      <c r="F530" s="40" t="s">
        <v>2921</v>
      </c>
      <c r="G530" s="19">
        <v>36175</v>
      </c>
      <c r="H530" s="11">
        <v>39869</v>
      </c>
      <c r="I530" s="11">
        <v>39869</v>
      </c>
    </row>
    <row r="531" spans="1:10" ht="15" customHeight="1" x14ac:dyDescent="0.25">
      <c r="A531" s="24" t="s">
        <v>252</v>
      </c>
      <c r="B531" s="3"/>
      <c r="C531" s="3"/>
      <c r="D531" s="3" t="s">
        <v>43</v>
      </c>
      <c r="E531" s="3">
        <v>309059</v>
      </c>
      <c r="F531" s="40" t="s">
        <v>2922</v>
      </c>
      <c r="G531" s="19">
        <v>7500</v>
      </c>
      <c r="H531" s="19" t="s">
        <v>1264</v>
      </c>
      <c r="I531" s="19" t="s">
        <v>1264</v>
      </c>
    </row>
    <row r="532" spans="1:10" ht="15" customHeight="1" x14ac:dyDescent="0.25">
      <c r="A532" s="106" t="s">
        <v>65</v>
      </c>
      <c r="B532" s="3"/>
      <c r="C532" s="3" t="s">
        <v>2552</v>
      </c>
      <c r="D532" s="3" t="s">
        <v>14</v>
      </c>
      <c r="E532" s="3"/>
      <c r="F532" s="40" t="s">
        <v>2553</v>
      </c>
      <c r="G532" s="19">
        <v>33654</v>
      </c>
      <c r="H532" s="11">
        <v>43781</v>
      </c>
      <c r="I532" s="11">
        <v>43781</v>
      </c>
    </row>
    <row r="533" spans="1:10" ht="15" customHeight="1" x14ac:dyDescent="0.25">
      <c r="A533" s="106" t="s">
        <v>3438</v>
      </c>
      <c r="B533" s="3" t="s">
        <v>3341</v>
      </c>
      <c r="C533" s="3"/>
      <c r="D533" s="3"/>
      <c r="E533" s="3"/>
      <c r="F533" s="40" t="s">
        <v>3439</v>
      </c>
      <c r="G533" s="19">
        <v>2714</v>
      </c>
      <c r="H533" s="11">
        <v>43788</v>
      </c>
      <c r="I533" s="11">
        <v>43788</v>
      </c>
    </row>
    <row r="534" spans="1:10" ht="15" customHeight="1" x14ac:dyDescent="0.25">
      <c r="A534" s="24" t="s">
        <v>1948</v>
      </c>
      <c r="B534" s="3" t="s">
        <v>2719</v>
      </c>
      <c r="C534" s="3" t="s">
        <v>2727</v>
      </c>
      <c r="D534" s="3" t="s">
        <v>30</v>
      </c>
      <c r="E534" s="3"/>
      <c r="F534" s="40" t="s">
        <v>2726</v>
      </c>
      <c r="G534" s="19">
        <v>5035.8599999999997</v>
      </c>
      <c r="H534" s="11">
        <v>43761</v>
      </c>
      <c r="I534" s="11">
        <v>43761</v>
      </c>
    </row>
    <row r="535" spans="1:10" ht="15" customHeight="1" x14ac:dyDescent="0.25">
      <c r="A535" s="194"/>
      <c r="B535" s="499"/>
      <c r="C535" s="194"/>
      <c r="D535" s="194"/>
      <c r="E535" s="194"/>
      <c r="F535" s="195"/>
      <c r="G535" s="343">
        <f>SUM(G511:G534)</f>
        <v>305056.19999999995</v>
      </c>
      <c r="H535" s="196"/>
      <c r="I535" s="196"/>
    </row>
    <row r="536" spans="1:10" ht="18.75" x14ac:dyDescent="0.3">
      <c r="A536" s="1"/>
      <c r="B536" s="4"/>
      <c r="C536" s="603" t="s">
        <v>7</v>
      </c>
      <c r="D536" s="603"/>
      <c r="E536" s="603"/>
      <c r="F536" s="603"/>
      <c r="G536" s="603"/>
      <c r="H536" s="603"/>
      <c r="I536" s="631"/>
      <c r="J536" s="603"/>
    </row>
    <row r="537" spans="1:10" x14ac:dyDescent="0.25">
      <c r="A537" s="1"/>
      <c r="B537" s="4"/>
      <c r="C537" s="605" t="s">
        <v>5</v>
      </c>
      <c r="D537" s="605"/>
      <c r="E537" s="605"/>
      <c r="F537" s="605"/>
      <c r="G537" s="605"/>
      <c r="H537" s="605"/>
      <c r="I537" s="632"/>
      <c r="J537" s="605"/>
    </row>
    <row r="538" spans="1:10" x14ac:dyDescent="0.25">
      <c r="A538" s="120" t="s">
        <v>8</v>
      </c>
      <c r="B538" s="570" t="s">
        <v>1785</v>
      </c>
      <c r="C538" s="497"/>
      <c r="D538" s="497"/>
      <c r="E538" s="497"/>
      <c r="F538" s="168"/>
      <c r="G538" s="169"/>
      <c r="H538" s="497"/>
      <c r="I538" s="633"/>
    </row>
    <row r="539" spans="1:10" ht="30" x14ac:dyDescent="0.25">
      <c r="A539" s="72" t="s">
        <v>0</v>
      </c>
      <c r="B539" s="73" t="s">
        <v>2</v>
      </c>
      <c r="C539" s="73" t="s">
        <v>3</v>
      </c>
      <c r="D539" s="73" t="s">
        <v>4</v>
      </c>
      <c r="E539" s="74" t="s">
        <v>15</v>
      </c>
      <c r="F539" s="131" t="s">
        <v>6</v>
      </c>
      <c r="G539" s="75" t="s">
        <v>1441</v>
      </c>
      <c r="H539" s="350" t="s">
        <v>1188</v>
      </c>
      <c r="I539" s="350" t="s">
        <v>3884</v>
      </c>
    </row>
    <row r="540" spans="1:10" x14ac:dyDescent="0.25">
      <c r="A540" s="106" t="s">
        <v>251</v>
      </c>
      <c r="B540" s="3"/>
      <c r="C540" s="3"/>
      <c r="D540" s="3"/>
      <c r="E540" s="623">
        <v>309085</v>
      </c>
      <c r="F540" s="40" t="s">
        <v>2923</v>
      </c>
      <c r="G540" s="19">
        <v>9500</v>
      </c>
      <c r="H540" s="11">
        <v>38173</v>
      </c>
      <c r="I540" s="11">
        <v>38173</v>
      </c>
    </row>
    <row r="541" spans="1:10" x14ac:dyDescent="0.25">
      <c r="A541" s="106" t="s">
        <v>251</v>
      </c>
      <c r="B541" s="3"/>
      <c r="C541" s="3"/>
      <c r="D541" s="3" t="s">
        <v>43</v>
      </c>
      <c r="E541" s="3">
        <v>309057</v>
      </c>
      <c r="F541" s="40" t="s">
        <v>2924</v>
      </c>
      <c r="G541" s="19">
        <v>9500</v>
      </c>
      <c r="H541" s="11">
        <v>38173</v>
      </c>
      <c r="I541" s="11">
        <v>38173</v>
      </c>
    </row>
    <row r="542" spans="1:10" x14ac:dyDescent="0.25">
      <c r="A542" s="24" t="s">
        <v>251</v>
      </c>
      <c r="B542" s="3"/>
      <c r="C542" s="3"/>
      <c r="D542" s="3" t="s">
        <v>43</v>
      </c>
      <c r="E542" s="3">
        <v>309055</v>
      </c>
      <c r="F542" s="40" t="s">
        <v>2925</v>
      </c>
      <c r="G542" s="19">
        <v>9500</v>
      </c>
      <c r="H542" s="11">
        <v>38173</v>
      </c>
      <c r="I542" s="11">
        <v>38173</v>
      </c>
    </row>
    <row r="543" spans="1:10" x14ac:dyDescent="0.25">
      <c r="A543" s="106" t="s">
        <v>1862</v>
      </c>
      <c r="B543" s="77"/>
      <c r="C543" s="38"/>
      <c r="D543" s="38"/>
      <c r="E543" s="38" t="s">
        <v>16</v>
      </c>
      <c r="F543" s="40" t="s">
        <v>1864</v>
      </c>
      <c r="G543" s="19">
        <v>8294.26</v>
      </c>
      <c r="H543" s="79" t="s">
        <v>1811</v>
      </c>
      <c r="I543" s="79" t="s">
        <v>1811</v>
      </c>
    </row>
    <row r="544" spans="1:10" x14ac:dyDescent="0.25">
      <c r="A544" s="106" t="s">
        <v>97</v>
      </c>
      <c r="B544" s="38" t="s">
        <v>1787</v>
      </c>
      <c r="C544" s="38" t="s">
        <v>1788</v>
      </c>
      <c r="D544" s="79"/>
      <c r="E544" s="38" t="s">
        <v>16</v>
      </c>
      <c r="F544" s="40">
        <v>364</v>
      </c>
      <c r="G544" s="19">
        <v>223272.93</v>
      </c>
      <c r="H544" s="11">
        <v>43063</v>
      </c>
      <c r="I544" s="11">
        <v>43063</v>
      </c>
    </row>
    <row r="545" spans="1:10" ht="15.75" customHeight="1" x14ac:dyDescent="0.25">
      <c r="A545" s="106" t="s">
        <v>253</v>
      </c>
      <c r="B545" s="3"/>
      <c r="C545" s="3"/>
      <c r="D545" s="3" t="s">
        <v>43</v>
      </c>
      <c r="E545" s="3">
        <v>309077</v>
      </c>
      <c r="F545" s="40" t="s">
        <v>2926</v>
      </c>
      <c r="G545" s="19">
        <v>6000</v>
      </c>
      <c r="H545" s="19" t="s">
        <v>1261</v>
      </c>
      <c r="I545" s="19" t="s">
        <v>1261</v>
      </c>
    </row>
    <row r="546" spans="1:10" x14ac:dyDescent="0.25">
      <c r="A546" s="24" t="s">
        <v>1948</v>
      </c>
      <c r="B546" s="3" t="s">
        <v>2719</v>
      </c>
      <c r="C546" s="3" t="s">
        <v>2722</v>
      </c>
      <c r="D546" s="3" t="s">
        <v>30</v>
      </c>
      <c r="E546" s="3"/>
      <c r="F546" s="40" t="s">
        <v>2723</v>
      </c>
      <c r="G546" s="19">
        <v>5035.8599999999997</v>
      </c>
      <c r="H546" s="11">
        <v>43761</v>
      </c>
      <c r="I546" s="11">
        <v>43761</v>
      </c>
    </row>
    <row r="547" spans="1:10" x14ac:dyDescent="0.25">
      <c r="A547" s="106" t="s">
        <v>155</v>
      </c>
      <c r="B547" s="3"/>
      <c r="C547" s="3"/>
      <c r="D547" s="3" t="s">
        <v>21</v>
      </c>
      <c r="E547" s="3">
        <v>309062</v>
      </c>
      <c r="F547" s="40" t="s">
        <v>2927</v>
      </c>
      <c r="G547" s="19">
        <v>3690.54</v>
      </c>
      <c r="H547" s="19" t="s">
        <v>1359</v>
      </c>
      <c r="I547" s="19" t="s">
        <v>1359</v>
      </c>
    </row>
    <row r="548" spans="1:10" x14ac:dyDescent="0.25">
      <c r="A548" s="24" t="s">
        <v>1948</v>
      </c>
      <c r="B548" s="3" t="s">
        <v>2719</v>
      </c>
      <c r="C548" s="3" t="s">
        <v>2725</v>
      </c>
      <c r="D548" s="3" t="s">
        <v>30</v>
      </c>
      <c r="E548" s="3"/>
      <c r="F548" s="40" t="s">
        <v>2724</v>
      </c>
      <c r="G548" s="19">
        <v>5035.8599999999997</v>
      </c>
      <c r="H548" s="11">
        <v>43761</v>
      </c>
      <c r="I548" s="11">
        <v>43761</v>
      </c>
      <c r="J548" s="197"/>
    </row>
    <row r="549" spans="1:10" x14ac:dyDescent="0.25">
      <c r="A549" s="106" t="s">
        <v>1951</v>
      </c>
      <c r="B549" s="3" t="s">
        <v>29</v>
      </c>
      <c r="C549" s="3"/>
      <c r="D549" s="3"/>
      <c r="E549" s="3">
        <v>309082</v>
      </c>
      <c r="F549" s="40" t="s">
        <v>2928</v>
      </c>
      <c r="G549" s="19">
        <v>2117.84</v>
      </c>
      <c r="H549" s="11">
        <v>41915</v>
      </c>
      <c r="I549" s="11">
        <v>41915</v>
      </c>
    </row>
    <row r="550" spans="1:10" x14ac:dyDescent="0.25">
      <c r="A550" s="106" t="s">
        <v>1952</v>
      </c>
      <c r="B550" s="3" t="s">
        <v>1953</v>
      </c>
      <c r="C550" s="3"/>
      <c r="D550" s="3"/>
      <c r="E550" s="3">
        <v>553892</v>
      </c>
      <c r="F550" s="40" t="s">
        <v>2929</v>
      </c>
      <c r="G550" s="19">
        <v>8294.26</v>
      </c>
      <c r="H550" s="11">
        <v>42202</v>
      </c>
      <c r="I550" s="11">
        <v>42202</v>
      </c>
    </row>
    <row r="551" spans="1:10" x14ac:dyDescent="0.25">
      <c r="A551" s="106" t="s">
        <v>147</v>
      </c>
      <c r="B551" s="3"/>
      <c r="C551" s="3"/>
      <c r="D551" s="3" t="s">
        <v>43</v>
      </c>
      <c r="E551" s="3">
        <v>309084</v>
      </c>
      <c r="F551" s="40" t="s">
        <v>2930</v>
      </c>
      <c r="G551" s="19">
        <v>10000</v>
      </c>
      <c r="H551" s="19" t="s">
        <v>1253</v>
      </c>
      <c r="I551" s="19" t="s">
        <v>1253</v>
      </c>
    </row>
    <row r="552" spans="1:10" x14ac:dyDescent="0.25">
      <c r="A552" s="106" t="s">
        <v>1948</v>
      </c>
      <c r="B552" s="3" t="s">
        <v>1954</v>
      </c>
      <c r="C552" s="3" t="s">
        <v>1955</v>
      </c>
      <c r="D552" s="3" t="s">
        <v>30</v>
      </c>
      <c r="E552" s="3" t="s">
        <v>16</v>
      </c>
      <c r="F552" s="40" t="s">
        <v>2931</v>
      </c>
      <c r="G552" s="19">
        <v>4095</v>
      </c>
      <c r="H552" s="19" t="s">
        <v>1268</v>
      </c>
      <c r="I552" s="19" t="s">
        <v>1268</v>
      </c>
    </row>
    <row r="553" spans="1:10" x14ac:dyDescent="0.25">
      <c r="A553" s="24" t="s">
        <v>3485</v>
      </c>
      <c r="B553" s="24"/>
      <c r="C553" s="38"/>
      <c r="D553" s="79"/>
      <c r="E553" s="24"/>
      <c r="F553" s="40" t="s">
        <v>3486</v>
      </c>
      <c r="G553" s="250">
        <v>3776</v>
      </c>
      <c r="H553" s="11">
        <v>43788</v>
      </c>
      <c r="I553" s="11">
        <v>43788</v>
      </c>
    </row>
    <row r="554" spans="1:10" x14ac:dyDescent="0.25">
      <c r="A554" s="24" t="s">
        <v>1890</v>
      </c>
      <c r="B554" s="77">
        <v>111510303870</v>
      </c>
      <c r="C554" s="3"/>
      <c r="D554" s="3"/>
      <c r="E554" s="3"/>
      <c r="F554" s="40" t="s">
        <v>1892</v>
      </c>
      <c r="G554" s="145">
        <v>1440</v>
      </c>
      <c r="H554" s="79">
        <v>42403</v>
      </c>
      <c r="I554" s="79">
        <v>42403</v>
      </c>
    </row>
    <row r="555" spans="1:10" x14ac:dyDescent="0.25">
      <c r="A555" s="24" t="s">
        <v>1650</v>
      </c>
      <c r="B555" s="77" t="s">
        <v>1821</v>
      </c>
      <c r="C555" s="24"/>
      <c r="D555" s="24"/>
      <c r="E555" s="49"/>
      <c r="F555" s="40" t="s">
        <v>2933</v>
      </c>
      <c r="G555" s="145">
        <v>23728.81</v>
      </c>
      <c r="H555" s="79" t="s">
        <v>1811</v>
      </c>
      <c r="I555" s="79" t="s">
        <v>1811</v>
      </c>
    </row>
    <row r="556" spans="1:10" x14ac:dyDescent="0.25">
      <c r="A556" s="108" t="s">
        <v>22</v>
      </c>
      <c r="B556" s="108" t="s">
        <v>2681</v>
      </c>
      <c r="C556" s="110" t="s">
        <v>2680</v>
      </c>
      <c r="D556" s="108"/>
      <c r="E556" s="49"/>
      <c r="F556" s="40" t="s">
        <v>2682</v>
      </c>
      <c r="G556" s="145">
        <v>23961</v>
      </c>
      <c r="H556" s="79">
        <v>43761</v>
      </c>
      <c r="I556" s="79">
        <v>43761</v>
      </c>
    </row>
    <row r="557" spans="1:10" x14ac:dyDescent="0.25">
      <c r="A557" s="1"/>
      <c r="B557" s="114"/>
      <c r="C557" s="1"/>
      <c r="D557" s="1"/>
      <c r="E557" s="115"/>
      <c r="F557" s="81"/>
      <c r="G557" s="344">
        <f>SUM(G540:G556)</f>
        <v>357242.36</v>
      </c>
      <c r="H557" s="116"/>
      <c r="I557" s="116"/>
    </row>
    <row r="558" spans="1:10" x14ac:dyDescent="0.25">
      <c r="A558" s="1"/>
      <c r="B558" s="114"/>
      <c r="C558" s="1"/>
      <c r="D558" s="1"/>
      <c r="E558" s="115"/>
      <c r="F558" s="81"/>
      <c r="G558" s="344"/>
      <c r="H558" s="116"/>
      <c r="I558" s="116"/>
    </row>
    <row r="559" spans="1:10" x14ac:dyDescent="0.25">
      <c r="A559" s="1"/>
      <c r="B559" s="114"/>
      <c r="C559" s="1"/>
      <c r="D559" s="1"/>
      <c r="E559" s="115"/>
      <c r="F559" s="81"/>
      <c r="G559" s="344"/>
      <c r="H559" s="116"/>
      <c r="I559" s="116"/>
    </row>
    <row r="560" spans="1:10" ht="18.75" x14ac:dyDescent="0.3">
      <c r="A560" s="724"/>
      <c r="B560" s="724"/>
      <c r="C560" s="724"/>
      <c r="D560" s="724"/>
      <c r="E560" s="724"/>
      <c r="F560" s="724"/>
      <c r="G560" s="724"/>
      <c r="H560" s="724"/>
      <c r="I560" s="15"/>
    </row>
    <row r="561" spans="1:9" x14ac:dyDescent="0.25">
      <c r="A561" s="733"/>
      <c r="B561" s="733"/>
      <c r="C561" s="733"/>
      <c r="D561" s="733"/>
      <c r="E561" s="733"/>
      <c r="F561" s="733"/>
      <c r="G561" s="733"/>
      <c r="H561" s="733"/>
      <c r="I561" s="15"/>
    </row>
    <row r="562" spans="1:9" x14ac:dyDescent="0.25">
      <c r="A562" s="120" t="s">
        <v>8</v>
      </c>
      <c r="B562" s="570" t="s">
        <v>1785</v>
      </c>
      <c r="C562" s="497"/>
      <c r="D562" s="497"/>
      <c r="E562" s="497"/>
      <c r="F562" s="168"/>
      <c r="G562" s="169"/>
      <c r="H562" s="497"/>
      <c r="I562" s="633"/>
    </row>
    <row r="563" spans="1:9" ht="30" x14ac:dyDescent="0.25">
      <c r="A563" s="72" t="s">
        <v>0</v>
      </c>
      <c r="B563" s="73" t="s">
        <v>2</v>
      </c>
      <c r="C563" s="73" t="s">
        <v>3</v>
      </c>
      <c r="D563" s="73" t="s">
        <v>4</v>
      </c>
      <c r="E563" s="74" t="s">
        <v>15</v>
      </c>
      <c r="F563" s="131" t="s">
        <v>6</v>
      </c>
      <c r="G563" s="75" t="s">
        <v>1441</v>
      </c>
      <c r="H563" s="350" t="s">
        <v>1188</v>
      </c>
      <c r="I563" s="350" t="s">
        <v>3884</v>
      </c>
    </row>
    <row r="564" spans="1:9" x14ac:dyDescent="0.25">
      <c r="A564" s="24" t="s">
        <v>2005</v>
      </c>
      <c r="B564" s="3" t="s">
        <v>2068</v>
      </c>
      <c r="C564" s="3"/>
      <c r="D564" s="3" t="s">
        <v>40</v>
      </c>
      <c r="E564" s="3">
        <v>309125</v>
      </c>
      <c r="F564" s="40" t="s">
        <v>2934</v>
      </c>
      <c r="G564" s="19">
        <v>50000</v>
      </c>
      <c r="H564" s="11" t="s">
        <v>2123</v>
      </c>
      <c r="I564" s="11" t="s">
        <v>2123</v>
      </c>
    </row>
    <row r="565" spans="1:9" x14ac:dyDescent="0.25">
      <c r="A565" s="24" t="s">
        <v>2005</v>
      </c>
      <c r="B565" s="3" t="s">
        <v>2094</v>
      </c>
      <c r="C565" s="3" t="s">
        <v>2095</v>
      </c>
      <c r="D565" s="3" t="s">
        <v>40</v>
      </c>
      <c r="E565" s="3">
        <v>309111</v>
      </c>
      <c r="F565" s="40" t="s">
        <v>2935</v>
      </c>
      <c r="G565" s="19">
        <v>25000</v>
      </c>
      <c r="H565" s="11">
        <v>38975</v>
      </c>
      <c r="I565" s="11">
        <v>38975</v>
      </c>
    </row>
    <row r="566" spans="1:9" x14ac:dyDescent="0.25">
      <c r="A566" s="24" t="s">
        <v>2005</v>
      </c>
      <c r="B566" s="3" t="s">
        <v>2098</v>
      </c>
      <c r="C566" s="3"/>
      <c r="D566" s="3"/>
      <c r="E566" s="3">
        <v>309094</v>
      </c>
      <c r="F566" s="40" t="s">
        <v>2937</v>
      </c>
      <c r="G566" s="19">
        <v>50000</v>
      </c>
      <c r="H566" s="11">
        <v>32328</v>
      </c>
      <c r="I566" s="11">
        <v>32328</v>
      </c>
    </row>
    <row r="567" spans="1:9" x14ac:dyDescent="0.25">
      <c r="A567" s="24" t="s">
        <v>2005</v>
      </c>
      <c r="B567" s="3"/>
      <c r="C567" s="3"/>
      <c r="D567" s="3"/>
      <c r="E567" s="3">
        <v>309098</v>
      </c>
      <c r="F567" s="40" t="s">
        <v>2938</v>
      </c>
      <c r="G567" s="19">
        <v>40000</v>
      </c>
      <c r="H567" s="11">
        <v>31509</v>
      </c>
      <c r="I567" s="11">
        <v>31509</v>
      </c>
    </row>
    <row r="568" spans="1:9" x14ac:dyDescent="0.25">
      <c r="A568" s="24" t="s">
        <v>2005</v>
      </c>
      <c r="B568" s="3" t="s">
        <v>2100</v>
      </c>
      <c r="C568" s="3" t="s">
        <v>2099</v>
      </c>
      <c r="D568" s="3"/>
      <c r="E568" s="3">
        <v>309278</v>
      </c>
      <c r="F568" s="40" t="s">
        <v>2939</v>
      </c>
      <c r="G568" s="19">
        <v>30000</v>
      </c>
      <c r="H568" s="11">
        <v>36005</v>
      </c>
      <c r="I568" s="11">
        <v>36005</v>
      </c>
    </row>
    <row r="569" spans="1:9" x14ac:dyDescent="0.25">
      <c r="A569" s="24" t="s">
        <v>2005</v>
      </c>
      <c r="B569" s="3" t="s">
        <v>2101</v>
      </c>
      <c r="C569" s="3" t="s">
        <v>2102</v>
      </c>
      <c r="D569" s="3" t="s">
        <v>40</v>
      </c>
      <c r="E569" s="3">
        <v>309293</v>
      </c>
      <c r="F569" s="40">
        <v>115</v>
      </c>
      <c r="G569" s="19">
        <v>15000</v>
      </c>
      <c r="H569" s="11">
        <v>35890</v>
      </c>
      <c r="I569" s="11">
        <v>35890</v>
      </c>
    </row>
    <row r="570" spans="1:9" x14ac:dyDescent="0.25">
      <c r="A570" s="24" t="s">
        <v>2005</v>
      </c>
      <c r="B570" s="3" t="s">
        <v>2103</v>
      </c>
      <c r="C570" s="3" t="s">
        <v>2104</v>
      </c>
      <c r="D570" s="3"/>
      <c r="E570" s="3">
        <v>309280</v>
      </c>
      <c r="F570" s="40">
        <v>112</v>
      </c>
      <c r="G570" s="19">
        <v>50000</v>
      </c>
      <c r="H570" s="11">
        <v>35820</v>
      </c>
      <c r="I570" s="11">
        <v>35820</v>
      </c>
    </row>
    <row r="571" spans="1:9" x14ac:dyDescent="0.25">
      <c r="A571" s="24" t="s">
        <v>2005</v>
      </c>
      <c r="B571" s="3" t="s">
        <v>2105</v>
      </c>
      <c r="C571" s="3" t="s">
        <v>2102</v>
      </c>
      <c r="D571" s="3"/>
      <c r="E571" s="3">
        <v>309273</v>
      </c>
      <c r="F571" s="40">
        <v>113</v>
      </c>
      <c r="G571" s="19">
        <v>50000</v>
      </c>
      <c r="H571" s="11">
        <v>36229</v>
      </c>
      <c r="I571" s="11">
        <v>36229</v>
      </c>
    </row>
    <row r="572" spans="1:9" x14ac:dyDescent="0.25">
      <c r="A572" s="24" t="s">
        <v>2005</v>
      </c>
      <c r="B572" s="3" t="s">
        <v>2106</v>
      </c>
      <c r="C572" s="3" t="s">
        <v>2107</v>
      </c>
      <c r="D572" s="3"/>
      <c r="E572" s="3">
        <v>309093</v>
      </c>
      <c r="F572" s="40">
        <v>252</v>
      </c>
      <c r="G572" s="19">
        <v>50000</v>
      </c>
      <c r="H572" s="11">
        <v>37001</v>
      </c>
      <c r="I572" s="11">
        <v>37001</v>
      </c>
    </row>
    <row r="573" spans="1:9" x14ac:dyDescent="0.25">
      <c r="A573" s="106" t="s">
        <v>274</v>
      </c>
      <c r="B573" s="3"/>
      <c r="C573" s="3"/>
      <c r="D573" s="3" t="s">
        <v>33</v>
      </c>
      <c r="E573" s="3">
        <v>309100</v>
      </c>
      <c r="F573" s="40">
        <v>125</v>
      </c>
      <c r="G573" s="19">
        <v>21019.99</v>
      </c>
      <c r="H573" s="11">
        <v>40300</v>
      </c>
      <c r="I573" s="11">
        <v>40300</v>
      </c>
    </row>
    <row r="574" spans="1:9" x14ac:dyDescent="0.25">
      <c r="A574" s="106" t="s">
        <v>191</v>
      </c>
      <c r="B574" s="3"/>
      <c r="C574" s="3"/>
      <c r="D574" s="3" t="s">
        <v>21</v>
      </c>
      <c r="E574" s="3">
        <v>309108</v>
      </c>
      <c r="F574" s="40">
        <v>127</v>
      </c>
      <c r="G574" s="19">
        <v>7705</v>
      </c>
      <c r="H574" s="19" t="s">
        <v>1222</v>
      </c>
      <c r="I574" s="19" t="s">
        <v>1222</v>
      </c>
    </row>
    <row r="575" spans="1:9" x14ac:dyDescent="0.25">
      <c r="A575" s="106" t="s">
        <v>183</v>
      </c>
      <c r="B575" s="3"/>
      <c r="C575" s="3" t="s">
        <v>272</v>
      </c>
      <c r="D575" s="3" t="s">
        <v>33</v>
      </c>
      <c r="E575" s="3">
        <v>309104</v>
      </c>
      <c r="F575" s="40">
        <v>129</v>
      </c>
      <c r="G575" s="19">
        <v>6500</v>
      </c>
      <c r="H575" s="11">
        <v>37175</v>
      </c>
      <c r="I575" s="11">
        <v>37175</v>
      </c>
    </row>
    <row r="576" spans="1:9" x14ac:dyDescent="0.25">
      <c r="A576" s="108" t="s">
        <v>1654</v>
      </c>
      <c r="B576" s="133" t="s">
        <v>1659</v>
      </c>
      <c r="C576" s="198" t="s">
        <v>1660</v>
      </c>
      <c r="D576" s="3"/>
      <c r="E576" s="133">
        <v>553995</v>
      </c>
      <c r="F576" s="110">
        <v>266</v>
      </c>
      <c r="G576" s="479">
        <v>25879.119999999999</v>
      </c>
      <c r="H576" s="135">
        <v>42803</v>
      </c>
      <c r="I576" s="135">
        <v>42803</v>
      </c>
    </row>
    <row r="577" spans="1:9" x14ac:dyDescent="0.25">
      <c r="A577" s="24" t="s">
        <v>595</v>
      </c>
      <c r="B577" s="3"/>
      <c r="C577" s="3" t="s">
        <v>55</v>
      </c>
      <c r="D577" s="3" t="s">
        <v>43</v>
      </c>
      <c r="E577" s="3">
        <v>309076</v>
      </c>
      <c r="F577" s="40" t="s">
        <v>16</v>
      </c>
      <c r="G577" s="19">
        <v>9600</v>
      </c>
      <c r="H577" s="19" t="s">
        <v>1233</v>
      </c>
      <c r="I577" s="19" t="s">
        <v>1233</v>
      </c>
    </row>
    <row r="578" spans="1:9" ht="15.75" customHeight="1" x14ac:dyDescent="0.25">
      <c r="A578" s="106" t="s">
        <v>147</v>
      </c>
      <c r="B578" s="3"/>
      <c r="C578" s="3"/>
      <c r="D578" s="3" t="s">
        <v>43</v>
      </c>
      <c r="E578" s="3">
        <v>309848</v>
      </c>
      <c r="F578" s="40">
        <v>301</v>
      </c>
      <c r="G578" s="19">
        <v>8000</v>
      </c>
      <c r="H578" s="11">
        <v>35647</v>
      </c>
      <c r="I578" s="11">
        <v>35647</v>
      </c>
    </row>
    <row r="579" spans="1:9" x14ac:dyDescent="0.25">
      <c r="A579" s="106" t="s">
        <v>28</v>
      </c>
      <c r="B579" s="3" t="s">
        <v>291</v>
      </c>
      <c r="C579" s="3" t="s">
        <v>294</v>
      </c>
      <c r="D579" s="3" t="s">
        <v>30</v>
      </c>
      <c r="E579" s="3"/>
      <c r="F579" s="40"/>
      <c r="G579" s="19">
        <v>2790</v>
      </c>
      <c r="H579" s="11">
        <v>40913</v>
      </c>
      <c r="I579" s="11">
        <v>40913</v>
      </c>
    </row>
    <row r="580" spans="1:9" x14ac:dyDescent="0.25">
      <c r="A580" s="24" t="s">
        <v>1698</v>
      </c>
      <c r="B580" s="38" t="s">
        <v>1699</v>
      </c>
      <c r="C580" s="38"/>
      <c r="D580" s="79"/>
      <c r="E580" s="38">
        <v>553779</v>
      </c>
      <c r="F580" s="40">
        <v>232</v>
      </c>
      <c r="G580" s="19">
        <v>5616.8</v>
      </c>
      <c r="H580" s="79">
        <f>+H731</f>
        <v>42843</v>
      </c>
      <c r="I580" s="79">
        <f>+I731</f>
        <v>42843</v>
      </c>
    </row>
    <row r="581" spans="1:9" x14ac:dyDescent="0.25">
      <c r="A581" s="24" t="s">
        <v>1781</v>
      </c>
      <c r="B581" s="38" t="s">
        <v>1782</v>
      </c>
      <c r="C581" s="38" t="s">
        <v>1784</v>
      </c>
      <c r="D581" s="24"/>
      <c r="E581" s="24"/>
      <c r="F581" s="40">
        <v>358</v>
      </c>
      <c r="G581" s="139">
        <v>34003.040000000001</v>
      </c>
      <c r="H581" s="79">
        <v>43049</v>
      </c>
      <c r="I581" s="79">
        <v>43049</v>
      </c>
    </row>
    <row r="582" spans="1:9" x14ac:dyDescent="0.25">
      <c r="A582" s="24" t="s">
        <v>11</v>
      </c>
      <c r="B582" s="3" t="s">
        <v>2092</v>
      </c>
      <c r="C582" s="3" t="s">
        <v>2093</v>
      </c>
      <c r="D582" s="3"/>
      <c r="E582" s="3"/>
      <c r="F582" s="40"/>
      <c r="G582" s="19">
        <v>4500</v>
      </c>
      <c r="H582" s="11">
        <v>43049</v>
      </c>
      <c r="I582" s="11">
        <v>43049</v>
      </c>
    </row>
    <row r="583" spans="1:9" x14ac:dyDescent="0.25">
      <c r="A583" s="24" t="s">
        <v>1862</v>
      </c>
      <c r="B583" s="77"/>
      <c r="C583" s="24"/>
      <c r="D583" s="24"/>
      <c r="E583" s="49"/>
      <c r="F583" s="40" t="s">
        <v>1863</v>
      </c>
      <c r="G583" s="78">
        <v>8294.26</v>
      </c>
      <c r="H583" s="79" t="s">
        <v>1811</v>
      </c>
      <c r="I583" s="79" t="s">
        <v>1811</v>
      </c>
    </row>
    <row r="584" spans="1:9" x14ac:dyDescent="0.25">
      <c r="A584" s="24" t="s">
        <v>2005</v>
      </c>
      <c r="B584" s="44" t="s">
        <v>2114</v>
      </c>
      <c r="C584" s="44" t="s">
        <v>2115</v>
      </c>
      <c r="D584" s="3" t="s">
        <v>40</v>
      </c>
      <c r="E584" s="3">
        <v>309319</v>
      </c>
      <c r="F584" s="40">
        <v>205</v>
      </c>
      <c r="G584" s="500">
        <v>20000</v>
      </c>
      <c r="H584" s="79">
        <v>38220</v>
      </c>
      <c r="I584" s="79">
        <v>38220</v>
      </c>
    </row>
    <row r="585" spans="1:9" x14ac:dyDescent="0.25">
      <c r="A585" s="24" t="s">
        <v>2005</v>
      </c>
      <c r="B585" s="3" t="s">
        <v>2096</v>
      </c>
      <c r="C585" s="3"/>
      <c r="D585" s="3"/>
      <c r="E585" s="3">
        <v>309114</v>
      </c>
      <c r="F585" s="40" t="s">
        <v>16</v>
      </c>
      <c r="G585" s="19">
        <v>2000</v>
      </c>
      <c r="H585" s="19" t="s">
        <v>1457</v>
      </c>
      <c r="I585" s="19" t="s">
        <v>1457</v>
      </c>
    </row>
    <row r="586" spans="1:9" x14ac:dyDescent="0.25">
      <c r="A586" s="49" t="s">
        <v>2005</v>
      </c>
      <c r="B586" s="3" t="s">
        <v>2068</v>
      </c>
      <c r="C586" s="40" t="s">
        <v>2097</v>
      </c>
      <c r="D586" s="103"/>
      <c r="E586" s="103">
        <v>310418</v>
      </c>
      <c r="F586" s="104"/>
      <c r="G586" s="199">
        <v>15000</v>
      </c>
      <c r="H586" s="11">
        <v>29448</v>
      </c>
      <c r="I586" s="11">
        <v>29448</v>
      </c>
    </row>
    <row r="587" spans="1:9" x14ac:dyDescent="0.25">
      <c r="A587" s="39"/>
      <c r="B587" s="4"/>
      <c r="C587" s="4"/>
      <c r="D587" s="4"/>
      <c r="E587" s="4"/>
      <c r="F587" s="81"/>
      <c r="G587" s="105">
        <f>SUM(G564:G586)</f>
        <v>530908.21</v>
      </c>
      <c r="H587" s="10"/>
      <c r="I587" s="10"/>
    </row>
    <row r="588" spans="1:9" x14ac:dyDescent="0.25">
      <c r="A588" s="39"/>
      <c r="B588" s="4"/>
      <c r="C588" s="4"/>
      <c r="D588" s="4"/>
      <c r="E588" s="4"/>
      <c r="F588" s="81"/>
      <c r="G588" s="105"/>
      <c r="H588" s="10"/>
      <c r="I588" s="10"/>
    </row>
    <row r="589" spans="1:9" x14ac:dyDescent="0.25">
      <c r="A589" s="39"/>
      <c r="B589" s="4"/>
      <c r="C589" s="4"/>
      <c r="D589" s="4"/>
      <c r="E589" s="4"/>
      <c r="F589" s="81"/>
      <c r="G589" s="105"/>
      <c r="H589" s="10"/>
      <c r="I589" s="10"/>
    </row>
    <row r="590" spans="1:9" x14ac:dyDescent="0.25">
      <c r="A590" s="39"/>
      <c r="B590" s="4"/>
      <c r="C590" s="4"/>
      <c r="D590" s="4"/>
      <c r="E590" s="4"/>
      <c r="F590" s="81"/>
      <c r="G590" s="105"/>
      <c r="H590" s="10"/>
      <c r="I590" s="10"/>
    </row>
    <row r="591" spans="1:9" x14ac:dyDescent="0.25">
      <c r="A591" s="39"/>
      <c r="B591" s="4"/>
      <c r="C591" s="4"/>
      <c r="D591" s="4"/>
      <c r="E591" s="4"/>
      <c r="F591" s="81"/>
      <c r="G591" s="105"/>
      <c r="H591" s="10"/>
      <c r="I591" s="10"/>
    </row>
    <row r="592" spans="1:9" x14ac:dyDescent="0.25">
      <c r="A592" s="39"/>
      <c r="B592" s="4"/>
      <c r="C592" s="4"/>
      <c r="D592" s="4"/>
      <c r="E592" s="4"/>
      <c r="F592" s="81"/>
      <c r="G592" s="105"/>
      <c r="H592" s="10"/>
      <c r="I592" s="10"/>
    </row>
    <row r="593" spans="1:9" ht="18.75" x14ac:dyDescent="0.3">
      <c r="A593" s="724" t="s">
        <v>7</v>
      </c>
      <c r="B593" s="724"/>
      <c r="C593" s="724"/>
      <c r="D593" s="724"/>
      <c r="E593" s="724"/>
      <c r="F593" s="724"/>
      <c r="G593" s="724"/>
      <c r="H593" s="724"/>
      <c r="I593" s="15"/>
    </row>
    <row r="594" spans="1:9" x14ac:dyDescent="0.25">
      <c r="A594" s="725" t="s">
        <v>5</v>
      </c>
      <c r="B594" s="725"/>
      <c r="C594" s="725"/>
      <c r="D594" s="725"/>
      <c r="E594" s="725"/>
      <c r="F594" s="725"/>
      <c r="G594" s="725"/>
      <c r="H594" s="725"/>
      <c r="I594" s="15"/>
    </row>
    <row r="595" spans="1:9" x14ac:dyDescent="0.25">
      <c r="A595" s="39"/>
      <c r="B595" s="4"/>
      <c r="C595" s="4"/>
      <c r="D595" s="4"/>
      <c r="E595" s="4"/>
      <c r="F595" s="81"/>
      <c r="G595" s="105"/>
      <c r="H595" s="10"/>
      <c r="I595" s="10"/>
    </row>
    <row r="596" spans="1:9" x14ac:dyDescent="0.25">
      <c r="B596" s="44"/>
      <c r="C596" s="15"/>
      <c r="D596" s="44"/>
      <c r="E596" s="15"/>
      <c r="G596" s="44"/>
      <c r="H596" s="44"/>
      <c r="I596" s="44"/>
    </row>
    <row r="597" spans="1:9" x14ac:dyDescent="0.25">
      <c r="A597" s="120" t="s">
        <v>8</v>
      </c>
      <c r="B597" s="568" t="s">
        <v>237</v>
      </c>
      <c r="C597" s="3"/>
      <c r="D597" s="497"/>
      <c r="E597" s="497"/>
      <c r="F597" s="168"/>
      <c r="G597" s="169"/>
      <c r="H597" s="497"/>
      <c r="I597" s="633"/>
    </row>
    <row r="598" spans="1:9" x14ac:dyDescent="0.25">
      <c r="A598" s="76" t="s">
        <v>0</v>
      </c>
      <c r="B598" s="73" t="s">
        <v>2</v>
      </c>
      <c r="C598" s="73" t="s">
        <v>3</v>
      </c>
      <c r="D598" s="73" t="s">
        <v>4</v>
      </c>
      <c r="E598" s="74" t="s">
        <v>15</v>
      </c>
      <c r="F598" s="95" t="s">
        <v>1957</v>
      </c>
      <c r="G598" s="75" t="s">
        <v>1441</v>
      </c>
      <c r="H598" s="350" t="s">
        <v>1188</v>
      </c>
      <c r="I598" s="350" t="s">
        <v>3884</v>
      </c>
    </row>
    <row r="599" spans="1:9" x14ac:dyDescent="0.25">
      <c r="A599" s="106" t="s">
        <v>238</v>
      </c>
      <c r="B599" s="3"/>
      <c r="C599" s="3"/>
      <c r="D599" s="3" t="s">
        <v>43</v>
      </c>
      <c r="E599" s="3">
        <v>309001</v>
      </c>
      <c r="F599" s="40">
        <v>53</v>
      </c>
      <c r="G599" s="19">
        <v>1800</v>
      </c>
      <c r="H599" s="19" t="s">
        <v>1266</v>
      </c>
      <c r="I599" s="19" t="s">
        <v>1266</v>
      </c>
    </row>
    <row r="600" spans="1:9" x14ac:dyDescent="0.25">
      <c r="A600" s="106" t="s">
        <v>238</v>
      </c>
      <c r="B600" s="3"/>
      <c r="C600" s="3"/>
      <c r="D600" s="3" t="s">
        <v>43</v>
      </c>
      <c r="E600" s="3">
        <v>309002</v>
      </c>
      <c r="F600" s="40">
        <v>46</v>
      </c>
      <c r="G600" s="19">
        <v>1800</v>
      </c>
      <c r="H600" s="19" t="s">
        <v>1266</v>
      </c>
      <c r="I600" s="19" t="s">
        <v>1266</v>
      </c>
    </row>
    <row r="601" spans="1:9" x14ac:dyDescent="0.25">
      <c r="A601" s="106" t="s">
        <v>239</v>
      </c>
      <c r="B601" s="3"/>
      <c r="C601" s="3"/>
      <c r="D601" s="3" t="s">
        <v>43</v>
      </c>
      <c r="E601" s="3">
        <v>309004</v>
      </c>
      <c r="F601" s="40">
        <v>52</v>
      </c>
      <c r="G601" s="19">
        <v>25860</v>
      </c>
      <c r="H601" s="11">
        <v>39001</v>
      </c>
      <c r="I601" s="11">
        <v>39001</v>
      </c>
    </row>
    <row r="602" spans="1:9" x14ac:dyDescent="0.25">
      <c r="A602" s="24" t="s">
        <v>2005</v>
      </c>
      <c r="B602" s="3" t="s">
        <v>2110</v>
      </c>
      <c r="C602" s="3" t="s">
        <v>2111</v>
      </c>
      <c r="D602" s="3"/>
      <c r="E602" s="3">
        <v>309015</v>
      </c>
      <c r="F602" s="40">
        <v>57</v>
      </c>
      <c r="G602" s="19">
        <v>40000</v>
      </c>
      <c r="H602" s="11">
        <v>37320</v>
      </c>
      <c r="I602" s="11">
        <v>37320</v>
      </c>
    </row>
    <row r="603" spans="1:9" ht="15.75" customHeight="1" x14ac:dyDescent="0.25">
      <c r="A603" s="24" t="s">
        <v>2005</v>
      </c>
      <c r="B603" s="3"/>
      <c r="C603" s="3"/>
      <c r="D603" s="3" t="s">
        <v>40</v>
      </c>
      <c r="E603" s="3">
        <v>309016</v>
      </c>
      <c r="F603" s="40">
        <v>58</v>
      </c>
      <c r="G603" s="19">
        <v>70000</v>
      </c>
      <c r="H603" s="19" t="s">
        <v>1394</v>
      </c>
      <c r="I603" s="19" t="s">
        <v>1394</v>
      </c>
    </row>
    <row r="604" spans="1:9" x14ac:dyDescent="0.25">
      <c r="A604" s="24" t="s">
        <v>2005</v>
      </c>
      <c r="B604" s="3" t="s">
        <v>2116</v>
      </c>
      <c r="C604" s="3"/>
      <c r="D604" s="3"/>
      <c r="E604" s="3">
        <v>309017</v>
      </c>
      <c r="F604" s="40">
        <v>59</v>
      </c>
      <c r="G604" s="19">
        <v>45000</v>
      </c>
      <c r="H604" s="11">
        <v>36640</v>
      </c>
      <c r="I604" s="11">
        <v>36640</v>
      </c>
    </row>
    <row r="605" spans="1:9" x14ac:dyDescent="0.25">
      <c r="A605" s="24" t="s">
        <v>2005</v>
      </c>
      <c r="B605" s="3" t="s">
        <v>2112</v>
      </c>
      <c r="C605" s="3" t="s">
        <v>2113</v>
      </c>
      <c r="D605" s="3" t="s">
        <v>40</v>
      </c>
      <c r="E605" s="3">
        <v>309018</v>
      </c>
      <c r="F605" s="40">
        <v>60</v>
      </c>
      <c r="G605" s="19">
        <v>50000</v>
      </c>
      <c r="H605" s="11">
        <v>34498</v>
      </c>
      <c r="I605" s="11">
        <v>34498</v>
      </c>
    </row>
    <row r="606" spans="1:9" x14ac:dyDescent="0.25">
      <c r="A606" s="24" t="s">
        <v>2005</v>
      </c>
      <c r="B606" s="3" t="s">
        <v>2108</v>
      </c>
      <c r="C606" s="3" t="s">
        <v>2109</v>
      </c>
      <c r="D606" s="3" t="s">
        <v>40</v>
      </c>
      <c r="E606" s="3">
        <v>309019</v>
      </c>
      <c r="F606" s="40">
        <v>61</v>
      </c>
      <c r="G606" s="19">
        <v>75000</v>
      </c>
      <c r="H606" s="11">
        <v>34936</v>
      </c>
      <c r="I606" s="11">
        <v>34936</v>
      </c>
    </row>
    <row r="607" spans="1:9" x14ac:dyDescent="0.25">
      <c r="A607" s="106" t="s">
        <v>241</v>
      </c>
      <c r="B607" s="3" t="s">
        <v>242</v>
      </c>
      <c r="C607" s="3"/>
      <c r="D607" s="3" t="s">
        <v>30</v>
      </c>
      <c r="E607" s="3" t="s">
        <v>16</v>
      </c>
      <c r="F607" s="40">
        <v>16</v>
      </c>
      <c r="G607" s="19">
        <v>6892.24</v>
      </c>
      <c r="H607" s="19" t="s">
        <v>1356</v>
      </c>
      <c r="I607" s="19" t="s">
        <v>1356</v>
      </c>
    </row>
    <row r="608" spans="1:9" x14ac:dyDescent="0.25">
      <c r="A608" s="106" t="s">
        <v>1698</v>
      </c>
      <c r="B608" s="38" t="s">
        <v>1699</v>
      </c>
      <c r="C608" s="38"/>
      <c r="D608" s="79" t="s">
        <v>30</v>
      </c>
      <c r="E608" s="38">
        <v>553891</v>
      </c>
      <c r="F608" s="40">
        <v>288</v>
      </c>
      <c r="G608" s="8">
        <v>7693.01</v>
      </c>
      <c r="H608" s="11">
        <v>42843</v>
      </c>
      <c r="I608" s="11">
        <v>42843</v>
      </c>
    </row>
    <row r="609" spans="1:9" x14ac:dyDescent="0.25">
      <c r="A609" s="106" t="s">
        <v>1709</v>
      </c>
      <c r="B609" s="38" t="s">
        <v>1699</v>
      </c>
      <c r="C609" s="38"/>
      <c r="D609" s="79" t="s">
        <v>30</v>
      </c>
      <c r="E609" s="38" t="s">
        <v>16</v>
      </c>
      <c r="F609" s="40">
        <v>289</v>
      </c>
      <c r="G609" s="19">
        <v>9237.6299999999992</v>
      </c>
      <c r="H609" s="79">
        <v>42843</v>
      </c>
      <c r="I609" s="79">
        <v>42843</v>
      </c>
    </row>
    <row r="610" spans="1:9" x14ac:dyDescent="0.25">
      <c r="A610" s="106" t="s">
        <v>1709</v>
      </c>
      <c r="B610" s="38" t="s">
        <v>1699</v>
      </c>
      <c r="C610" s="38"/>
      <c r="D610" s="79" t="s">
        <v>30</v>
      </c>
      <c r="E610" s="19" t="s">
        <v>16</v>
      </c>
      <c r="F610" s="40" t="s">
        <v>2683</v>
      </c>
      <c r="G610" s="19">
        <v>9621</v>
      </c>
      <c r="H610" s="11">
        <v>43012</v>
      </c>
      <c r="I610" s="11">
        <v>43012</v>
      </c>
    </row>
    <row r="611" spans="1:9" x14ac:dyDescent="0.25">
      <c r="A611" s="24" t="s">
        <v>1958</v>
      </c>
      <c r="B611" s="3"/>
      <c r="C611" s="38" t="s">
        <v>1959</v>
      </c>
      <c r="D611" s="3"/>
      <c r="E611" s="3"/>
      <c r="F611" s="40">
        <v>433</v>
      </c>
      <c r="G611" s="19">
        <v>70994.990000000005</v>
      </c>
      <c r="H611" s="79">
        <v>43237</v>
      </c>
      <c r="I611" s="79">
        <v>43237</v>
      </c>
    </row>
    <row r="612" spans="1:9" x14ac:dyDescent="0.25">
      <c r="A612" s="24" t="s">
        <v>3081</v>
      </c>
      <c r="B612" s="24" t="s">
        <v>2705</v>
      </c>
      <c r="C612" s="38" t="s">
        <v>3077</v>
      </c>
      <c r="D612" s="3"/>
      <c r="E612" s="3"/>
      <c r="F612" s="38">
        <v>796</v>
      </c>
      <c r="G612" s="250">
        <v>35855.99</v>
      </c>
      <c r="H612" s="11">
        <v>43853</v>
      </c>
      <c r="I612" s="11">
        <v>43853</v>
      </c>
    </row>
    <row r="613" spans="1:9" x14ac:dyDescent="0.25">
      <c r="A613" s="24" t="s">
        <v>3081</v>
      </c>
      <c r="B613" s="38" t="s">
        <v>2705</v>
      </c>
      <c r="C613" s="38" t="s">
        <v>3091</v>
      </c>
      <c r="D613" s="3"/>
      <c r="E613" s="3"/>
      <c r="F613" s="38">
        <v>810</v>
      </c>
      <c r="G613" s="250">
        <v>35855.99</v>
      </c>
      <c r="H613" s="79">
        <f>+H1676</f>
        <v>43853</v>
      </c>
      <c r="I613" s="79">
        <f>+I1676</f>
        <v>43853</v>
      </c>
    </row>
    <row r="614" spans="1:9" x14ac:dyDescent="0.25">
      <c r="A614" s="200" t="s">
        <v>1826</v>
      </c>
      <c r="B614" s="201"/>
      <c r="C614" s="24"/>
      <c r="D614" s="38"/>
      <c r="E614" s="38"/>
      <c r="F614" s="40" t="s">
        <v>1830</v>
      </c>
      <c r="G614" s="19">
        <v>11000</v>
      </c>
      <c r="H614" s="79" t="s">
        <v>1828</v>
      </c>
      <c r="I614" s="79" t="s">
        <v>1828</v>
      </c>
    </row>
    <row r="615" spans="1:9" x14ac:dyDescent="0.25">
      <c r="A615" s="24" t="s">
        <v>3081</v>
      </c>
      <c r="B615" s="24" t="s">
        <v>2705</v>
      </c>
      <c r="C615" s="38" t="s">
        <v>3082</v>
      </c>
      <c r="D615" s="79"/>
      <c r="E615" s="24"/>
      <c r="F615" s="40" t="s">
        <v>3083</v>
      </c>
      <c r="G615" s="250">
        <v>35855.99</v>
      </c>
      <c r="H615" s="11">
        <v>43853</v>
      </c>
      <c r="I615" s="11">
        <v>43853</v>
      </c>
    </row>
    <row r="616" spans="1:9" x14ac:dyDescent="0.25">
      <c r="A616" s="24" t="s">
        <v>3347</v>
      </c>
      <c r="B616" s="24"/>
      <c r="C616" s="38" t="s">
        <v>55</v>
      </c>
      <c r="D616" s="79"/>
      <c r="E616" s="24"/>
      <c r="F616" s="40" t="s">
        <v>3348</v>
      </c>
      <c r="G616" s="250">
        <v>1357</v>
      </c>
      <c r="H616" s="11">
        <v>43788</v>
      </c>
      <c r="I616" s="11">
        <v>43788</v>
      </c>
    </row>
    <row r="617" spans="1:9" x14ac:dyDescent="0.25">
      <c r="A617" s="24" t="s">
        <v>3444</v>
      </c>
      <c r="B617" s="24"/>
      <c r="C617" s="38"/>
      <c r="D617" s="79"/>
      <c r="E617" s="24"/>
      <c r="F617" s="40" t="s">
        <v>3445</v>
      </c>
      <c r="G617" s="250">
        <v>2714</v>
      </c>
      <c r="H617" s="11">
        <v>43788</v>
      </c>
      <c r="I617" s="11">
        <v>43788</v>
      </c>
    </row>
    <row r="618" spans="1:9" x14ac:dyDescent="0.25">
      <c r="A618" s="24" t="s">
        <v>3444</v>
      </c>
      <c r="B618" s="24"/>
      <c r="C618" s="38"/>
      <c r="D618" s="79"/>
      <c r="E618" s="24"/>
      <c r="F618" s="40" t="s">
        <v>3446</v>
      </c>
      <c r="G618" s="250">
        <v>2714</v>
      </c>
      <c r="H618" s="11">
        <v>43788</v>
      </c>
      <c r="I618" s="11">
        <v>43788</v>
      </c>
    </row>
    <row r="619" spans="1:9" x14ac:dyDescent="0.25">
      <c r="A619" s="24" t="s">
        <v>3480</v>
      </c>
      <c r="B619" s="24"/>
      <c r="C619" s="38"/>
      <c r="D619" s="79"/>
      <c r="E619" s="24"/>
      <c r="F619" s="40" t="s">
        <v>3481</v>
      </c>
      <c r="G619" s="250">
        <v>12500</v>
      </c>
      <c r="H619" s="11">
        <v>43788</v>
      </c>
      <c r="I619" s="11">
        <v>43788</v>
      </c>
    </row>
    <row r="620" spans="1:9" ht="15.75" customHeight="1" x14ac:dyDescent="0.25">
      <c r="A620" s="24" t="s">
        <v>3081</v>
      </c>
      <c r="B620" s="38" t="s">
        <v>2705</v>
      </c>
      <c r="C620" s="38" t="s">
        <v>3087</v>
      </c>
      <c r="D620" s="3"/>
      <c r="E620" s="3"/>
      <c r="F620" s="38">
        <v>806</v>
      </c>
      <c r="G620" s="250">
        <v>35855.99</v>
      </c>
      <c r="H620" s="11">
        <v>43853</v>
      </c>
      <c r="I620" s="11">
        <v>43853</v>
      </c>
    </row>
    <row r="621" spans="1:9" ht="19.5" customHeight="1" x14ac:dyDescent="0.25">
      <c r="A621" s="1"/>
      <c r="B621" s="52"/>
      <c r="C621" s="52"/>
      <c r="D621" s="4"/>
      <c r="E621" s="4"/>
      <c r="F621" s="52"/>
      <c r="G621" s="482">
        <f>SUM(G599:G620)</f>
        <v>587607.82999999996</v>
      </c>
      <c r="H621" s="18"/>
      <c r="I621" s="18"/>
    </row>
    <row r="622" spans="1:9" ht="19.5" customHeight="1" x14ac:dyDescent="0.25">
      <c r="A622" s="1"/>
      <c r="B622" s="52"/>
      <c r="C622" s="52"/>
      <c r="D622" s="4"/>
      <c r="E622" s="4"/>
      <c r="F622" s="52"/>
      <c r="G622" s="481"/>
      <c r="H622" s="18"/>
      <c r="I622" s="18"/>
    </row>
    <row r="623" spans="1:9" ht="18.75" x14ac:dyDescent="0.3">
      <c r="A623" s="724" t="s">
        <v>7</v>
      </c>
      <c r="B623" s="724"/>
      <c r="C623" s="724"/>
      <c r="D623" s="724"/>
      <c r="E623" s="724"/>
      <c r="F623" s="724"/>
      <c r="G623" s="724"/>
      <c r="H623" s="724"/>
      <c r="I623" s="15"/>
    </row>
    <row r="624" spans="1:9" x14ac:dyDescent="0.25">
      <c r="A624" s="725" t="s">
        <v>5</v>
      </c>
      <c r="B624" s="725"/>
      <c r="C624" s="725"/>
      <c r="D624" s="725"/>
      <c r="E624" s="725"/>
      <c r="F624" s="725"/>
      <c r="G624" s="725"/>
      <c r="H624" s="725"/>
      <c r="I624" s="15"/>
    </row>
    <row r="625" spans="1:9" x14ac:dyDescent="0.25">
      <c r="A625" s="39"/>
      <c r="B625" s="4"/>
      <c r="C625" s="122"/>
      <c r="D625" s="4"/>
      <c r="E625" s="4"/>
      <c r="F625" s="81"/>
      <c r="G625" s="10"/>
      <c r="H625" s="10"/>
      <c r="I625" s="10"/>
    </row>
    <row r="626" spans="1:9" x14ac:dyDescent="0.25">
      <c r="A626" s="35" t="s">
        <v>9</v>
      </c>
      <c r="B626" s="26"/>
      <c r="C626" s="25"/>
      <c r="D626" s="26"/>
      <c r="E626" s="26"/>
      <c r="F626" s="85"/>
      <c r="G626" s="42"/>
      <c r="H626" s="26"/>
      <c r="I626" s="26"/>
    </row>
    <row r="627" spans="1:9" x14ac:dyDescent="0.25">
      <c r="A627" s="127" t="s">
        <v>8</v>
      </c>
      <c r="B627" s="569" t="s">
        <v>237</v>
      </c>
      <c r="C627" s="128"/>
      <c r="D627" s="128"/>
      <c r="E627" s="128"/>
      <c r="F627" s="129"/>
      <c r="G627" s="130"/>
      <c r="H627" s="128"/>
      <c r="I627" s="128"/>
    </row>
    <row r="628" spans="1:9" ht="15" customHeight="1" x14ac:dyDescent="0.25">
      <c r="A628" s="76" t="s">
        <v>0</v>
      </c>
      <c r="B628" s="73" t="s">
        <v>2</v>
      </c>
      <c r="C628" s="73" t="s">
        <v>3</v>
      </c>
      <c r="D628" s="73" t="s">
        <v>4</v>
      </c>
      <c r="E628" s="74" t="s">
        <v>15</v>
      </c>
      <c r="F628" s="95" t="s">
        <v>1957</v>
      </c>
      <c r="G628" s="75" t="s">
        <v>1441</v>
      </c>
      <c r="H628" s="350" t="s">
        <v>1188</v>
      </c>
      <c r="I628" s="350" t="s">
        <v>3884</v>
      </c>
    </row>
    <row r="629" spans="1:9" x14ac:dyDescent="0.25">
      <c r="A629" s="106" t="s">
        <v>39</v>
      </c>
      <c r="B629" s="3"/>
      <c r="C629" s="3"/>
      <c r="D629" s="3"/>
      <c r="E629" s="3">
        <v>310414</v>
      </c>
      <c r="F629" s="40">
        <v>163</v>
      </c>
      <c r="G629" s="19">
        <v>45000</v>
      </c>
      <c r="H629" s="19" t="s">
        <v>1446</v>
      </c>
      <c r="I629" s="19" t="s">
        <v>1446</v>
      </c>
    </row>
    <row r="630" spans="1:9" x14ac:dyDescent="0.25">
      <c r="A630" s="24" t="s">
        <v>257</v>
      </c>
      <c r="B630" s="3"/>
      <c r="C630" s="3"/>
      <c r="D630" s="3" t="s">
        <v>43</v>
      </c>
      <c r="E630" s="3">
        <v>309270</v>
      </c>
      <c r="F630" s="40">
        <v>8</v>
      </c>
      <c r="G630" s="19">
        <v>6000</v>
      </c>
      <c r="H630" s="19" t="s">
        <v>1265</v>
      </c>
      <c r="I630" s="19" t="s">
        <v>1265</v>
      </c>
    </row>
    <row r="631" spans="1:9" x14ac:dyDescent="0.25">
      <c r="A631" s="106" t="s">
        <v>246</v>
      </c>
      <c r="B631" s="3"/>
      <c r="C631" s="3"/>
      <c r="D631" s="3" t="s">
        <v>43</v>
      </c>
      <c r="E631" s="3">
        <v>308999</v>
      </c>
      <c r="F631" s="40">
        <v>25</v>
      </c>
      <c r="G631" s="19">
        <v>5603.45</v>
      </c>
      <c r="H631" s="11">
        <v>40095</v>
      </c>
      <c r="I631" s="11">
        <v>40095</v>
      </c>
    </row>
    <row r="632" spans="1:9" x14ac:dyDescent="0.25">
      <c r="A632" s="106" t="s">
        <v>246</v>
      </c>
      <c r="B632" s="3"/>
      <c r="C632" s="3"/>
      <c r="D632" s="3" t="s">
        <v>43</v>
      </c>
      <c r="E632" s="3">
        <v>308990</v>
      </c>
      <c r="F632" s="40">
        <v>19</v>
      </c>
      <c r="G632" s="19">
        <v>5603.45</v>
      </c>
      <c r="H632" s="11">
        <v>40095</v>
      </c>
      <c r="I632" s="11">
        <v>40095</v>
      </c>
    </row>
    <row r="633" spans="1:9" x14ac:dyDescent="0.25">
      <c r="A633" s="106" t="s">
        <v>246</v>
      </c>
      <c r="B633" s="3"/>
      <c r="C633" s="3"/>
      <c r="D633" s="3" t="s">
        <v>43</v>
      </c>
      <c r="E633" s="3">
        <v>308985</v>
      </c>
      <c r="F633" s="40">
        <v>24</v>
      </c>
      <c r="G633" s="19">
        <v>5603.45</v>
      </c>
      <c r="H633" s="11">
        <v>40095</v>
      </c>
      <c r="I633" s="11">
        <v>40095</v>
      </c>
    </row>
    <row r="634" spans="1:9" x14ac:dyDescent="0.25">
      <c r="A634" s="106" t="s">
        <v>246</v>
      </c>
      <c r="B634" s="3"/>
      <c r="C634" s="3"/>
      <c r="D634" s="3" t="s">
        <v>43</v>
      </c>
      <c r="E634" s="3">
        <v>308989</v>
      </c>
      <c r="F634" s="40">
        <v>23</v>
      </c>
      <c r="G634" s="19">
        <v>5603.45</v>
      </c>
      <c r="H634" s="11">
        <v>40095</v>
      </c>
      <c r="I634" s="11">
        <v>40095</v>
      </c>
    </row>
    <row r="635" spans="1:9" x14ac:dyDescent="0.25">
      <c r="A635" s="106" t="s">
        <v>246</v>
      </c>
      <c r="B635" s="3"/>
      <c r="C635" s="3"/>
      <c r="D635" s="3" t="s">
        <v>43</v>
      </c>
      <c r="E635" s="3">
        <v>308991</v>
      </c>
      <c r="F635" s="40">
        <v>29</v>
      </c>
      <c r="G635" s="19">
        <v>5603.45</v>
      </c>
      <c r="H635" s="11">
        <v>40095</v>
      </c>
      <c r="I635" s="11">
        <v>40095</v>
      </c>
    </row>
    <row r="636" spans="1:9" x14ac:dyDescent="0.25">
      <c r="A636" s="106" t="s">
        <v>246</v>
      </c>
      <c r="B636" s="3"/>
      <c r="C636" s="3"/>
      <c r="D636" s="3" t="s">
        <v>43</v>
      </c>
      <c r="E636" s="3">
        <v>308993</v>
      </c>
      <c r="F636" s="40">
        <v>22</v>
      </c>
      <c r="G636" s="19">
        <v>5603.45</v>
      </c>
      <c r="H636" s="11">
        <v>40095</v>
      </c>
      <c r="I636" s="11">
        <v>40095</v>
      </c>
    </row>
    <row r="637" spans="1:9" x14ac:dyDescent="0.25">
      <c r="A637" s="106" t="s">
        <v>246</v>
      </c>
      <c r="B637" s="3"/>
      <c r="C637" s="3"/>
      <c r="D637" s="3" t="s">
        <v>43</v>
      </c>
      <c r="E637" s="3">
        <v>308988</v>
      </c>
      <c r="F637" s="40">
        <v>28</v>
      </c>
      <c r="G637" s="19">
        <v>5603.45</v>
      </c>
      <c r="H637" s="11">
        <v>40095</v>
      </c>
      <c r="I637" s="11">
        <v>40095</v>
      </c>
    </row>
    <row r="638" spans="1:9" x14ac:dyDescent="0.25">
      <c r="A638" s="106" t="s">
        <v>246</v>
      </c>
      <c r="B638" s="3"/>
      <c r="C638" s="3"/>
      <c r="D638" s="3" t="s">
        <v>43</v>
      </c>
      <c r="E638" s="3">
        <v>308992</v>
      </c>
      <c r="F638" s="40">
        <v>21</v>
      </c>
      <c r="G638" s="19">
        <v>5603.45</v>
      </c>
      <c r="H638" s="11">
        <v>40095</v>
      </c>
      <c r="I638" s="11">
        <v>40095</v>
      </c>
    </row>
    <row r="639" spans="1:9" x14ac:dyDescent="0.25">
      <c r="A639" s="106" t="s">
        <v>246</v>
      </c>
      <c r="B639" s="3"/>
      <c r="C639" s="3"/>
      <c r="D639" s="3" t="s">
        <v>43</v>
      </c>
      <c r="E639" s="3">
        <v>308987</v>
      </c>
      <c r="F639" s="40">
        <v>27</v>
      </c>
      <c r="G639" s="19">
        <v>5603.45</v>
      </c>
      <c r="H639" s="11">
        <v>40095</v>
      </c>
      <c r="I639" s="11">
        <v>40095</v>
      </c>
    </row>
    <row r="640" spans="1:9" x14ac:dyDescent="0.25">
      <c r="A640" s="106" t="s">
        <v>246</v>
      </c>
      <c r="B640" s="3"/>
      <c r="C640" s="3"/>
      <c r="D640" s="3" t="s">
        <v>43</v>
      </c>
      <c r="E640" s="3">
        <v>308994</v>
      </c>
      <c r="F640" s="40">
        <v>30</v>
      </c>
      <c r="G640" s="19">
        <v>5603.45</v>
      </c>
      <c r="H640" s="11">
        <v>40095</v>
      </c>
      <c r="I640" s="11">
        <v>40095</v>
      </c>
    </row>
    <row r="641" spans="1:9" x14ac:dyDescent="0.25">
      <c r="A641" s="106" t="s">
        <v>246</v>
      </c>
      <c r="B641" s="3"/>
      <c r="C641" s="3"/>
      <c r="D641" s="3" t="s">
        <v>43</v>
      </c>
      <c r="E641" s="3">
        <v>309000</v>
      </c>
      <c r="F641" s="40">
        <v>26</v>
      </c>
      <c r="G641" s="19">
        <v>5603.45</v>
      </c>
      <c r="H641" s="11">
        <v>40095</v>
      </c>
      <c r="I641" s="11">
        <v>40095</v>
      </c>
    </row>
    <row r="642" spans="1:9" x14ac:dyDescent="0.25">
      <c r="A642" s="106" t="s">
        <v>247</v>
      </c>
      <c r="B642" s="3"/>
      <c r="C642" s="3"/>
      <c r="D642" s="3" t="s">
        <v>43</v>
      </c>
      <c r="E642" s="3">
        <v>308995</v>
      </c>
      <c r="F642" s="40">
        <v>17</v>
      </c>
      <c r="G642" s="19">
        <v>10000</v>
      </c>
      <c r="H642" s="11">
        <v>40095</v>
      </c>
      <c r="I642" s="11">
        <v>40095</v>
      </c>
    </row>
    <row r="643" spans="1:9" x14ac:dyDescent="0.25">
      <c r="A643" s="106" t="s">
        <v>221</v>
      </c>
      <c r="B643" s="3"/>
      <c r="C643" s="3"/>
      <c r="D643" s="3" t="s">
        <v>30</v>
      </c>
      <c r="E643" s="3">
        <v>309010</v>
      </c>
      <c r="F643" s="40">
        <v>18</v>
      </c>
      <c r="G643" s="19">
        <v>13799.99</v>
      </c>
      <c r="H643" s="19" t="s">
        <v>1258</v>
      </c>
      <c r="I643" s="19" t="s">
        <v>1258</v>
      </c>
    </row>
    <row r="644" spans="1:9" x14ac:dyDescent="0.25">
      <c r="A644" s="106" t="s">
        <v>248</v>
      </c>
      <c r="B644" s="3"/>
      <c r="C644" s="3"/>
      <c r="D644" s="3" t="s">
        <v>30</v>
      </c>
      <c r="E644" s="3" t="s">
        <v>16</v>
      </c>
      <c r="F644" s="40" t="s">
        <v>16</v>
      </c>
      <c r="G644" s="19">
        <v>14460.16</v>
      </c>
      <c r="H644" s="19" t="s">
        <v>1348</v>
      </c>
      <c r="I644" s="19" t="s">
        <v>1348</v>
      </c>
    </row>
    <row r="645" spans="1:9" x14ac:dyDescent="0.25">
      <c r="A645" s="24" t="s">
        <v>2005</v>
      </c>
      <c r="B645" s="3" t="s">
        <v>2097</v>
      </c>
      <c r="C645" s="3"/>
      <c r="D645" s="3"/>
      <c r="E645" s="3">
        <v>309287</v>
      </c>
      <c r="F645" s="40" t="s">
        <v>2936</v>
      </c>
      <c r="G645" s="19">
        <v>5000</v>
      </c>
      <c r="H645" s="11">
        <v>35820</v>
      </c>
      <c r="I645" s="11">
        <v>35820</v>
      </c>
    </row>
    <row r="646" spans="1:9" x14ac:dyDescent="0.25">
      <c r="A646" s="24" t="s">
        <v>1972</v>
      </c>
      <c r="B646" s="3" t="s">
        <v>1960</v>
      </c>
      <c r="C646" s="3"/>
      <c r="D646" s="3" t="s">
        <v>1961</v>
      </c>
      <c r="E646" s="3">
        <v>309021</v>
      </c>
      <c r="F646" s="40"/>
      <c r="G646" s="19">
        <v>70000</v>
      </c>
      <c r="H646" s="11">
        <v>35807</v>
      </c>
      <c r="I646" s="11">
        <v>35807</v>
      </c>
    </row>
    <row r="647" spans="1:9" x14ac:dyDescent="0.25">
      <c r="G647" s="105">
        <f>SUM(G629:G646)</f>
        <v>225898.09999999998</v>
      </c>
      <c r="H647" s="10"/>
      <c r="I647" s="10"/>
    </row>
    <row r="648" spans="1:9" ht="18.75" x14ac:dyDescent="0.3">
      <c r="A648" s="202"/>
      <c r="C648" s="494"/>
      <c r="D648" s="494"/>
      <c r="E648" s="494"/>
      <c r="F648" s="91"/>
      <c r="G648" s="67"/>
      <c r="H648" s="494"/>
      <c r="I648" s="631"/>
    </row>
    <row r="649" spans="1:9" ht="18.75" x14ac:dyDescent="0.3">
      <c r="A649" s="202"/>
      <c r="C649" s="494"/>
      <c r="D649" s="494"/>
      <c r="E649" s="494"/>
      <c r="F649" s="91"/>
      <c r="G649" s="67"/>
      <c r="H649" s="494"/>
      <c r="I649" s="631"/>
    </row>
    <row r="650" spans="1:9" x14ac:dyDescent="0.25">
      <c r="A650" s="202"/>
      <c r="C650" s="493"/>
      <c r="D650" s="493"/>
      <c r="E650" s="493"/>
      <c r="F650" s="92"/>
      <c r="G650" s="68"/>
      <c r="H650" s="493"/>
      <c r="I650" s="630"/>
    </row>
    <row r="651" spans="1:9" ht="18.75" x14ac:dyDescent="0.3">
      <c r="A651" s="724" t="s">
        <v>7</v>
      </c>
      <c r="B651" s="724"/>
      <c r="C651" s="724"/>
      <c r="D651" s="724"/>
      <c r="E651" s="724"/>
      <c r="F651" s="724"/>
      <c r="G651" s="724"/>
      <c r="H651" s="724"/>
      <c r="I651" s="15"/>
    </row>
    <row r="652" spans="1:9" x14ac:dyDescent="0.25">
      <c r="A652" s="725" t="s">
        <v>5</v>
      </c>
      <c r="B652" s="725"/>
      <c r="C652" s="725"/>
      <c r="D652" s="725"/>
      <c r="E652" s="725"/>
      <c r="F652" s="725"/>
      <c r="G652" s="725"/>
      <c r="H652" s="725"/>
      <c r="I652" s="15"/>
    </row>
    <row r="653" spans="1:9" x14ac:dyDescent="0.25">
      <c r="A653" s="39"/>
      <c r="B653" s="4"/>
      <c r="C653" s="122" t="s">
        <v>1962</v>
      </c>
      <c r="D653" s="4"/>
      <c r="E653" s="4"/>
      <c r="F653" s="81"/>
      <c r="G653" s="10"/>
      <c r="H653" s="10"/>
      <c r="I653" s="10"/>
    </row>
    <row r="654" spans="1:9" x14ac:dyDescent="0.25">
      <c r="A654" s="23" t="s">
        <v>9</v>
      </c>
      <c r="B654" s="35"/>
      <c r="C654" s="35"/>
      <c r="D654" s="26"/>
      <c r="E654" s="26"/>
      <c r="F654" s="85"/>
      <c r="G654" s="42"/>
      <c r="H654" s="26"/>
      <c r="I654" s="26"/>
    </row>
    <row r="655" spans="1:9" x14ac:dyDescent="0.25">
      <c r="A655" s="120" t="s">
        <v>8</v>
      </c>
      <c r="B655" s="568" t="s">
        <v>237</v>
      </c>
      <c r="C655" s="128"/>
      <c r="D655" s="128"/>
      <c r="E655" s="128"/>
      <c r="F655" s="129"/>
      <c r="G655" s="130"/>
      <c r="H655" s="128"/>
      <c r="I655" s="128"/>
    </row>
    <row r="656" spans="1:9" x14ac:dyDescent="0.25">
      <c r="A656" s="76" t="s">
        <v>0</v>
      </c>
      <c r="B656" s="73" t="s">
        <v>2</v>
      </c>
      <c r="C656" s="73" t="s">
        <v>3</v>
      </c>
      <c r="D656" s="73" t="s">
        <v>4</v>
      </c>
      <c r="E656" s="74" t="s">
        <v>15</v>
      </c>
      <c r="F656" s="95" t="s">
        <v>1957</v>
      </c>
      <c r="G656" s="75" t="s">
        <v>1217</v>
      </c>
      <c r="H656" s="350" t="s">
        <v>1188</v>
      </c>
      <c r="I656" s="350" t="s">
        <v>3884</v>
      </c>
    </row>
    <row r="657" spans="1:9" x14ac:dyDescent="0.25">
      <c r="A657" s="106" t="s">
        <v>220</v>
      </c>
      <c r="B657" s="3"/>
      <c r="C657" s="3"/>
      <c r="D657" s="3" t="s">
        <v>14</v>
      </c>
      <c r="E657" s="3">
        <v>309013</v>
      </c>
      <c r="F657" s="40">
        <v>45</v>
      </c>
      <c r="G657" s="19">
        <v>3500</v>
      </c>
      <c r="H657" s="19" t="s">
        <v>1259</v>
      </c>
      <c r="I657" s="19" t="s">
        <v>1259</v>
      </c>
    </row>
    <row r="658" spans="1:9" x14ac:dyDescent="0.25">
      <c r="A658" s="106" t="s">
        <v>220</v>
      </c>
      <c r="B658" s="3"/>
      <c r="C658" s="3"/>
      <c r="D658" s="3" t="s">
        <v>14</v>
      </c>
      <c r="E658" s="3">
        <v>309011</v>
      </c>
      <c r="F658" s="40">
        <v>44</v>
      </c>
      <c r="G658" s="19">
        <v>3500</v>
      </c>
      <c r="H658" s="19" t="s">
        <v>1259</v>
      </c>
      <c r="I658" s="19" t="s">
        <v>1259</v>
      </c>
    </row>
    <row r="659" spans="1:9" x14ac:dyDescent="0.25">
      <c r="A659" s="24" t="s">
        <v>2117</v>
      </c>
      <c r="B659" s="3"/>
      <c r="C659" s="3"/>
      <c r="D659" s="3" t="s">
        <v>26</v>
      </c>
      <c r="E659" s="3">
        <v>309009</v>
      </c>
      <c r="F659" s="40">
        <v>49</v>
      </c>
      <c r="G659" s="19">
        <v>7000</v>
      </c>
      <c r="H659" s="19" t="s">
        <v>1258</v>
      </c>
      <c r="I659" s="19" t="s">
        <v>1258</v>
      </c>
    </row>
    <row r="660" spans="1:9" x14ac:dyDescent="0.25">
      <c r="A660" s="24" t="s">
        <v>2118</v>
      </c>
      <c r="B660" s="3"/>
      <c r="C660" s="3"/>
      <c r="D660" s="3" t="s">
        <v>26</v>
      </c>
      <c r="E660" s="3">
        <v>309008</v>
      </c>
      <c r="F660" s="40">
        <v>48</v>
      </c>
      <c r="G660" s="19">
        <v>13799.99</v>
      </c>
      <c r="H660" s="19" t="s">
        <v>1258</v>
      </c>
      <c r="I660" s="19" t="s">
        <v>1258</v>
      </c>
    </row>
    <row r="661" spans="1:9" x14ac:dyDescent="0.25">
      <c r="A661" s="24" t="s">
        <v>2119</v>
      </c>
      <c r="B661" s="3"/>
      <c r="C661" s="3"/>
      <c r="D661" s="3" t="s">
        <v>26</v>
      </c>
      <c r="E661" s="3">
        <v>309007</v>
      </c>
      <c r="F661" s="40">
        <v>50</v>
      </c>
      <c r="G661" s="19">
        <v>32357.86</v>
      </c>
      <c r="H661" s="19" t="s">
        <v>1258</v>
      </c>
      <c r="I661" s="19" t="s">
        <v>1258</v>
      </c>
    </row>
    <row r="662" spans="1:9" x14ac:dyDescent="0.25">
      <c r="A662" s="106" t="s">
        <v>256</v>
      </c>
      <c r="B662" s="3"/>
      <c r="C662" s="3"/>
      <c r="D662" s="3" t="s">
        <v>26</v>
      </c>
      <c r="E662" s="3">
        <v>309023</v>
      </c>
      <c r="F662" s="40" t="s">
        <v>16</v>
      </c>
      <c r="G662" s="19">
        <v>5296.2</v>
      </c>
      <c r="H662" s="19" t="s">
        <v>1349</v>
      </c>
      <c r="I662" s="19" t="s">
        <v>1349</v>
      </c>
    </row>
    <row r="663" spans="1:9" x14ac:dyDescent="0.25">
      <c r="A663" s="106" t="s">
        <v>258</v>
      </c>
      <c r="B663" s="3"/>
      <c r="C663" s="3"/>
      <c r="D663" s="3" t="s">
        <v>259</v>
      </c>
      <c r="E663" s="3">
        <v>309269</v>
      </c>
      <c r="F663" s="40">
        <v>11</v>
      </c>
      <c r="G663" s="19">
        <v>3000</v>
      </c>
      <c r="H663" s="19" t="s">
        <v>1265</v>
      </c>
      <c r="I663" s="19" t="s">
        <v>1265</v>
      </c>
    </row>
    <row r="664" spans="1:9" x14ac:dyDescent="0.25">
      <c r="A664" s="106" t="s">
        <v>258</v>
      </c>
      <c r="B664" s="3"/>
      <c r="C664" s="3"/>
      <c r="D664" s="3" t="s">
        <v>259</v>
      </c>
      <c r="E664" s="3">
        <v>309266</v>
      </c>
      <c r="F664" s="40">
        <v>12</v>
      </c>
      <c r="G664" s="19">
        <v>3000</v>
      </c>
      <c r="H664" s="19" t="s">
        <v>1265</v>
      </c>
      <c r="I664" s="19" t="s">
        <v>1265</v>
      </c>
    </row>
    <row r="665" spans="1:9" x14ac:dyDescent="0.25">
      <c r="A665" s="39"/>
      <c r="B665" s="4"/>
      <c r="C665" s="4"/>
      <c r="D665" s="4"/>
      <c r="E665" s="4"/>
      <c r="F665" s="81"/>
      <c r="G665" s="105">
        <f>SUM(G657:G664)</f>
        <v>71454.049999999988</v>
      </c>
      <c r="H665" s="10"/>
      <c r="I665" s="10"/>
    </row>
    <row r="666" spans="1:9" x14ac:dyDescent="0.25">
      <c r="A666" s="39"/>
      <c r="B666" s="4"/>
      <c r="C666" s="4"/>
      <c r="D666" s="4"/>
      <c r="E666" s="4"/>
      <c r="F666" s="81"/>
      <c r="G666" s="10"/>
      <c r="H666" s="10"/>
      <c r="I666" s="10"/>
    </row>
    <row r="667" spans="1:9" ht="18.75" x14ac:dyDescent="0.3">
      <c r="A667" s="202"/>
      <c r="C667" s="494"/>
      <c r="D667" s="494"/>
      <c r="E667" s="494"/>
      <c r="F667" s="91"/>
      <c r="G667" s="67"/>
      <c r="H667" s="494"/>
      <c r="I667" s="631"/>
    </row>
    <row r="668" spans="1:9" x14ac:dyDescent="0.25">
      <c r="A668" s="202"/>
      <c r="C668" s="493"/>
      <c r="D668" s="493"/>
      <c r="E668" s="493"/>
      <c r="F668" s="92"/>
      <c r="G668" s="68"/>
      <c r="H668" s="493"/>
      <c r="I668" s="630"/>
    </row>
    <row r="669" spans="1:9" x14ac:dyDescent="0.25">
      <c r="A669" s="39"/>
      <c r="B669" s="4"/>
      <c r="C669" s="122"/>
      <c r="D669" s="4"/>
      <c r="E669" s="4"/>
      <c r="F669" s="81"/>
      <c r="G669" s="10"/>
      <c r="H669" s="10"/>
      <c r="I669" s="10"/>
    </row>
    <row r="670" spans="1:9" x14ac:dyDescent="0.25">
      <c r="A670" s="23" t="s">
        <v>9</v>
      </c>
      <c r="B670" s="35"/>
      <c r="C670" s="35"/>
      <c r="D670" s="26"/>
      <c r="E670" s="26"/>
      <c r="F670" s="85"/>
      <c r="G670" s="42"/>
      <c r="H670" s="26"/>
      <c r="I670" s="26"/>
    </row>
    <row r="671" spans="1:9" x14ac:dyDescent="0.25">
      <c r="A671" s="120" t="s">
        <v>8</v>
      </c>
      <c r="B671" s="568" t="s">
        <v>237</v>
      </c>
      <c r="C671" s="128"/>
      <c r="D671" s="128"/>
      <c r="E671" s="128"/>
      <c r="F671" s="129"/>
      <c r="G671" s="130"/>
      <c r="H671" s="128"/>
      <c r="I671" s="128"/>
    </row>
    <row r="672" spans="1:9" x14ac:dyDescent="0.25">
      <c r="A672" s="76" t="s">
        <v>0</v>
      </c>
      <c r="B672" s="73" t="s">
        <v>2</v>
      </c>
      <c r="C672" s="73" t="s">
        <v>3</v>
      </c>
      <c r="D672" s="73" t="s">
        <v>4</v>
      </c>
      <c r="E672" s="74" t="s">
        <v>15</v>
      </c>
      <c r="F672" s="95" t="s">
        <v>1957</v>
      </c>
      <c r="G672" s="75" t="s">
        <v>1217</v>
      </c>
      <c r="H672" s="350" t="s">
        <v>1188</v>
      </c>
      <c r="I672" s="350" t="s">
        <v>3884</v>
      </c>
    </row>
    <row r="673" spans="1:9" x14ac:dyDescent="0.25">
      <c r="A673" s="106" t="s">
        <v>258</v>
      </c>
      <c r="B673" s="3"/>
      <c r="C673" s="3"/>
      <c r="D673" s="3" t="s">
        <v>259</v>
      </c>
      <c r="E673" s="3">
        <v>309268</v>
      </c>
      <c r="F673" s="40">
        <v>9</v>
      </c>
      <c r="G673" s="19">
        <v>3000</v>
      </c>
      <c r="H673" s="19" t="s">
        <v>1265</v>
      </c>
      <c r="I673" s="19" t="s">
        <v>1265</v>
      </c>
    </row>
    <row r="674" spans="1:9" x14ac:dyDescent="0.25">
      <c r="A674" s="106" t="s">
        <v>258</v>
      </c>
      <c r="B674" s="3"/>
      <c r="C674" s="3"/>
      <c r="D674" s="3" t="s">
        <v>259</v>
      </c>
      <c r="E674" s="3">
        <v>309267</v>
      </c>
      <c r="F674" s="40">
        <v>10</v>
      </c>
      <c r="G674" s="19">
        <v>3000</v>
      </c>
      <c r="H674" s="19" t="s">
        <v>1265</v>
      </c>
      <c r="I674" s="19" t="s">
        <v>1265</v>
      </c>
    </row>
    <row r="675" spans="1:9" x14ac:dyDescent="0.25">
      <c r="A675" s="106" t="s">
        <v>260</v>
      </c>
      <c r="B675" s="3"/>
      <c r="C675" s="3"/>
      <c r="D675" s="3" t="s">
        <v>43</v>
      </c>
      <c r="E675" s="3">
        <v>309025</v>
      </c>
      <c r="F675" s="40">
        <v>3</v>
      </c>
      <c r="G675" s="19">
        <v>19026.66</v>
      </c>
      <c r="H675" s="19" t="s">
        <v>1191</v>
      </c>
      <c r="I675" s="19" t="s">
        <v>1191</v>
      </c>
    </row>
    <row r="676" spans="1:9" x14ac:dyDescent="0.25">
      <c r="A676" s="106" t="s">
        <v>261</v>
      </c>
      <c r="B676" s="3"/>
      <c r="C676" s="3"/>
      <c r="D676" s="3" t="s">
        <v>43</v>
      </c>
      <c r="E676" s="3">
        <v>309026</v>
      </c>
      <c r="F676" s="40">
        <v>2</v>
      </c>
      <c r="G676" s="19">
        <v>1510</v>
      </c>
      <c r="H676" s="19" t="s">
        <v>1266</v>
      </c>
      <c r="I676" s="19" t="s">
        <v>1266</v>
      </c>
    </row>
    <row r="677" spans="1:9" x14ac:dyDescent="0.25">
      <c r="A677" s="24" t="s">
        <v>2005</v>
      </c>
      <c r="B677" s="3" t="s">
        <v>2121</v>
      </c>
      <c r="C677" s="3" t="s">
        <v>2122</v>
      </c>
      <c r="D677" s="3" t="s">
        <v>40</v>
      </c>
      <c r="E677" s="3">
        <v>309264</v>
      </c>
      <c r="F677" s="40">
        <v>13</v>
      </c>
      <c r="G677" s="19">
        <v>70000</v>
      </c>
      <c r="H677" s="11">
        <v>35827</v>
      </c>
      <c r="I677" s="11">
        <v>35827</v>
      </c>
    </row>
    <row r="678" spans="1:9" x14ac:dyDescent="0.25">
      <c r="A678" s="106" t="s">
        <v>262</v>
      </c>
      <c r="B678" s="3"/>
      <c r="C678" s="3"/>
      <c r="D678" s="3" t="s">
        <v>43</v>
      </c>
      <c r="E678" s="3" t="s">
        <v>16</v>
      </c>
      <c r="F678" s="40">
        <v>1</v>
      </c>
      <c r="G678" s="19">
        <v>30820</v>
      </c>
      <c r="H678" s="11">
        <v>39001</v>
      </c>
      <c r="I678" s="11">
        <v>39001</v>
      </c>
    </row>
    <row r="679" spans="1:9" x14ac:dyDescent="0.25">
      <c r="A679" s="106" t="s">
        <v>263</v>
      </c>
      <c r="B679" s="3"/>
      <c r="C679" s="3"/>
      <c r="D679" s="3" t="s">
        <v>43</v>
      </c>
      <c r="E679" s="3">
        <v>309271</v>
      </c>
      <c r="F679" s="40" t="s">
        <v>16</v>
      </c>
      <c r="G679" s="19">
        <v>3500</v>
      </c>
      <c r="H679" s="19" t="s">
        <v>1259</v>
      </c>
      <c r="I679" s="19" t="s">
        <v>1259</v>
      </c>
    </row>
    <row r="680" spans="1:9" x14ac:dyDescent="0.25">
      <c r="A680" s="106" t="s">
        <v>147</v>
      </c>
      <c r="B680" s="3"/>
      <c r="C680" s="3"/>
      <c r="D680" s="3" t="s">
        <v>43</v>
      </c>
      <c r="E680" s="3">
        <v>309014</v>
      </c>
      <c r="F680" s="40">
        <v>43</v>
      </c>
      <c r="G680" s="19">
        <v>6000</v>
      </c>
      <c r="H680" s="19" t="s">
        <v>1261</v>
      </c>
      <c r="I680" s="19" t="s">
        <v>1261</v>
      </c>
    </row>
    <row r="681" spans="1:9" x14ac:dyDescent="0.25">
      <c r="A681" s="106" t="s">
        <v>264</v>
      </c>
      <c r="B681" s="3"/>
      <c r="C681" s="3"/>
      <c r="D681" s="3" t="s">
        <v>43</v>
      </c>
      <c r="E681" s="3">
        <v>308975</v>
      </c>
      <c r="F681" s="40">
        <v>35</v>
      </c>
      <c r="G681" s="19">
        <v>4500</v>
      </c>
      <c r="H681" s="19" t="s">
        <v>1353</v>
      </c>
      <c r="I681" s="19" t="s">
        <v>1353</v>
      </c>
    </row>
    <row r="682" spans="1:9" x14ac:dyDescent="0.25">
      <c r="A682" s="106" t="s">
        <v>265</v>
      </c>
      <c r="B682" s="3"/>
      <c r="C682" s="3"/>
      <c r="D682" s="3" t="s">
        <v>43</v>
      </c>
      <c r="E682" s="3">
        <v>308979</v>
      </c>
      <c r="F682" s="40">
        <v>33</v>
      </c>
      <c r="G682" s="19">
        <v>25000</v>
      </c>
      <c r="H682" s="19" t="s">
        <v>1262</v>
      </c>
      <c r="I682" s="19" t="s">
        <v>1262</v>
      </c>
    </row>
    <row r="683" spans="1:9" x14ac:dyDescent="0.25">
      <c r="A683" s="106" t="s">
        <v>266</v>
      </c>
      <c r="B683" s="3"/>
      <c r="C683" s="3"/>
      <c r="D683" s="3" t="s">
        <v>43</v>
      </c>
      <c r="E683" s="3">
        <v>308980</v>
      </c>
      <c r="F683" s="40">
        <v>34</v>
      </c>
      <c r="G683" s="19">
        <v>9500</v>
      </c>
      <c r="H683" s="11">
        <v>38173</v>
      </c>
      <c r="I683" s="11">
        <v>38173</v>
      </c>
    </row>
    <row r="684" spans="1:9" x14ac:dyDescent="0.25">
      <c r="A684" s="106" t="s">
        <v>267</v>
      </c>
      <c r="B684" s="3"/>
      <c r="C684" s="3"/>
      <c r="D684" s="3" t="s">
        <v>43</v>
      </c>
      <c r="E684" s="3">
        <v>308981</v>
      </c>
      <c r="F684" s="40" t="s">
        <v>16</v>
      </c>
      <c r="G684" s="19">
        <v>10695</v>
      </c>
      <c r="H684" s="19" t="s">
        <v>1260</v>
      </c>
      <c r="I684" s="19" t="s">
        <v>1260</v>
      </c>
    </row>
    <row r="685" spans="1:9" x14ac:dyDescent="0.25">
      <c r="A685" s="106" t="s">
        <v>96</v>
      </c>
      <c r="B685" s="3"/>
      <c r="C685" s="3"/>
      <c r="D685" s="3" t="s">
        <v>21</v>
      </c>
      <c r="E685" s="3">
        <v>306409</v>
      </c>
      <c r="F685" s="40">
        <v>178</v>
      </c>
      <c r="G685" s="19">
        <v>5428</v>
      </c>
      <c r="H685" s="19" t="s">
        <v>1340</v>
      </c>
      <c r="I685" s="19" t="s">
        <v>1340</v>
      </c>
    </row>
    <row r="686" spans="1:9" x14ac:dyDescent="0.25">
      <c r="A686" s="106" t="s">
        <v>268</v>
      </c>
      <c r="B686" s="3"/>
      <c r="C686" s="3"/>
      <c r="D686" s="3" t="s">
        <v>43</v>
      </c>
      <c r="E686" s="3">
        <v>308982</v>
      </c>
      <c r="F686" s="40">
        <v>32</v>
      </c>
      <c r="G686" s="19">
        <v>4000</v>
      </c>
      <c r="H686" s="19" t="s">
        <v>1245</v>
      </c>
      <c r="I686" s="19" t="s">
        <v>1245</v>
      </c>
    </row>
    <row r="687" spans="1:9" x14ac:dyDescent="0.25">
      <c r="A687" s="106" t="s">
        <v>101</v>
      </c>
      <c r="B687" s="3"/>
      <c r="C687" s="3"/>
      <c r="D687" s="3" t="s">
        <v>33</v>
      </c>
      <c r="E687" s="3">
        <v>308984</v>
      </c>
      <c r="F687" s="40" t="s">
        <v>16</v>
      </c>
      <c r="G687" s="19">
        <v>5428</v>
      </c>
      <c r="H687" s="19" t="s">
        <v>1340</v>
      </c>
      <c r="I687" s="19" t="s">
        <v>1340</v>
      </c>
    </row>
    <row r="688" spans="1:9" x14ac:dyDescent="0.25">
      <c r="A688" s="106" t="s">
        <v>269</v>
      </c>
      <c r="B688" s="3"/>
      <c r="C688" s="3"/>
      <c r="D688" s="3" t="s">
        <v>43</v>
      </c>
      <c r="E688" s="3">
        <v>308997</v>
      </c>
      <c r="F688" s="40">
        <v>15</v>
      </c>
      <c r="G688" s="19">
        <v>47200</v>
      </c>
      <c r="H688" s="19" t="s">
        <v>1266</v>
      </c>
      <c r="I688" s="19" t="s">
        <v>1266</v>
      </c>
    </row>
    <row r="689" spans="1:9" x14ac:dyDescent="0.25">
      <c r="A689" s="106" t="s">
        <v>118</v>
      </c>
      <c r="B689" s="3"/>
      <c r="C689" s="3"/>
      <c r="D689" s="3" t="s">
        <v>14</v>
      </c>
      <c r="E689" s="3" t="s">
        <v>16</v>
      </c>
      <c r="F689" s="40" t="s">
        <v>16</v>
      </c>
      <c r="G689" s="19">
        <v>4125</v>
      </c>
      <c r="H689" s="11">
        <v>41620</v>
      </c>
      <c r="I689" s="11">
        <v>41620</v>
      </c>
    </row>
    <row r="690" spans="1:9" x14ac:dyDescent="0.25">
      <c r="A690" s="106" t="s">
        <v>1936</v>
      </c>
      <c r="B690" s="158"/>
      <c r="C690" s="38"/>
      <c r="D690" s="38"/>
      <c r="E690" s="190" t="s">
        <v>16</v>
      </c>
      <c r="F690" s="40" t="s">
        <v>1935</v>
      </c>
      <c r="G690" s="151">
        <v>25495</v>
      </c>
      <c r="H690" s="159">
        <v>42403</v>
      </c>
      <c r="I690" s="159">
        <v>42403</v>
      </c>
    </row>
    <row r="691" spans="1:9" x14ac:dyDescent="0.25">
      <c r="A691" s="106" t="s">
        <v>1890</v>
      </c>
      <c r="B691" s="158"/>
      <c r="C691" s="38"/>
      <c r="D691" s="38"/>
      <c r="E691" s="103" t="s">
        <v>16</v>
      </c>
      <c r="F691" s="104">
        <v>112</v>
      </c>
      <c r="G691" s="151">
        <v>1440</v>
      </c>
      <c r="H691" s="159">
        <v>42403</v>
      </c>
      <c r="I691" s="159">
        <v>42403</v>
      </c>
    </row>
    <row r="692" spans="1:9" x14ac:dyDescent="0.25">
      <c r="A692" s="106" t="s">
        <v>1963</v>
      </c>
      <c r="B692" s="3" t="s">
        <v>1964</v>
      </c>
      <c r="C692" s="3"/>
      <c r="D692" s="3" t="s">
        <v>33</v>
      </c>
      <c r="E692" s="3">
        <v>309022</v>
      </c>
      <c r="F692" s="40"/>
      <c r="G692" s="19">
        <v>21019.99</v>
      </c>
      <c r="H692" s="11">
        <v>40300</v>
      </c>
      <c r="I692" s="11">
        <v>40300</v>
      </c>
    </row>
    <row r="693" spans="1:9" x14ac:dyDescent="0.25">
      <c r="A693" s="202"/>
      <c r="C693" s="493"/>
      <c r="D693" s="493"/>
      <c r="E693" s="493"/>
      <c r="F693" s="92"/>
      <c r="G693" s="105">
        <f>SUM(G673:G692)</f>
        <v>300687.65000000002</v>
      </c>
      <c r="H693" s="493"/>
      <c r="I693" s="630"/>
    </row>
    <row r="694" spans="1:9" ht="18.75" x14ac:dyDescent="0.3">
      <c r="A694" s="724" t="s">
        <v>7</v>
      </c>
      <c r="B694" s="724"/>
      <c r="C694" s="724"/>
      <c r="D694" s="724"/>
      <c r="E694" s="724"/>
      <c r="F694" s="724"/>
      <c r="G694" s="724"/>
      <c r="H694" s="724"/>
      <c r="I694" s="15"/>
    </row>
    <row r="695" spans="1:9" x14ac:dyDescent="0.25">
      <c r="A695" s="725" t="s">
        <v>5</v>
      </c>
      <c r="B695" s="725"/>
      <c r="C695" s="725"/>
      <c r="D695" s="725"/>
      <c r="E695" s="725"/>
      <c r="F695" s="725"/>
      <c r="G695" s="725"/>
      <c r="H695" s="725"/>
      <c r="I695" s="15"/>
    </row>
    <row r="696" spans="1:9" x14ac:dyDescent="0.25">
      <c r="A696" s="39"/>
      <c r="B696" s="4"/>
      <c r="C696" s="122"/>
      <c r="D696" s="4"/>
      <c r="E696" s="4"/>
      <c r="F696" s="81"/>
      <c r="G696" s="10"/>
      <c r="H696" s="10"/>
      <c r="I696" s="10"/>
    </row>
    <row r="697" spans="1:9" x14ac:dyDescent="0.25">
      <c r="A697" s="23" t="s">
        <v>9</v>
      </c>
      <c r="B697" s="35"/>
      <c r="C697" s="35"/>
      <c r="D697" s="26"/>
      <c r="E697" s="26"/>
      <c r="F697" s="85"/>
      <c r="G697" s="42"/>
      <c r="H697" s="26"/>
      <c r="I697" s="26"/>
    </row>
    <row r="698" spans="1:9" x14ac:dyDescent="0.25">
      <c r="A698" s="345" t="s">
        <v>8</v>
      </c>
      <c r="B698" s="568" t="s">
        <v>237</v>
      </c>
      <c r="C698" s="128"/>
      <c r="D698" s="128"/>
      <c r="E698" s="128"/>
      <c r="F698" s="129"/>
      <c r="G698" s="130"/>
      <c r="H698" s="128"/>
      <c r="I698" s="128"/>
    </row>
    <row r="699" spans="1:9" x14ac:dyDescent="0.25">
      <c r="A699" s="346" t="s">
        <v>0</v>
      </c>
      <c r="B699" s="347" t="s">
        <v>2</v>
      </c>
      <c r="C699" s="347" t="s">
        <v>3</v>
      </c>
      <c r="D699" s="347" t="s">
        <v>4</v>
      </c>
      <c r="E699" s="348" t="s">
        <v>15</v>
      </c>
      <c r="F699" s="349" t="s">
        <v>1957</v>
      </c>
      <c r="G699" s="350" t="s">
        <v>1217</v>
      </c>
      <c r="H699" s="350" t="s">
        <v>1188</v>
      </c>
      <c r="I699" s="350" t="s">
        <v>3884</v>
      </c>
    </row>
    <row r="700" spans="1:9" x14ac:dyDescent="0.25">
      <c r="A700" s="106" t="s">
        <v>273</v>
      </c>
      <c r="B700" s="3"/>
      <c r="C700" s="3"/>
      <c r="D700" s="3"/>
      <c r="E700" s="3" t="s">
        <v>16</v>
      </c>
      <c r="F700" s="40" t="s">
        <v>16</v>
      </c>
      <c r="G700" s="19">
        <v>10340</v>
      </c>
      <c r="H700" s="19" t="s">
        <v>1271</v>
      </c>
      <c r="I700" s="19" t="s">
        <v>1271</v>
      </c>
    </row>
    <row r="701" spans="1:9" x14ac:dyDescent="0.25">
      <c r="A701" s="106" t="s">
        <v>3684</v>
      </c>
      <c r="B701" s="3"/>
      <c r="C701" s="3"/>
      <c r="D701" s="3" t="s">
        <v>21</v>
      </c>
      <c r="E701" s="3">
        <v>309091</v>
      </c>
      <c r="F701" s="40" t="s">
        <v>16</v>
      </c>
      <c r="G701" s="19">
        <v>28938.05</v>
      </c>
      <c r="H701" s="11">
        <v>41674</v>
      </c>
      <c r="I701" s="11">
        <v>41674</v>
      </c>
    </row>
    <row r="702" spans="1:9" x14ac:dyDescent="0.25">
      <c r="A702" s="106" t="s">
        <v>11</v>
      </c>
      <c r="B702" s="3" t="s">
        <v>209</v>
      </c>
      <c r="C702" s="3" t="s">
        <v>278</v>
      </c>
      <c r="D702" s="3" t="s">
        <v>21</v>
      </c>
      <c r="E702" s="3">
        <v>306469</v>
      </c>
      <c r="F702" s="40">
        <v>167</v>
      </c>
      <c r="G702" s="19">
        <v>5300</v>
      </c>
      <c r="H702" s="19" t="s">
        <v>1195</v>
      </c>
      <c r="I702" s="19" t="s">
        <v>1195</v>
      </c>
    </row>
    <row r="703" spans="1:9" x14ac:dyDescent="0.25">
      <c r="A703" s="24" t="s">
        <v>2666</v>
      </c>
      <c r="B703" s="3" t="s">
        <v>2667</v>
      </c>
      <c r="C703" s="3" t="s">
        <v>2668</v>
      </c>
      <c r="D703" s="3" t="s">
        <v>14</v>
      </c>
      <c r="E703" s="3" t="s">
        <v>16</v>
      </c>
      <c r="F703" s="40" t="s">
        <v>2669</v>
      </c>
      <c r="G703" s="19">
        <v>44250</v>
      </c>
      <c r="H703" s="11">
        <v>43178</v>
      </c>
      <c r="I703" s="11">
        <v>43178</v>
      </c>
    </row>
    <row r="704" spans="1:9" x14ac:dyDescent="0.25">
      <c r="A704" s="24" t="s">
        <v>2666</v>
      </c>
      <c r="B704" s="3" t="s">
        <v>2667</v>
      </c>
      <c r="C704" s="3" t="s">
        <v>2423</v>
      </c>
      <c r="D704" s="3" t="s">
        <v>14</v>
      </c>
      <c r="E704" s="3" t="s">
        <v>16</v>
      </c>
      <c r="F704" s="40" t="s">
        <v>2670</v>
      </c>
      <c r="G704" s="19">
        <v>44250</v>
      </c>
      <c r="H704" s="11">
        <v>43178</v>
      </c>
      <c r="I704" s="11">
        <v>43178</v>
      </c>
    </row>
    <row r="705" spans="1:9" x14ac:dyDescent="0.25">
      <c r="A705" s="106" t="s">
        <v>19</v>
      </c>
      <c r="B705" s="3" t="s">
        <v>283</v>
      </c>
      <c r="C705" s="3" t="s">
        <v>286</v>
      </c>
      <c r="D705" s="3" t="s">
        <v>14</v>
      </c>
      <c r="E705" s="3" t="s">
        <v>16</v>
      </c>
      <c r="F705" s="40" t="s">
        <v>16</v>
      </c>
      <c r="G705" s="19">
        <v>26446.1</v>
      </c>
      <c r="H705" s="11">
        <v>41946</v>
      </c>
      <c r="I705" s="11">
        <v>41946</v>
      </c>
    </row>
    <row r="706" spans="1:9" x14ac:dyDescent="0.25">
      <c r="A706" s="106" t="s">
        <v>175</v>
      </c>
      <c r="B706" s="3" t="s">
        <v>32</v>
      </c>
      <c r="C706" s="3" t="s">
        <v>289</v>
      </c>
      <c r="D706" s="3" t="s">
        <v>48</v>
      </c>
      <c r="E706" s="3" t="s">
        <v>16</v>
      </c>
      <c r="F706" s="40" t="s">
        <v>16</v>
      </c>
      <c r="G706" s="19">
        <v>22999.99</v>
      </c>
      <c r="H706" s="11">
        <v>41915</v>
      </c>
      <c r="I706" s="11">
        <v>41915</v>
      </c>
    </row>
    <row r="707" spans="1:9" x14ac:dyDescent="0.25">
      <c r="A707" s="106" t="s">
        <v>140</v>
      </c>
      <c r="B707" s="3" t="s">
        <v>290</v>
      </c>
      <c r="C707" s="3"/>
      <c r="D707" s="3" t="s">
        <v>21</v>
      </c>
      <c r="E707" s="3">
        <v>306137</v>
      </c>
      <c r="F707" s="40" t="s">
        <v>16</v>
      </c>
      <c r="G707" s="19">
        <v>8121.75</v>
      </c>
      <c r="H707" s="19" t="s">
        <v>1357</v>
      </c>
      <c r="I707" s="19" t="s">
        <v>1357</v>
      </c>
    </row>
    <row r="708" spans="1:9" x14ac:dyDescent="0.25">
      <c r="A708" s="106" t="s">
        <v>28</v>
      </c>
      <c r="B708" s="3" t="s">
        <v>291</v>
      </c>
      <c r="C708" s="3"/>
      <c r="D708" s="3" t="s">
        <v>30</v>
      </c>
      <c r="E708" s="3" t="s">
        <v>16</v>
      </c>
      <c r="F708" s="40" t="s">
        <v>16</v>
      </c>
      <c r="G708" s="19">
        <v>1201</v>
      </c>
      <c r="H708" s="19" t="s">
        <v>1358</v>
      </c>
      <c r="I708" s="19" t="s">
        <v>1358</v>
      </c>
    </row>
    <row r="709" spans="1:9" x14ac:dyDescent="0.25">
      <c r="A709" s="106" t="s">
        <v>28</v>
      </c>
      <c r="B709" s="3" t="s">
        <v>291</v>
      </c>
      <c r="C709" s="3" t="s">
        <v>292</v>
      </c>
      <c r="D709" s="3" t="s">
        <v>30</v>
      </c>
      <c r="E709" s="3">
        <v>308977</v>
      </c>
      <c r="F709" s="40">
        <v>40</v>
      </c>
      <c r="G709" s="19">
        <v>2790</v>
      </c>
      <c r="H709" s="11">
        <v>40913</v>
      </c>
      <c r="I709" s="11">
        <v>40913</v>
      </c>
    </row>
    <row r="710" spans="1:9" x14ac:dyDescent="0.25">
      <c r="A710" s="106" t="s">
        <v>28</v>
      </c>
      <c r="B710" s="3" t="s">
        <v>291</v>
      </c>
      <c r="C710" s="3" t="s">
        <v>293</v>
      </c>
      <c r="D710" s="3" t="s">
        <v>30</v>
      </c>
      <c r="E710" s="3" t="s">
        <v>16</v>
      </c>
      <c r="F710" s="40">
        <v>558</v>
      </c>
      <c r="G710" s="19">
        <v>2790</v>
      </c>
      <c r="H710" s="11">
        <v>40913</v>
      </c>
      <c r="I710" s="11">
        <v>40913</v>
      </c>
    </row>
    <row r="711" spans="1:9" x14ac:dyDescent="0.25">
      <c r="A711" s="24" t="s">
        <v>22</v>
      </c>
      <c r="B711" s="3" t="s">
        <v>299</v>
      </c>
      <c r="C711" s="3" t="s">
        <v>300</v>
      </c>
      <c r="D711" s="3" t="s">
        <v>33</v>
      </c>
      <c r="E711" s="3" t="s">
        <v>16</v>
      </c>
      <c r="F711" s="40" t="s">
        <v>16</v>
      </c>
      <c r="G711" s="19">
        <v>28380</v>
      </c>
      <c r="H711" s="19" t="s">
        <v>1331</v>
      </c>
      <c r="I711" s="19" t="s">
        <v>1331</v>
      </c>
    </row>
    <row r="712" spans="1:9" x14ac:dyDescent="0.25">
      <c r="A712" s="24" t="s">
        <v>86</v>
      </c>
      <c r="B712" s="3" t="s">
        <v>301</v>
      </c>
      <c r="C712" s="3" t="s">
        <v>302</v>
      </c>
      <c r="D712" s="3" t="s">
        <v>21</v>
      </c>
      <c r="E712" s="3" t="s">
        <v>16</v>
      </c>
      <c r="F712" s="40" t="s">
        <v>16</v>
      </c>
      <c r="G712" s="19">
        <v>2350</v>
      </c>
      <c r="H712" s="11">
        <v>41913</v>
      </c>
      <c r="I712" s="11">
        <v>41913</v>
      </c>
    </row>
    <row r="713" spans="1:9" x14ac:dyDescent="0.25">
      <c r="A713" s="24" t="s">
        <v>19</v>
      </c>
      <c r="B713" s="3" t="s">
        <v>298</v>
      </c>
      <c r="C713" s="3" t="s">
        <v>308</v>
      </c>
      <c r="D713" s="3" t="s">
        <v>30</v>
      </c>
      <c r="E713" s="3">
        <v>310500</v>
      </c>
      <c r="F713" s="40" t="s">
        <v>16</v>
      </c>
      <c r="G713" s="19">
        <v>36691.760000000002</v>
      </c>
      <c r="H713" s="11">
        <v>41187</v>
      </c>
      <c r="I713" s="11">
        <v>41187</v>
      </c>
    </row>
    <row r="714" spans="1:9" x14ac:dyDescent="0.25">
      <c r="A714" s="24" t="s">
        <v>61</v>
      </c>
      <c r="B714" s="3"/>
      <c r="C714" s="3" t="s">
        <v>596</v>
      </c>
      <c r="D714" s="3" t="s">
        <v>332</v>
      </c>
      <c r="E714" s="3">
        <v>309831</v>
      </c>
      <c r="F714" s="40"/>
      <c r="G714" s="19">
        <v>11950</v>
      </c>
      <c r="H714" s="11">
        <v>40388</v>
      </c>
      <c r="I714" s="11">
        <v>40388</v>
      </c>
    </row>
    <row r="715" spans="1:9" x14ac:dyDescent="0.25">
      <c r="A715" s="24" t="s">
        <v>595</v>
      </c>
      <c r="B715" s="3"/>
      <c r="C715" s="3" t="s">
        <v>55</v>
      </c>
      <c r="D715" s="3" t="s">
        <v>43</v>
      </c>
      <c r="E715" s="3">
        <v>309761</v>
      </c>
      <c r="F715" s="40" t="s">
        <v>16</v>
      </c>
      <c r="G715" s="19">
        <v>9600</v>
      </c>
      <c r="H715" s="19" t="s">
        <v>1233</v>
      </c>
      <c r="I715" s="19" t="s">
        <v>1233</v>
      </c>
    </row>
    <row r="716" spans="1:9" x14ac:dyDescent="0.25">
      <c r="A716" s="24" t="s">
        <v>595</v>
      </c>
      <c r="B716" s="3"/>
      <c r="C716" s="3" t="s">
        <v>546</v>
      </c>
      <c r="D716" s="3" t="s">
        <v>43</v>
      </c>
      <c r="E716" s="3">
        <v>309800</v>
      </c>
      <c r="F716" s="40">
        <v>120</v>
      </c>
      <c r="G716" s="19">
        <v>4500</v>
      </c>
      <c r="H716" s="11">
        <v>36465</v>
      </c>
      <c r="I716" s="11">
        <v>36465</v>
      </c>
    </row>
    <row r="717" spans="1:9" ht="13.5" customHeight="1" x14ac:dyDescent="0.25">
      <c r="A717" s="24" t="s">
        <v>3081</v>
      </c>
      <c r="B717" s="38" t="s">
        <v>2705</v>
      </c>
      <c r="C717" s="38" t="s">
        <v>3086</v>
      </c>
      <c r="D717" s="3"/>
      <c r="E717" s="3"/>
      <c r="F717" s="38">
        <v>803</v>
      </c>
      <c r="G717" s="250">
        <v>35855.99</v>
      </c>
      <c r="H717" s="11">
        <v>43853</v>
      </c>
      <c r="I717" s="11">
        <v>43853</v>
      </c>
    </row>
    <row r="718" spans="1:9" x14ac:dyDescent="0.25">
      <c r="A718" s="24" t="s">
        <v>595</v>
      </c>
      <c r="B718" s="3"/>
      <c r="C718" s="3" t="s">
        <v>55</v>
      </c>
      <c r="D718" s="3" t="s">
        <v>43</v>
      </c>
      <c r="E718" s="3">
        <v>309811</v>
      </c>
      <c r="F718" s="40">
        <v>122</v>
      </c>
      <c r="G718" s="19">
        <f>+G2970</f>
        <v>4500</v>
      </c>
      <c r="H718" s="11">
        <f>+H2970</f>
        <v>36465</v>
      </c>
      <c r="I718" s="11">
        <f>+I2970</f>
        <v>36465</v>
      </c>
    </row>
    <row r="719" spans="1:9" x14ac:dyDescent="0.25">
      <c r="A719" s="37" t="s">
        <v>1905</v>
      </c>
      <c r="B719" s="44"/>
      <c r="C719" s="140" t="s">
        <v>1908</v>
      </c>
      <c r="D719" s="142" t="s">
        <v>30</v>
      </c>
      <c r="E719" s="141">
        <v>553862</v>
      </c>
      <c r="F719" s="84">
        <v>131</v>
      </c>
      <c r="G719" s="608">
        <v>15169</v>
      </c>
      <c r="H719" s="144" t="s">
        <v>1906</v>
      </c>
      <c r="I719" s="144" t="s">
        <v>1906</v>
      </c>
    </row>
    <row r="720" spans="1:9" x14ac:dyDescent="0.25">
      <c r="A720" s="24" t="s">
        <v>28</v>
      </c>
      <c r="B720" s="38" t="s">
        <v>3703</v>
      </c>
      <c r="C720" s="77" t="s">
        <v>3704</v>
      </c>
      <c r="D720" s="38"/>
      <c r="E720" s="3"/>
      <c r="F720" s="40"/>
      <c r="G720" s="19">
        <v>2790</v>
      </c>
      <c r="H720" s="11">
        <v>40913</v>
      </c>
      <c r="I720" s="11">
        <v>40913</v>
      </c>
    </row>
    <row r="721" spans="1:9" s="624" customFormat="1" x14ac:dyDescent="0.25">
      <c r="A721" s="656" t="s">
        <v>4114</v>
      </c>
      <c r="B721" s="657" t="s">
        <v>4115</v>
      </c>
      <c r="C721" s="658"/>
      <c r="D721" s="659"/>
      <c r="E721" s="660"/>
      <c r="F721" s="661" t="s">
        <v>4116</v>
      </c>
      <c r="G721" s="662">
        <v>18880</v>
      </c>
      <c r="H721" s="663">
        <v>44993</v>
      </c>
      <c r="I721" s="663">
        <v>44993</v>
      </c>
    </row>
    <row r="722" spans="1:9" s="624" customFormat="1" x14ac:dyDescent="0.25">
      <c r="A722" s="652" t="s">
        <v>573</v>
      </c>
      <c r="B722" s="655" t="s">
        <v>2189</v>
      </c>
      <c r="C722" s="664"/>
      <c r="D722" s="655"/>
      <c r="E722" s="665"/>
      <c r="F722" s="666" t="s">
        <v>4117</v>
      </c>
      <c r="G722" s="667">
        <v>11800</v>
      </c>
      <c r="H722" s="668">
        <v>44993</v>
      </c>
      <c r="I722" s="668">
        <v>44993</v>
      </c>
    </row>
    <row r="723" spans="1:9" s="624" customFormat="1" x14ac:dyDescent="0.25">
      <c r="A723" s="652" t="s">
        <v>4163</v>
      </c>
      <c r="B723" s="655"/>
      <c r="C723" s="664"/>
      <c r="D723" s="655"/>
      <c r="E723" s="665"/>
      <c r="F723" s="666" t="s">
        <v>4164</v>
      </c>
      <c r="G723" s="667">
        <v>10390</v>
      </c>
      <c r="H723" s="668">
        <v>45050</v>
      </c>
      <c r="I723" s="668">
        <v>45050</v>
      </c>
    </row>
    <row r="724" spans="1:9" x14ac:dyDescent="0.25">
      <c r="A724" s="1"/>
      <c r="B724" s="4"/>
      <c r="C724" s="4"/>
      <c r="D724" s="4"/>
      <c r="E724" s="4"/>
      <c r="F724" s="81"/>
      <c r="G724" s="105">
        <f>SUM(G700:G723)</f>
        <v>390283.63999999996</v>
      </c>
      <c r="H724" s="18"/>
      <c r="I724" s="18"/>
    </row>
    <row r="725" spans="1:9" ht="18.75" x14ac:dyDescent="0.3">
      <c r="A725" s="724" t="s">
        <v>7</v>
      </c>
      <c r="B725" s="724"/>
      <c r="C725" s="724"/>
      <c r="D725" s="724"/>
      <c r="E725" s="724"/>
      <c r="F725" s="724"/>
      <c r="G725" s="724"/>
      <c r="H725" s="724"/>
      <c r="I725" s="15"/>
    </row>
    <row r="726" spans="1:9" x14ac:dyDescent="0.25">
      <c r="A726" s="725" t="s">
        <v>5</v>
      </c>
      <c r="B726" s="725"/>
      <c r="C726" s="725"/>
      <c r="D726" s="725"/>
      <c r="E726" s="725"/>
      <c r="F726" s="725"/>
      <c r="G726" s="725"/>
      <c r="H726" s="725"/>
      <c r="I726" s="15"/>
    </row>
    <row r="727" spans="1:9" x14ac:dyDescent="0.25">
      <c r="A727" s="1"/>
      <c r="B727" s="4"/>
      <c r="C727" s="122"/>
      <c r="D727" s="4"/>
      <c r="E727" s="4"/>
      <c r="F727" s="81"/>
      <c r="G727" s="10"/>
      <c r="H727" s="10"/>
      <c r="I727" s="10"/>
    </row>
    <row r="728" spans="1:9" x14ac:dyDescent="0.25">
      <c r="A728" s="203" t="s">
        <v>295</v>
      </c>
      <c r="B728" s="204"/>
      <c r="C728" s="22"/>
      <c r="D728" s="204"/>
      <c r="E728" s="204"/>
      <c r="F728" s="205"/>
      <c r="G728" s="206"/>
      <c r="H728" s="204"/>
      <c r="I728" s="204"/>
    </row>
    <row r="729" spans="1:9" x14ac:dyDescent="0.25">
      <c r="A729" s="297" t="s">
        <v>8</v>
      </c>
      <c r="B729" s="509" t="s">
        <v>296</v>
      </c>
      <c r="C729" s="101"/>
      <c r="D729" s="33"/>
      <c r="E729" s="33"/>
      <c r="F729" s="94"/>
      <c r="G729" s="47"/>
      <c r="H729" s="33"/>
      <c r="I729" s="33"/>
    </row>
    <row r="730" spans="1:9" x14ac:dyDescent="0.25">
      <c r="A730" s="351" t="s">
        <v>0</v>
      </c>
      <c r="B730" s="352" t="s">
        <v>2</v>
      </c>
      <c r="C730" s="352" t="s">
        <v>3</v>
      </c>
      <c r="D730" s="352" t="s">
        <v>4</v>
      </c>
      <c r="E730" s="353" t="s">
        <v>15</v>
      </c>
      <c r="F730" s="354" t="s">
        <v>1957</v>
      </c>
      <c r="G730" s="355" t="s">
        <v>1441</v>
      </c>
      <c r="H730" s="350" t="s">
        <v>1188</v>
      </c>
      <c r="I730" s="350" t="s">
        <v>3884</v>
      </c>
    </row>
    <row r="731" spans="1:9" x14ac:dyDescent="0.25">
      <c r="A731" s="24" t="s">
        <v>1698</v>
      </c>
      <c r="B731" s="38" t="s">
        <v>1699</v>
      </c>
      <c r="C731" s="49"/>
      <c r="D731" s="79"/>
      <c r="E731" s="38">
        <v>553783</v>
      </c>
      <c r="F731" s="40">
        <v>231</v>
      </c>
      <c r="G731" s="19">
        <v>5616.8</v>
      </c>
      <c r="H731" s="79">
        <v>42843</v>
      </c>
      <c r="I731" s="79">
        <v>42843</v>
      </c>
    </row>
    <row r="732" spans="1:9" x14ac:dyDescent="0.25">
      <c r="A732" s="24" t="s">
        <v>1948</v>
      </c>
      <c r="B732" s="38" t="s">
        <v>1994</v>
      </c>
      <c r="C732" s="99" t="s">
        <v>1919</v>
      </c>
      <c r="D732" s="100"/>
      <c r="E732" s="38">
        <v>553777</v>
      </c>
      <c r="F732" s="40" t="s">
        <v>1920</v>
      </c>
      <c r="G732" s="160">
        <v>4194.92</v>
      </c>
      <c r="H732" s="79">
        <v>42444</v>
      </c>
      <c r="I732" s="79">
        <v>42444</v>
      </c>
    </row>
    <row r="733" spans="1:9" x14ac:dyDescent="0.25">
      <c r="A733" s="24" t="s">
        <v>1698</v>
      </c>
      <c r="B733" s="38" t="s">
        <v>1699</v>
      </c>
      <c r="C733" s="49"/>
      <c r="D733" s="79"/>
      <c r="E733" s="38"/>
      <c r="F733" s="40">
        <v>233</v>
      </c>
      <c r="G733" s="19">
        <v>5616.8</v>
      </c>
      <c r="H733" s="79">
        <f>+H580</f>
        <v>42843</v>
      </c>
      <c r="I733" s="79">
        <f>+I580</f>
        <v>42843</v>
      </c>
    </row>
    <row r="734" spans="1:9" x14ac:dyDescent="0.25">
      <c r="A734" s="24" t="s">
        <v>1698</v>
      </c>
      <c r="B734" s="38" t="s">
        <v>1699</v>
      </c>
      <c r="C734" s="49"/>
      <c r="D734" s="79"/>
      <c r="E734" s="38"/>
      <c r="F734" s="40">
        <v>234</v>
      </c>
      <c r="G734" s="19">
        <v>5616.8</v>
      </c>
      <c r="H734" s="79">
        <f>+H733</f>
        <v>42843</v>
      </c>
      <c r="I734" s="79">
        <f>+I733</f>
        <v>42843</v>
      </c>
    </row>
    <row r="735" spans="1:9" x14ac:dyDescent="0.25">
      <c r="A735" s="24" t="s">
        <v>1723</v>
      </c>
      <c r="B735" s="38"/>
      <c r="C735" s="49"/>
      <c r="D735" s="79"/>
      <c r="E735" s="38">
        <v>553781</v>
      </c>
      <c r="F735" s="40" t="s">
        <v>1728</v>
      </c>
      <c r="G735" s="19">
        <v>3206.4</v>
      </c>
      <c r="H735" s="79">
        <v>42851</v>
      </c>
      <c r="I735" s="79">
        <v>42851</v>
      </c>
    </row>
    <row r="736" spans="1:9" x14ac:dyDescent="0.25">
      <c r="A736" s="24" t="s">
        <v>1723</v>
      </c>
      <c r="B736" s="38"/>
      <c r="C736" s="49"/>
      <c r="D736" s="79"/>
      <c r="E736" s="38">
        <v>553782</v>
      </c>
      <c r="F736" s="40" t="s">
        <v>1729</v>
      </c>
      <c r="G736" s="19">
        <f>+G735</f>
        <v>3206.4</v>
      </c>
      <c r="H736" s="79">
        <f>+H735</f>
        <v>42851</v>
      </c>
      <c r="I736" s="79">
        <f>+I735</f>
        <v>42851</v>
      </c>
    </row>
    <row r="737" spans="1:9" x14ac:dyDescent="0.25">
      <c r="A737" s="24" t="s">
        <v>1730</v>
      </c>
      <c r="B737" s="38"/>
      <c r="C737" s="49"/>
      <c r="D737" s="79"/>
      <c r="E737" s="38">
        <v>553775</v>
      </c>
      <c r="F737" s="40">
        <v>210</v>
      </c>
      <c r="G737" s="136" t="s">
        <v>1940</v>
      </c>
      <c r="H737" s="79">
        <f>+H736</f>
        <v>42851</v>
      </c>
      <c r="I737" s="79">
        <f>+I736</f>
        <v>42851</v>
      </c>
    </row>
    <row r="738" spans="1:9" x14ac:dyDescent="0.25">
      <c r="A738" s="108" t="s">
        <v>1734</v>
      </c>
      <c r="B738" s="133"/>
      <c r="C738" s="132"/>
      <c r="D738" s="135"/>
      <c r="E738" s="133">
        <v>553776</v>
      </c>
      <c r="F738" s="110">
        <v>217</v>
      </c>
      <c r="G738" s="111">
        <v>4171.3</v>
      </c>
      <c r="H738" s="79">
        <f>+H737</f>
        <v>42851</v>
      </c>
      <c r="I738" s="79">
        <f>+I737</f>
        <v>42851</v>
      </c>
    </row>
    <row r="739" spans="1:9" x14ac:dyDescent="0.25">
      <c r="A739" s="24" t="s">
        <v>1758</v>
      </c>
      <c r="B739" s="38"/>
      <c r="C739" s="49"/>
      <c r="D739" s="38"/>
      <c r="E739" s="38"/>
      <c r="F739" s="110">
        <v>218</v>
      </c>
      <c r="G739" s="19">
        <v>30531</v>
      </c>
      <c r="H739" s="79">
        <v>42950</v>
      </c>
      <c r="I739" s="79">
        <v>42950</v>
      </c>
    </row>
    <row r="740" spans="1:9" x14ac:dyDescent="0.25">
      <c r="A740" s="24" t="s">
        <v>2159</v>
      </c>
      <c r="B740" s="38" t="s">
        <v>2160</v>
      </c>
      <c r="C740" s="38" t="s">
        <v>1780</v>
      </c>
      <c r="D740" s="79" t="s">
        <v>21</v>
      </c>
      <c r="E740" s="146"/>
      <c r="F740" s="40">
        <v>357</v>
      </c>
      <c r="G740" s="19">
        <v>33330</v>
      </c>
      <c r="H740" s="11">
        <v>43052</v>
      </c>
      <c r="I740" s="11">
        <v>43052</v>
      </c>
    </row>
    <row r="741" spans="1:9" x14ac:dyDescent="0.25">
      <c r="A741" s="24" t="s">
        <v>972</v>
      </c>
      <c r="B741" s="77"/>
      <c r="C741" s="100"/>
      <c r="D741" s="38"/>
      <c r="E741" s="38"/>
      <c r="F741" s="40" t="s">
        <v>1845</v>
      </c>
      <c r="G741" s="19">
        <v>2880</v>
      </c>
      <c r="H741" s="11">
        <v>42257</v>
      </c>
      <c r="I741" s="11">
        <v>42257</v>
      </c>
    </row>
    <row r="742" spans="1:9" x14ac:dyDescent="0.25">
      <c r="A742" s="24" t="s">
        <v>972</v>
      </c>
      <c r="B742" s="77"/>
      <c r="C742" s="100"/>
      <c r="D742" s="38"/>
      <c r="E742" s="38"/>
      <c r="F742" s="40" t="s">
        <v>1846</v>
      </c>
      <c r="G742" s="19">
        <v>2880</v>
      </c>
      <c r="H742" s="11">
        <f>+H741</f>
        <v>42257</v>
      </c>
      <c r="I742" s="11">
        <f>+I741</f>
        <v>42257</v>
      </c>
    </row>
    <row r="743" spans="1:9" x14ac:dyDescent="0.25">
      <c r="A743" s="24" t="s">
        <v>1862</v>
      </c>
      <c r="B743" s="77"/>
      <c r="C743" s="38"/>
      <c r="D743" s="38"/>
      <c r="E743" s="38"/>
      <c r="F743" s="40" t="s">
        <v>1889</v>
      </c>
      <c r="G743" s="19">
        <v>8294.26</v>
      </c>
      <c r="H743" s="79" t="s">
        <v>1849</v>
      </c>
      <c r="I743" s="79" t="s">
        <v>1849</v>
      </c>
    </row>
    <row r="744" spans="1:9" x14ac:dyDescent="0.25">
      <c r="A744" s="49" t="s">
        <v>191</v>
      </c>
      <c r="B744" s="44"/>
      <c r="C744" s="55" t="s">
        <v>1968</v>
      </c>
      <c r="D744" s="38" t="s">
        <v>1969</v>
      </c>
      <c r="E744" s="38">
        <v>309357</v>
      </c>
      <c r="F744" s="90" t="s">
        <v>3297</v>
      </c>
      <c r="G744" s="19">
        <v>4710.91</v>
      </c>
      <c r="H744" s="14">
        <v>41620</v>
      </c>
      <c r="I744" s="14">
        <v>41620</v>
      </c>
    </row>
    <row r="745" spans="1:9" x14ac:dyDescent="0.25">
      <c r="A745" s="24" t="s">
        <v>11</v>
      </c>
      <c r="B745" s="3" t="s">
        <v>304</v>
      </c>
      <c r="C745" s="3" t="s">
        <v>305</v>
      </c>
      <c r="D745" s="3" t="s">
        <v>30</v>
      </c>
      <c r="E745" s="3">
        <v>309345</v>
      </c>
      <c r="F745" s="40" t="s">
        <v>16</v>
      </c>
      <c r="G745" s="8">
        <v>5300</v>
      </c>
      <c r="H745" s="19" t="s">
        <v>1195</v>
      </c>
      <c r="I745" s="19" t="s">
        <v>1195</v>
      </c>
    </row>
    <row r="746" spans="1:9" x14ac:dyDescent="0.25">
      <c r="A746" s="108" t="s">
        <v>1650</v>
      </c>
      <c r="B746" s="133"/>
      <c r="C746" s="161" t="s">
        <v>1676</v>
      </c>
      <c r="D746" s="135"/>
      <c r="E746" s="207">
        <v>553778</v>
      </c>
      <c r="F746" s="208">
        <v>195</v>
      </c>
      <c r="G746" s="209" t="s">
        <v>1939</v>
      </c>
      <c r="H746" s="11">
        <v>42797</v>
      </c>
      <c r="I746" s="11">
        <v>42797</v>
      </c>
    </row>
    <row r="747" spans="1:9" x14ac:dyDescent="0.25">
      <c r="A747" s="24" t="s">
        <v>303</v>
      </c>
      <c r="B747" s="3"/>
      <c r="C747" s="3"/>
      <c r="D747" s="3" t="s">
        <v>48</v>
      </c>
      <c r="E747" s="3" t="s">
        <v>16</v>
      </c>
      <c r="F747" s="40" t="s">
        <v>16</v>
      </c>
      <c r="G747" s="19">
        <v>2897.77</v>
      </c>
      <c r="H747" s="11">
        <v>38108</v>
      </c>
      <c r="I747" s="11">
        <v>38108</v>
      </c>
    </row>
    <row r="748" spans="1:9" x14ac:dyDescent="0.25">
      <c r="A748" s="24" t="s">
        <v>288</v>
      </c>
      <c r="B748" s="38" t="s">
        <v>2135</v>
      </c>
      <c r="C748" s="38" t="s">
        <v>2136</v>
      </c>
      <c r="D748" s="79" t="s">
        <v>30</v>
      </c>
      <c r="E748" s="146">
        <v>553786</v>
      </c>
      <c r="F748" s="40" t="s">
        <v>2687</v>
      </c>
      <c r="G748" s="19">
        <v>9621</v>
      </c>
      <c r="H748" s="11">
        <v>43012</v>
      </c>
      <c r="I748" s="11">
        <v>43012</v>
      </c>
    </row>
    <row r="749" spans="1:9" x14ac:dyDescent="0.25">
      <c r="A749" s="24" t="s">
        <v>254</v>
      </c>
      <c r="B749" s="3" t="s">
        <v>2137</v>
      </c>
      <c r="C749" s="3"/>
      <c r="D749" s="3" t="s">
        <v>48</v>
      </c>
      <c r="E749" s="3">
        <v>309391</v>
      </c>
      <c r="F749" s="40" t="s">
        <v>16</v>
      </c>
      <c r="G749" s="19">
        <v>7839.97</v>
      </c>
      <c r="H749" s="19" t="s">
        <v>1294</v>
      </c>
      <c r="I749" s="19" t="s">
        <v>1294</v>
      </c>
    </row>
    <row r="750" spans="1:9" x14ac:dyDescent="0.25">
      <c r="A750" s="24" t="s">
        <v>147</v>
      </c>
      <c r="B750" s="3"/>
      <c r="C750" s="3"/>
      <c r="D750" s="3" t="s">
        <v>43</v>
      </c>
      <c r="E750" s="3">
        <v>309395</v>
      </c>
      <c r="F750" s="40"/>
      <c r="G750" s="19">
        <v>6500</v>
      </c>
      <c r="H750" s="19" t="s">
        <v>1281</v>
      </c>
      <c r="I750" s="19" t="s">
        <v>1281</v>
      </c>
    </row>
    <row r="751" spans="1:9" x14ac:dyDescent="0.25">
      <c r="A751" s="24" t="s">
        <v>1972</v>
      </c>
      <c r="B751" s="3" t="s">
        <v>2068</v>
      </c>
      <c r="C751" s="3"/>
      <c r="D751" s="3" t="s">
        <v>40</v>
      </c>
      <c r="E751" s="3">
        <v>309393</v>
      </c>
      <c r="F751" s="40" t="s">
        <v>16</v>
      </c>
      <c r="G751" s="19">
        <v>5000</v>
      </c>
      <c r="H751" s="11">
        <v>36243</v>
      </c>
      <c r="I751" s="11">
        <v>36243</v>
      </c>
    </row>
    <row r="752" spans="1:9" s="624" customFormat="1" x14ac:dyDescent="0.25">
      <c r="A752" s="652" t="s">
        <v>3823</v>
      </c>
      <c r="B752" s="665" t="s">
        <v>3695</v>
      </c>
      <c r="C752" s="665"/>
      <c r="D752" s="665"/>
      <c r="E752" s="665" t="s">
        <v>3816</v>
      </c>
      <c r="F752" s="666" t="s">
        <v>3844</v>
      </c>
      <c r="G752" s="667">
        <v>8493.64</v>
      </c>
      <c r="H752" s="668">
        <v>44644</v>
      </c>
      <c r="I752" s="668">
        <v>44644</v>
      </c>
    </row>
    <row r="753" spans="1:9" s="624" customFormat="1" x14ac:dyDescent="0.25">
      <c r="A753" s="652" t="s">
        <v>3823</v>
      </c>
      <c r="B753" s="665" t="s">
        <v>3695</v>
      </c>
      <c r="C753" s="665"/>
      <c r="D753" s="665"/>
      <c r="E753" s="665" t="s">
        <v>3816</v>
      </c>
      <c r="F753" s="666" t="s">
        <v>3845</v>
      </c>
      <c r="G753" s="667">
        <v>8493.64</v>
      </c>
      <c r="H753" s="668">
        <v>44644</v>
      </c>
      <c r="I753" s="668">
        <v>44644</v>
      </c>
    </row>
    <row r="754" spans="1:9" s="624" customFormat="1" x14ac:dyDescent="0.25">
      <c r="A754" s="652" t="s">
        <v>3823</v>
      </c>
      <c r="B754" s="665" t="s">
        <v>3695</v>
      </c>
      <c r="C754" s="665"/>
      <c r="D754" s="665"/>
      <c r="E754" s="665" t="s">
        <v>3816</v>
      </c>
      <c r="F754" s="666" t="s">
        <v>3847</v>
      </c>
      <c r="G754" s="667">
        <v>8493.64</v>
      </c>
      <c r="H754" s="668">
        <v>44644</v>
      </c>
      <c r="I754" s="668">
        <v>44644</v>
      </c>
    </row>
    <row r="755" spans="1:9" s="624" customFormat="1" x14ac:dyDescent="0.25">
      <c r="A755" s="652" t="s">
        <v>3823</v>
      </c>
      <c r="B755" s="665" t="s">
        <v>3695</v>
      </c>
      <c r="C755" s="665"/>
      <c r="D755" s="665"/>
      <c r="E755" s="665" t="s">
        <v>3816</v>
      </c>
      <c r="F755" s="666" t="s">
        <v>3848</v>
      </c>
      <c r="G755" s="667">
        <v>8493.64</v>
      </c>
      <c r="H755" s="668">
        <v>44644</v>
      </c>
      <c r="I755" s="668">
        <v>44644</v>
      </c>
    </row>
    <row r="756" spans="1:9" s="624" customFormat="1" x14ac:dyDescent="0.25">
      <c r="A756" s="652" t="s">
        <v>3823</v>
      </c>
      <c r="B756" s="665" t="s">
        <v>3695</v>
      </c>
      <c r="C756" s="665"/>
      <c r="D756" s="665"/>
      <c r="E756" s="665" t="s">
        <v>3816</v>
      </c>
      <c r="F756" s="666" t="s">
        <v>3849</v>
      </c>
      <c r="G756" s="667">
        <v>8493.64</v>
      </c>
      <c r="H756" s="668">
        <v>44644</v>
      </c>
      <c r="I756" s="668">
        <v>44644</v>
      </c>
    </row>
    <row r="757" spans="1:9" s="624" customFormat="1" x14ac:dyDescent="0.25">
      <c r="A757" s="652" t="s">
        <v>3823</v>
      </c>
      <c r="B757" s="665" t="s">
        <v>3695</v>
      </c>
      <c r="C757" s="665"/>
      <c r="D757" s="665"/>
      <c r="E757" s="665" t="s">
        <v>3816</v>
      </c>
      <c r="F757" s="666" t="s">
        <v>3850</v>
      </c>
      <c r="G757" s="667">
        <v>8493.64</v>
      </c>
      <c r="H757" s="668">
        <v>44644</v>
      </c>
      <c r="I757" s="668">
        <v>44644</v>
      </c>
    </row>
    <row r="758" spans="1:9" s="624" customFormat="1" x14ac:dyDescent="0.25">
      <c r="A758" s="652" t="s">
        <v>3823</v>
      </c>
      <c r="B758" s="665" t="s">
        <v>3695</v>
      </c>
      <c r="C758" s="665"/>
      <c r="D758" s="665"/>
      <c r="E758" s="665" t="s">
        <v>3816</v>
      </c>
      <c r="F758" s="666" t="s">
        <v>3851</v>
      </c>
      <c r="G758" s="667">
        <v>8493.64</v>
      </c>
      <c r="H758" s="668">
        <v>44644</v>
      </c>
      <c r="I758" s="668">
        <v>44644</v>
      </c>
    </row>
    <row r="759" spans="1:9" s="624" customFormat="1" x14ac:dyDescent="0.25">
      <c r="A759" s="652" t="s">
        <v>3823</v>
      </c>
      <c r="B759" s="665" t="s">
        <v>3695</v>
      </c>
      <c r="C759" s="665"/>
      <c r="D759" s="665"/>
      <c r="E759" s="665" t="s">
        <v>3816</v>
      </c>
      <c r="F759" s="666" t="s">
        <v>3852</v>
      </c>
      <c r="G759" s="667">
        <v>8493.64</v>
      </c>
      <c r="H759" s="668">
        <v>44644</v>
      </c>
      <c r="I759" s="668">
        <v>44644</v>
      </c>
    </row>
    <row r="760" spans="1:9" s="624" customFormat="1" x14ac:dyDescent="0.25">
      <c r="A760" s="652" t="s">
        <v>3823</v>
      </c>
      <c r="B760" s="665" t="s">
        <v>3695</v>
      </c>
      <c r="C760" s="665"/>
      <c r="D760" s="665"/>
      <c r="E760" s="665" t="s">
        <v>3816</v>
      </c>
      <c r="F760" s="666" t="s">
        <v>3853</v>
      </c>
      <c r="G760" s="667">
        <v>8493.64</v>
      </c>
      <c r="H760" s="668">
        <v>44644</v>
      </c>
      <c r="I760" s="668">
        <v>44644</v>
      </c>
    </row>
    <row r="761" spans="1:9" s="624" customFormat="1" x14ac:dyDescent="0.25">
      <c r="A761" s="652" t="s">
        <v>3823</v>
      </c>
      <c r="B761" s="665" t="s">
        <v>3695</v>
      </c>
      <c r="C761" s="665"/>
      <c r="D761" s="665"/>
      <c r="E761" s="665" t="s">
        <v>3816</v>
      </c>
      <c r="F761" s="666" t="s">
        <v>3854</v>
      </c>
      <c r="G761" s="667">
        <v>8493.64</v>
      </c>
      <c r="H761" s="668">
        <v>44644</v>
      </c>
      <c r="I761" s="668">
        <v>44644</v>
      </c>
    </row>
    <row r="762" spans="1:9" s="624" customFormat="1" x14ac:dyDescent="0.25">
      <c r="A762" s="652" t="s">
        <v>3823</v>
      </c>
      <c r="B762" s="665" t="s">
        <v>3695</v>
      </c>
      <c r="C762" s="665"/>
      <c r="D762" s="665"/>
      <c r="E762" s="665" t="s">
        <v>3816</v>
      </c>
      <c r="F762" s="666" t="s">
        <v>3855</v>
      </c>
      <c r="G762" s="667">
        <v>8493.64</v>
      </c>
      <c r="H762" s="668">
        <v>44644</v>
      </c>
      <c r="I762" s="668">
        <v>44644</v>
      </c>
    </row>
    <row r="763" spans="1:9" s="624" customFormat="1" x14ac:dyDescent="0.25">
      <c r="A763" s="652" t="s">
        <v>3823</v>
      </c>
      <c r="B763" s="665" t="s">
        <v>3695</v>
      </c>
      <c r="C763" s="665"/>
      <c r="D763" s="665"/>
      <c r="E763" s="665" t="s">
        <v>3816</v>
      </c>
      <c r="F763" s="666" t="s">
        <v>3856</v>
      </c>
      <c r="G763" s="667">
        <v>8493.64</v>
      </c>
      <c r="H763" s="668">
        <v>44644</v>
      </c>
      <c r="I763" s="668">
        <v>44644</v>
      </c>
    </row>
    <row r="764" spans="1:9" s="624" customFormat="1" x14ac:dyDescent="0.25">
      <c r="A764" s="652" t="s">
        <v>3823</v>
      </c>
      <c r="B764" s="665" t="s">
        <v>3695</v>
      </c>
      <c r="C764" s="665"/>
      <c r="D764" s="665"/>
      <c r="E764" s="665" t="s">
        <v>3816</v>
      </c>
      <c r="F764" s="666" t="s">
        <v>3857</v>
      </c>
      <c r="G764" s="667">
        <v>8493.64</v>
      </c>
      <c r="H764" s="668">
        <v>44644</v>
      </c>
      <c r="I764" s="668">
        <v>44644</v>
      </c>
    </row>
    <row r="765" spans="1:9" s="624" customFormat="1" x14ac:dyDescent="0.25">
      <c r="A765" s="689" t="s">
        <v>3824</v>
      </c>
      <c r="B765" s="690" t="s">
        <v>3825</v>
      </c>
      <c r="C765" s="690"/>
      <c r="D765" s="690"/>
      <c r="E765" s="690" t="s">
        <v>3816</v>
      </c>
      <c r="F765" s="691" t="s">
        <v>3816</v>
      </c>
      <c r="G765" s="667">
        <v>475.13</v>
      </c>
      <c r="H765" s="668">
        <v>44644</v>
      </c>
      <c r="I765" s="668">
        <v>44644</v>
      </c>
    </row>
    <row r="766" spans="1:9" s="624" customFormat="1" x14ac:dyDescent="0.25">
      <c r="A766" s="689" t="s">
        <v>3824</v>
      </c>
      <c r="B766" s="690" t="s">
        <v>3825</v>
      </c>
      <c r="C766" s="690"/>
      <c r="D766" s="690"/>
      <c r="E766" s="690" t="s">
        <v>3816</v>
      </c>
      <c r="F766" s="691" t="s">
        <v>3816</v>
      </c>
      <c r="G766" s="667">
        <v>475.13</v>
      </c>
      <c r="H766" s="668">
        <v>44644</v>
      </c>
      <c r="I766" s="668">
        <v>44644</v>
      </c>
    </row>
    <row r="767" spans="1:9" s="624" customFormat="1" x14ac:dyDescent="0.25">
      <c r="A767" s="689" t="s">
        <v>3824</v>
      </c>
      <c r="B767" s="690" t="s">
        <v>3825</v>
      </c>
      <c r="C767" s="690"/>
      <c r="D767" s="690"/>
      <c r="E767" s="690" t="s">
        <v>3816</v>
      </c>
      <c r="F767" s="691" t="s">
        <v>3816</v>
      </c>
      <c r="G767" s="667">
        <v>475.13</v>
      </c>
      <c r="H767" s="668">
        <v>44644</v>
      </c>
      <c r="I767" s="668">
        <v>44644</v>
      </c>
    </row>
    <row r="768" spans="1:9" s="624" customFormat="1" x14ac:dyDescent="0.25">
      <c r="A768" s="689" t="s">
        <v>3824</v>
      </c>
      <c r="B768" s="690" t="s">
        <v>3825</v>
      </c>
      <c r="C768" s="690"/>
      <c r="D768" s="690"/>
      <c r="E768" s="690" t="s">
        <v>3816</v>
      </c>
      <c r="F768" s="691" t="s">
        <v>3816</v>
      </c>
      <c r="G768" s="667">
        <v>475.13</v>
      </c>
      <c r="H768" s="668">
        <v>44644</v>
      </c>
      <c r="I768" s="668">
        <v>44644</v>
      </c>
    </row>
    <row r="769" spans="1:9" s="624" customFormat="1" x14ac:dyDescent="0.25">
      <c r="A769" s="689" t="s">
        <v>3824</v>
      </c>
      <c r="B769" s="690" t="s">
        <v>3825</v>
      </c>
      <c r="C769" s="690"/>
      <c r="D769" s="690"/>
      <c r="E769" s="690" t="s">
        <v>3816</v>
      </c>
      <c r="F769" s="691" t="s">
        <v>3816</v>
      </c>
      <c r="G769" s="667">
        <v>475.13</v>
      </c>
      <c r="H769" s="668">
        <v>44644</v>
      </c>
      <c r="I769" s="668">
        <v>44644</v>
      </c>
    </row>
    <row r="770" spans="1:9" s="624" customFormat="1" x14ac:dyDescent="0.25">
      <c r="A770" s="689" t="s">
        <v>3824</v>
      </c>
      <c r="B770" s="690" t="s">
        <v>3825</v>
      </c>
      <c r="C770" s="690"/>
      <c r="D770" s="690"/>
      <c r="E770" s="690" t="s">
        <v>3816</v>
      </c>
      <c r="F770" s="691" t="s">
        <v>3816</v>
      </c>
      <c r="G770" s="667">
        <v>475.13</v>
      </c>
      <c r="H770" s="668">
        <v>44644</v>
      </c>
      <c r="I770" s="668">
        <v>44644</v>
      </c>
    </row>
    <row r="771" spans="1:9" s="624" customFormat="1" x14ac:dyDescent="0.25">
      <c r="A771" s="689" t="s">
        <v>3824</v>
      </c>
      <c r="B771" s="690" t="s">
        <v>3825</v>
      </c>
      <c r="C771" s="690"/>
      <c r="D771" s="690"/>
      <c r="E771" s="690" t="s">
        <v>3816</v>
      </c>
      <c r="F771" s="691" t="s">
        <v>3816</v>
      </c>
      <c r="G771" s="667">
        <v>475.13</v>
      </c>
      <c r="H771" s="668">
        <v>44644</v>
      </c>
      <c r="I771" s="668">
        <v>44644</v>
      </c>
    </row>
    <row r="772" spans="1:9" s="624" customFormat="1" x14ac:dyDescent="0.25">
      <c r="A772" s="689" t="s">
        <v>3824</v>
      </c>
      <c r="B772" s="690" t="s">
        <v>3825</v>
      </c>
      <c r="C772" s="690"/>
      <c r="D772" s="690"/>
      <c r="E772" s="690" t="s">
        <v>3816</v>
      </c>
      <c r="F772" s="691" t="s">
        <v>3816</v>
      </c>
      <c r="G772" s="667">
        <v>475.13</v>
      </c>
      <c r="H772" s="668">
        <v>44644</v>
      </c>
      <c r="I772" s="668">
        <v>44644</v>
      </c>
    </row>
    <row r="773" spans="1:9" s="624" customFormat="1" x14ac:dyDescent="0.25">
      <c r="A773" s="689" t="s">
        <v>3824</v>
      </c>
      <c r="B773" s="690" t="s">
        <v>3825</v>
      </c>
      <c r="C773" s="690"/>
      <c r="D773" s="690"/>
      <c r="E773" s="690" t="s">
        <v>3816</v>
      </c>
      <c r="F773" s="691" t="s">
        <v>3816</v>
      </c>
      <c r="G773" s="667">
        <v>475.13</v>
      </c>
      <c r="H773" s="668">
        <v>44644</v>
      </c>
      <c r="I773" s="668">
        <v>44644</v>
      </c>
    </row>
    <row r="774" spans="1:9" s="624" customFormat="1" x14ac:dyDescent="0.25">
      <c r="A774" s="689" t="s">
        <v>3824</v>
      </c>
      <c r="B774" s="690" t="s">
        <v>3825</v>
      </c>
      <c r="C774" s="690"/>
      <c r="D774" s="690"/>
      <c r="E774" s="690" t="s">
        <v>3816</v>
      </c>
      <c r="F774" s="691" t="s">
        <v>3816</v>
      </c>
      <c r="G774" s="667">
        <v>475.13</v>
      </c>
      <c r="H774" s="668">
        <v>44644</v>
      </c>
      <c r="I774" s="668">
        <v>44644</v>
      </c>
    </row>
    <row r="775" spans="1:9" s="624" customFormat="1" x14ac:dyDescent="0.25">
      <c r="A775" s="689" t="s">
        <v>3824</v>
      </c>
      <c r="B775" s="690" t="s">
        <v>3825</v>
      </c>
      <c r="C775" s="690"/>
      <c r="D775" s="690"/>
      <c r="E775" s="690" t="s">
        <v>3816</v>
      </c>
      <c r="F775" s="691" t="s">
        <v>3816</v>
      </c>
      <c r="G775" s="667">
        <v>475.13</v>
      </c>
      <c r="H775" s="668">
        <v>44644</v>
      </c>
      <c r="I775" s="668">
        <v>44644</v>
      </c>
    </row>
    <row r="776" spans="1:9" s="624" customFormat="1" x14ac:dyDescent="0.25">
      <c r="A776" s="689" t="s">
        <v>3824</v>
      </c>
      <c r="B776" s="690" t="s">
        <v>3825</v>
      </c>
      <c r="C776" s="690"/>
      <c r="D776" s="690"/>
      <c r="E776" s="690" t="s">
        <v>3816</v>
      </c>
      <c r="F776" s="691" t="s">
        <v>3816</v>
      </c>
      <c r="G776" s="667">
        <v>475.13</v>
      </c>
      <c r="H776" s="668">
        <v>44644</v>
      </c>
      <c r="I776" s="668">
        <v>44644</v>
      </c>
    </row>
    <row r="777" spans="1:9" s="624" customFormat="1" x14ac:dyDescent="0.25">
      <c r="A777" s="689" t="s">
        <v>3824</v>
      </c>
      <c r="B777" s="690" t="s">
        <v>3825</v>
      </c>
      <c r="C777" s="690"/>
      <c r="D777" s="690"/>
      <c r="E777" s="690" t="s">
        <v>3816</v>
      </c>
      <c r="F777" s="691" t="s">
        <v>3816</v>
      </c>
      <c r="G777" s="667">
        <v>475.13</v>
      </c>
      <c r="H777" s="668">
        <v>44644</v>
      </c>
      <c r="I777" s="668">
        <v>44644</v>
      </c>
    </row>
    <row r="778" spans="1:9" s="624" customFormat="1" x14ac:dyDescent="0.25">
      <c r="A778" s="689" t="s">
        <v>3824</v>
      </c>
      <c r="B778" s="690" t="s">
        <v>3825</v>
      </c>
      <c r="C778" s="690"/>
      <c r="D778" s="690"/>
      <c r="E778" s="690" t="s">
        <v>3816</v>
      </c>
      <c r="F778" s="691" t="s">
        <v>3816</v>
      </c>
      <c r="G778" s="667">
        <v>475.13</v>
      </c>
      <c r="H778" s="668">
        <v>44644</v>
      </c>
      <c r="I778" s="668">
        <v>44644</v>
      </c>
    </row>
    <row r="779" spans="1:9" s="624" customFormat="1" x14ac:dyDescent="0.25">
      <c r="A779" s="689" t="s">
        <v>3824</v>
      </c>
      <c r="B779" s="690" t="s">
        <v>3825</v>
      </c>
      <c r="C779" s="690"/>
      <c r="D779" s="690"/>
      <c r="E779" s="690" t="s">
        <v>3816</v>
      </c>
      <c r="F779" s="691" t="s">
        <v>3816</v>
      </c>
      <c r="G779" s="667">
        <v>475.13</v>
      </c>
      <c r="H779" s="668">
        <v>44644</v>
      </c>
      <c r="I779" s="668">
        <v>44644</v>
      </c>
    </row>
    <row r="780" spans="1:9" s="624" customFormat="1" x14ac:dyDescent="0.25">
      <c r="A780" s="689" t="s">
        <v>3824</v>
      </c>
      <c r="B780" s="690" t="s">
        <v>3825</v>
      </c>
      <c r="C780" s="690"/>
      <c r="D780" s="690"/>
      <c r="E780" s="690" t="s">
        <v>3816</v>
      </c>
      <c r="F780" s="691" t="s">
        <v>3816</v>
      </c>
      <c r="G780" s="667">
        <v>475.13</v>
      </c>
      <c r="H780" s="668">
        <v>44644</v>
      </c>
      <c r="I780" s="668">
        <v>44644</v>
      </c>
    </row>
    <row r="781" spans="1:9" s="624" customFormat="1" x14ac:dyDescent="0.25">
      <c r="A781" s="689" t="s">
        <v>3824</v>
      </c>
      <c r="B781" s="690" t="s">
        <v>3825</v>
      </c>
      <c r="C781" s="690"/>
      <c r="D781" s="690"/>
      <c r="E781" s="690" t="s">
        <v>3816</v>
      </c>
      <c r="F781" s="691" t="s">
        <v>3816</v>
      </c>
      <c r="G781" s="667">
        <v>475.13</v>
      </c>
      <c r="H781" s="668">
        <v>44644</v>
      </c>
      <c r="I781" s="668">
        <v>44644</v>
      </c>
    </row>
    <row r="782" spans="1:9" s="624" customFormat="1" x14ac:dyDescent="0.25">
      <c r="A782" s="689" t="s">
        <v>3824</v>
      </c>
      <c r="B782" s="690" t="s">
        <v>3825</v>
      </c>
      <c r="C782" s="690"/>
      <c r="D782" s="690"/>
      <c r="E782" s="690" t="s">
        <v>3816</v>
      </c>
      <c r="F782" s="691" t="s">
        <v>3816</v>
      </c>
      <c r="G782" s="667">
        <v>475.13</v>
      </c>
      <c r="H782" s="668">
        <v>44644</v>
      </c>
      <c r="I782" s="668">
        <v>44644</v>
      </c>
    </row>
    <row r="783" spans="1:9" s="624" customFormat="1" x14ac:dyDescent="0.25">
      <c r="A783" s="689" t="s">
        <v>3824</v>
      </c>
      <c r="B783" s="690" t="s">
        <v>3825</v>
      </c>
      <c r="C783" s="690"/>
      <c r="D783" s="690"/>
      <c r="E783" s="690" t="s">
        <v>3816</v>
      </c>
      <c r="F783" s="691" t="s">
        <v>3816</v>
      </c>
      <c r="G783" s="667">
        <v>475.13</v>
      </c>
      <c r="H783" s="668">
        <v>44644</v>
      </c>
      <c r="I783" s="668">
        <v>44644</v>
      </c>
    </row>
    <row r="784" spans="1:9" s="624" customFormat="1" x14ac:dyDescent="0.25">
      <c r="A784" s="689" t="s">
        <v>3824</v>
      </c>
      <c r="B784" s="690" t="s">
        <v>3825</v>
      </c>
      <c r="C784" s="690"/>
      <c r="D784" s="690"/>
      <c r="E784" s="690" t="s">
        <v>3816</v>
      </c>
      <c r="F784" s="691" t="s">
        <v>3816</v>
      </c>
      <c r="G784" s="667">
        <v>475.13</v>
      </c>
      <c r="H784" s="668">
        <v>44644</v>
      </c>
      <c r="I784" s="668">
        <v>44644</v>
      </c>
    </row>
    <row r="785" spans="1:9" s="624" customFormat="1" x14ac:dyDescent="0.25">
      <c r="A785" s="652" t="s">
        <v>3826</v>
      </c>
      <c r="B785" s="665" t="s">
        <v>3827</v>
      </c>
      <c r="C785" s="665"/>
      <c r="D785" s="665"/>
      <c r="E785" s="665" t="s">
        <v>3816</v>
      </c>
      <c r="F785" s="665">
        <v>1775</v>
      </c>
      <c r="G785" s="667">
        <v>1325.71</v>
      </c>
      <c r="H785" s="668">
        <v>44644</v>
      </c>
      <c r="I785" s="668">
        <v>44644</v>
      </c>
    </row>
    <row r="786" spans="1:9" s="624" customFormat="1" x14ac:dyDescent="0.25">
      <c r="A786" s="652" t="s">
        <v>3826</v>
      </c>
      <c r="B786" s="665" t="s">
        <v>3827</v>
      </c>
      <c r="C786" s="665"/>
      <c r="D786" s="665"/>
      <c r="E786" s="665" t="s">
        <v>3816</v>
      </c>
      <c r="F786" s="665">
        <v>1777</v>
      </c>
      <c r="G786" s="667">
        <v>1325.71</v>
      </c>
      <c r="H786" s="668">
        <v>44644</v>
      </c>
      <c r="I786" s="668">
        <v>44644</v>
      </c>
    </row>
    <row r="787" spans="1:9" s="624" customFormat="1" x14ac:dyDescent="0.25">
      <c r="A787" s="652" t="s">
        <v>3828</v>
      </c>
      <c r="B787" s="665" t="s">
        <v>3829</v>
      </c>
      <c r="C787" s="665"/>
      <c r="D787" s="665"/>
      <c r="E787" s="665" t="s">
        <v>3816</v>
      </c>
      <c r="F787" s="665">
        <v>1776</v>
      </c>
      <c r="G787" s="667">
        <v>4902.8999999999996</v>
      </c>
      <c r="H787" s="668">
        <v>44644</v>
      </c>
      <c r="I787" s="668">
        <v>44644</v>
      </c>
    </row>
    <row r="788" spans="1:9" s="624" customFormat="1" x14ac:dyDescent="0.25">
      <c r="A788" s="652" t="s">
        <v>3828</v>
      </c>
      <c r="B788" s="665" t="s">
        <v>3829</v>
      </c>
      <c r="C788" s="665"/>
      <c r="D788" s="665"/>
      <c r="E788" s="665" t="s">
        <v>3816</v>
      </c>
      <c r="F788" s="687">
        <v>1778</v>
      </c>
      <c r="G788" s="667">
        <v>4902.8999999999996</v>
      </c>
      <c r="H788" s="668">
        <v>44644</v>
      </c>
      <c r="I788" s="668">
        <v>44644</v>
      </c>
    </row>
    <row r="789" spans="1:9" s="624" customFormat="1" x14ac:dyDescent="0.25">
      <c r="A789" s="652" t="s">
        <v>3830</v>
      </c>
      <c r="B789" s="665" t="s">
        <v>3831</v>
      </c>
      <c r="C789" s="665"/>
      <c r="D789" s="665"/>
      <c r="E789" s="687" t="s">
        <v>3816</v>
      </c>
      <c r="F789" s="688" t="s">
        <v>3868</v>
      </c>
      <c r="G789" s="667">
        <v>35000</v>
      </c>
      <c r="H789" s="668">
        <v>44637</v>
      </c>
      <c r="I789" s="668">
        <v>44637</v>
      </c>
    </row>
    <row r="790" spans="1:9" s="624" customFormat="1" x14ac:dyDescent="0.25">
      <c r="A790" s="652" t="s">
        <v>3832</v>
      </c>
      <c r="B790" s="665" t="s">
        <v>3833</v>
      </c>
      <c r="C790" s="665"/>
      <c r="D790" s="665"/>
      <c r="E790" s="687" t="s">
        <v>3816</v>
      </c>
      <c r="F790" s="688" t="s">
        <v>3836</v>
      </c>
      <c r="G790" s="667">
        <v>8850</v>
      </c>
      <c r="H790" s="668">
        <v>44662</v>
      </c>
      <c r="I790" s="668">
        <v>44662</v>
      </c>
    </row>
    <row r="791" spans="1:9" s="624" customFormat="1" x14ac:dyDescent="0.25">
      <c r="A791" s="652" t="s">
        <v>3832</v>
      </c>
      <c r="B791" s="665" t="s">
        <v>3833</v>
      </c>
      <c r="C791" s="665"/>
      <c r="D791" s="665"/>
      <c r="E791" s="687" t="s">
        <v>3816</v>
      </c>
      <c r="F791" s="688" t="s">
        <v>3837</v>
      </c>
      <c r="G791" s="667">
        <v>8850</v>
      </c>
      <c r="H791" s="668">
        <v>44662</v>
      </c>
      <c r="I791" s="668">
        <v>44662</v>
      </c>
    </row>
    <row r="792" spans="1:9" s="624" customFormat="1" x14ac:dyDescent="0.25">
      <c r="A792" s="652" t="s">
        <v>3832</v>
      </c>
      <c r="B792" s="665" t="s">
        <v>3833</v>
      </c>
      <c r="C792" s="665"/>
      <c r="D792" s="665"/>
      <c r="E792" s="687" t="s">
        <v>3816</v>
      </c>
      <c r="F792" s="688" t="s">
        <v>3838</v>
      </c>
      <c r="G792" s="667">
        <v>8850</v>
      </c>
      <c r="H792" s="668">
        <v>44662</v>
      </c>
      <c r="I792" s="668">
        <v>44662</v>
      </c>
    </row>
    <row r="793" spans="1:9" s="624" customFormat="1" x14ac:dyDescent="0.25">
      <c r="A793" s="652" t="s">
        <v>3832</v>
      </c>
      <c r="B793" s="665" t="s">
        <v>3833</v>
      </c>
      <c r="C793" s="665"/>
      <c r="D793" s="665"/>
      <c r="E793" s="687" t="s">
        <v>3816</v>
      </c>
      <c r="F793" s="688" t="s">
        <v>3839</v>
      </c>
      <c r="G793" s="667">
        <v>8850</v>
      </c>
      <c r="H793" s="668">
        <v>44662</v>
      </c>
      <c r="I793" s="668">
        <v>44662</v>
      </c>
    </row>
    <row r="794" spans="1:9" s="624" customFormat="1" x14ac:dyDescent="0.25">
      <c r="A794" s="652" t="s">
        <v>3832</v>
      </c>
      <c r="B794" s="665" t="s">
        <v>3833</v>
      </c>
      <c r="C794" s="665"/>
      <c r="D794" s="665"/>
      <c r="E794" s="687" t="s">
        <v>3816</v>
      </c>
      <c r="F794" s="688" t="s">
        <v>3840</v>
      </c>
      <c r="G794" s="667">
        <v>8850</v>
      </c>
      <c r="H794" s="668">
        <v>44662</v>
      </c>
      <c r="I794" s="668">
        <v>44662</v>
      </c>
    </row>
    <row r="795" spans="1:9" s="624" customFormat="1" x14ac:dyDescent="0.25">
      <c r="A795" s="652" t="s">
        <v>3832</v>
      </c>
      <c r="B795" s="665" t="s">
        <v>3833</v>
      </c>
      <c r="C795" s="665"/>
      <c r="D795" s="665"/>
      <c r="E795" s="687" t="s">
        <v>3816</v>
      </c>
      <c r="F795" s="688" t="s">
        <v>3841</v>
      </c>
      <c r="G795" s="667">
        <v>8850</v>
      </c>
      <c r="H795" s="668">
        <v>44662</v>
      </c>
      <c r="I795" s="668">
        <v>44662</v>
      </c>
    </row>
    <row r="796" spans="1:9" s="624" customFormat="1" x14ac:dyDescent="0.25">
      <c r="A796" s="652" t="s">
        <v>3832</v>
      </c>
      <c r="B796" s="665" t="s">
        <v>3833</v>
      </c>
      <c r="C796" s="665"/>
      <c r="D796" s="665"/>
      <c r="E796" s="687" t="s">
        <v>3816</v>
      </c>
      <c r="F796" s="688" t="s">
        <v>3842</v>
      </c>
      <c r="G796" s="667">
        <v>8850</v>
      </c>
      <c r="H796" s="668">
        <v>44662</v>
      </c>
      <c r="I796" s="668">
        <v>44662</v>
      </c>
    </row>
    <row r="797" spans="1:9" s="624" customFormat="1" x14ac:dyDescent="0.25">
      <c r="A797" s="652" t="s">
        <v>3832</v>
      </c>
      <c r="B797" s="665" t="s">
        <v>3833</v>
      </c>
      <c r="C797" s="665"/>
      <c r="D797" s="665"/>
      <c r="E797" s="687" t="s">
        <v>3816</v>
      </c>
      <c r="F797" s="688" t="s">
        <v>3843</v>
      </c>
      <c r="G797" s="667">
        <v>8850</v>
      </c>
      <c r="H797" s="668">
        <v>44662</v>
      </c>
      <c r="I797" s="668">
        <v>44662</v>
      </c>
    </row>
    <row r="798" spans="1:9" s="624" customFormat="1" x14ac:dyDescent="0.25">
      <c r="A798" s="677" t="s">
        <v>3930</v>
      </c>
      <c r="B798" s="678"/>
      <c r="C798" s="678"/>
      <c r="D798" s="678"/>
      <c r="E798" s="678"/>
      <c r="F798" s="679" t="s">
        <v>3931</v>
      </c>
      <c r="G798" s="681">
        <v>17335.490000000002</v>
      </c>
      <c r="H798" s="668">
        <v>44806</v>
      </c>
      <c r="I798" s="668">
        <v>44806</v>
      </c>
    </row>
    <row r="799" spans="1:9" s="624" customFormat="1" x14ac:dyDescent="0.25">
      <c r="A799" s="652" t="s">
        <v>4131</v>
      </c>
      <c r="B799" s="665" t="s">
        <v>4132</v>
      </c>
      <c r="C799" s="665"/>
      <c r="D799" s="665"/>
      <c r="E799" s="687"/>
      <c r="F799" s="688" t="s">
        <v>4133</v>
      </c>
      <c r="G799" s="667">
        <v>1829</v>
      </c>
      <c r="H799" s="668">
        <v>45013</v>
      </c>
      <c r="I799" s="668">
        <v>45013</v>
      </c>
    </row>
    <row r="800" spans="1:9" s="624" customFormat="1" x14ac:dyDescent="0.25">
      <c r="A800" s="652" t="s">
        <v>4131</v>
      </c>
      <c r="B800" s="665" t="s">
        <v>4132</v>
      </c>
      <c r="C800" s="665"/>
      <c r="D800" s="665"/>
      <c r="E800" s="687"/>
      <c r="F800" s="688" t="s">
        <v>4134</v>
      </c>
      <c r="G800" s="667">
        <v>1829</v>
      </c>
      <c r="H800" s="668">
        <v>45013</v>
      </c>
      <c r="I800" s="668">
        <v>45013</v>
      </c>
    </row>
    <row r="801" spans="1:9" s="624" customFormat="1" x14ac:dyDescent="0.25">
      <c r="A801" s="677" t="s">
        <v>4135</v>
      </c>
      <c r="B801" s="678" t="s">
        <v>4136</v>
      </c>
      <c r="C801" s="678"/>
      <c r="D801" s="678"/>
      <c r="E801" s="678"/>
      <c r="F801" s="679" t="s">
        <v>4137</v>
      </c>
      <c r="G801" s="681">
        <v>2360</v>
      </c>
      <c r="H801" s="668">
        <v>6</v>
      </c>
      <c r="I801" s="668">
        <v>45013</v>
      </c>
    </row>
    <row r="802" spans="1:9" x14ac:dyDescent="0.25">
      <c r="A802" s="1"/>
      <c r="B802" s="4"/>
      <c r="C802" s="4"/>
      <c r="D802" s="4"/>
      <c r="E802" s="4"/>
      <c r="F802" s="81"/>
      <c r="G802" s="105">
        <f>SUM(G731:G801)</f>
        <v>412944.96000000031</v>
      </c>
      <c r="H802" s="18"/>
      <c r="I802" s="18"/>
    </row>
    <row r="803" spans="1:9" x14ac:dyDescent="0.25">
      <c r="A803" s="1"/>
      <c r="B803" s="4"/>
      <c r="C803" s="4"/>
      <c r="D803" s="4"/>
      <c r="E803" s="4"/>
      <c r="F803" s="81"/>
      <c r="G803" s="105"/>
      <c r="H803" s="18"/>
      <c r="I803" s="18"/>
    </row>
    <row r="804" spans="1:9" ht="18.75" x14ac:dyDescent="0.3">
      <c r="A804" s="724" t="s">
        <v>7</v>
      </c>
      <c r="B804" s="724"/>
      <c r="C804" s="724"/>
      <c r="D804" s="724"/>
      <c r="E804" s="724"/>
      <c r="F804" s="724"/>
      <c r="G804" s="724"/>
      <c r="H804" s="724"/>
      <c r="I804" s="15"/>
    </row>
    <row r="805" spans="1:9" x14ac:dyDescent="0.25">
      <c r="A805" s="725" t="s">
        <v>5</v>
      </c>
      <c r="B805" s="725"/>
      <c r="C805" s="725"/>
      <c r="D805" s="725"/>
      <c r="E805" s="725"/>
      <c r="F805" s="725"/>
      <c r="G805" s="725"/>
      <c r="H805" s="725"/>
      <c r="I805" s="15"/>
    </row>
    <row r="806" spans="1:9" x14ac:dyDescent="0.25">
      <c r="A806" s="1"/>
      <c r="B806" s="4"/>
      <c r="C806" s="210"/>
      <c r="D806" s="212"/>
      <c r="E806" s="1"/>
      <c r="F806" s="81"/>
      <c r="G806" s="10"/>
      <c r="H806" s="18"/>
      <c r="I806" s="18"/>
    </row>
    <row r="807" spans="1:9" x14ac:dyDescent="0.25">
      <c r="A807" s="356" t="s">
        <v>8</v>
      </c>
      <c r="B807" s="586" t="s">
        <v>296</v>
      </c>
      <c r="C807" s="215"/>
      <c r="D807" s="214"/>
      <c r="E807" s="214"/>
      <c r="F807" s="216"/>
      <c r="G807" s="217"/>
      <c r="H807" s="214"/>
      <c r="I807" s="214"/>
    </row>
    <row r="808" spans="1:9" ht="30" x14ac:dyDescent="0.25">
      <c r="A808" s="346" t="s">
        <v>0</v>
      </c>
      <c r="B808" s="347" t="s">
        <v>2</v>
      </c>
      <c r="C808" s="347" t="s">
        <v>3</v>
      </c>
      <c r="D808" s="347" t="s">
        <v>4</v>
      </c>
      <c r="E808" s="348" t="s">
        <v>15</v>
      </c>
      <c r="F808" s="349" t="s">
        <v>6</v>
      </c>
      <c r="G808" s="350" t="s">
        <v>1217</v>
      </c>
      <c r="H808" s="350" t="s">
        <v>1188</v>
      </c>
      <c r="I808" s="350" t="s">
        <v>3884</v>
      </c>
    </row>
    <row r="809" spans="1:9" x14ac:dyDescent="0.25">
      <c r="A809" s="24" t="s">
        <v>47</v>
      </c>
      <c r="B809" s="3" t="s">
        <v>51</v>
      </c>
      <c r="C809" s="3" t="s">
        <v>312</v>
      </c>
      <c r="D809" s="3" t="s">
        <v>21</v>
      </c>
      <c r="E809" s="3">
        <v>299976</v>
      </c>
      <c r="F809" s="40">
        <v>421</v>
      </c>
      <c r="G809" s="19">
        <v>3800</v>
      </c>
      <c r="H809" s="19" t="s">
        <v>1230</v>
      </c>
      <c r="I809" s="19" t="s">
        <v>1230</v>
      </c>
    </row>
    <row r="810" spans="1:9" x14ac:dyDescent="0.25">
      <c r="A810" s="24" t="s">
        <v>313</v>
      </c>
      <c r="B810" s="3"/>
      <c r="C810" s="3"/>
      <c r="D810" s="3"/>
      <c r="E810" s="3">
        <v>309382</v>
      </c>
      <c r="F810" s="40" t="s">
        <v>16</v>
      </c>
      <c r="G810" s="19">
        <v>8198</v>
      </c>
      <c r="H810" s="19" t="s">
        <v>1277</v>
      </c>
      <c r="I810" s="19" t="s">
        <v>1277</v>
      </c>
    </row>
    <row r="811" spans="1:9" x14ac:dyDescent="0.25">
      <c r="A811" s="24" t="s">
        <v>83</v>
      </c>
      <c r="B811" s="3" t="s">
        <v>84</v>
      </c>
      <c r="C811" s="3"/>
      <c r="D811" s="3" t="s">
        <v>26</v>
      </c>
      <c r="E811" s="3">
        <v>310564</v>
      </c>
      <c r="F811" s="40" t="s">
        <v>16</v>
      </c>
      <c r="G811" s="19">
        <v>18000</v>
      </c>
      <c r="H811" s="11">
        <v>36527</v>
      </c>
      <c r="I811" s="11">
        <v>36527</v>
      </c>
    </row>
    <row r="812" spans="1:9" s="112" customFormat="1" x14ac:dyDescent="0.25">
      <c r="A812" s="184" t="s">
        <v>317</v>
      </c>
      <c r="B812" s="3" t="s">
        <v>2130</v>
      </c>
      <c r="C812" s="3"/>
      <c r="D812" s="3"/>
      <c r="E812" s="3">
        <v>306423</v>
      </c>
      <c r="F812" s="40" t="s">
        <v>16</v>
      </c>
      <c r="G812" s="19">
        <v>9396</v>
      </c>
      <c r="H812" s="11">
        <v>40940</v>
      </c>
      <c r="I812" s="11">
        <v>40940</v>
      </c>
    </row>
    <row r="813" spans="1:9" x14ac:dyDescent="0.25">
      <c r="A813" s="108" t="s">
        <v>2143</v>
      </c>
      <c r="B813" s="109"/>
      <c r="C813" s="109"/>
      <c r="D813" s="109" t="s">
        <v>106</v>
      </c>
      <c r="E813" s="109" t="s">
        <v>948</v>
      </c>
      <c r="F813" s="110" t="s">
        <v>16</v>
      </c>
      <c r="G813" s="111">
        <v>5800</v>
      </c>
      <c r="H813" s="111" t="s">
        <v>1280</v>
      </c>
      <c r="I813" s="111" t="s">
        <v>1280</v>
      </c>
    </row>
    <row r="814" spans="1:9" x14ac:dyDescent="0.25">
      <c r="A814" s="55" t="s">
        <v>22</v>
      </c>
      <c r="B814" s="38" t="s">
        <v>2173</v>
      </c>
      <c r="C814" s="38" t="s">
        <v>2172</v>
      </c>
      <c r="D814" s="150"/>
      <c r="E814" s="24"/>
      <c r="F814" s="40">
        <v>370</v>
      </c>
      <c r="G814" s="136">
        <v>12670</v>
      </c>
      <c r="H814" s="11">
        <v>43178</v>
      </c>
      <c r="I814" s="11">
        <v>43178</v>
      </c>
    </row>
    <row r="815" spans="1:9" x14ac:dyDescent="0.25">
      <c r="A815" s="24" t="s">
        <v>318</v>
      </c>
      <c r="B815" s="3" t="s">
        <v>319</v>
      </c>
      <c r="C815" s="3"/>
      <c r="D815" s="3" t="s">
        <v>48</v>
      </c>
      <c r="E815" s="3">
        <v>309246</v>
      </c>
      <c r="F815" s="40" t="s">
        <v>16</v>
      </c>
      <c r="G815" s="19">
        <v>30994.66</v>
      </c>
      <c r="H815" s="11">
        <v>36680</v>
      </c>
      <c r="I815" s="11">
        <v>36680</v>
      </c>
    </row>
    <row r="816" spans="1:9" x14ac:dyDescent="0.25">
      <c r="A816" s="24" t="s">
        <v>39</v>
      </c>
      <c r="B816" s="3"/>
      <c r="C816" s="3"/>
      <c r="D816" s="3" t="s">
        <v>36</v>
      </c>
      <c r="E816" s="3">
        <v>307692</v>
      </c>
      <c r="F816" s="40" t="s">
        <v>16</v>
      </c>
      <c r="G816" s="19">
        <v>3842</v>
      </c>
      <c r="H816" s="19" t="s">
        <v>1201</v>
      </c>
      <c r="I816" s="19" t="s">
        <v>1201</v>
      </c>
    </row>
    <row r="817" spans="1:9" x14ac:dyDescent="0.25">
      <c r="A817" s="24" t="s">
        <v>416</v>
      </c>
      <c r="B817" s="3" t="s">
        <v>127</v>
      </c>
      <c r="C817" s="3"/>
      <c r="D817" s="3" t="s">
        <v>26</v>
      </c>
      <c r="E817" s="3">
        <v>310828</v>
      </c>
      <c r="F817" s="40">
        <v>44</v>
      </c>
      <c r="G817" s="19">
        <v>17500</v>
      </c>
      <c r="H817" s="19" t="s">
        <v>1386</v>
      </c>
      <c r="I817" s="19" t="s">
        <v>1386</v>
      </c>
    </row>
    <row r="818" spans="1:9" x14ac:dyDescent="0.25">
      <c r="A818" s="24" t="s">
        <v>118</v>
      </c>
      <c r="B818" s="3"/>
      <c r="C818" s="3" t="s">
        <v>55</v>
      </c>
      <c r="D818" s="3" t="s">
        <v>30</v>
      </c>
      <c r="E818" s="3">
        <v>309768</v>
      </c>
      <c r="F818" s="40">
        <v>185</v>
      </c>
      <c r="G818" s="19">
        <v>3200</v>
      </c>
      <c r="H818" s="11">
        <v>38057</v>
      </c>
      <c r="I818" s="11">
        <v>38057</v>
      </c>
    </row>
    <row r="819" spans="1:9" x14ac:dyDescent="0.25">
      <c r="A819" s="24" t="s">
        <v>2686</v>
      </c>
      <c r="B819" s="3"/>
      <c r="C819" s="3"/>
      <c r="D819" s="3" t="s">
        <v>43</v>
      </c>
      <c r="E819" s="3">
        <v>309338</v>
      </c>
      <c r="F819" s="40">
        <v>21</v>
      </c>
      <c r="G819" s="19">
        <v>6500</v>
      </c>
      <c r="H819" s="8" t="s">
        <v>1281</v>
      </c>
      <c r="I819" s="8" t="s">
        <v>1281</v>
      </c>
    </row>
    <row r="820" spans="1:9" x14ac:dyDescent="0.25">
      <c r="A820" s="49" t="s">
        <v>2005</v>
      </c>
      <c r="B820" s="44"/>
      <c r="C820" s="38"/>
      <c r="D820" s="38" t="s">
        <v>2141</v>
      </c>
      <c r="E820" s="38">
        <v>309247</v>
      </c>
      <c r="F820" s="40"/>
      <c r="G820" s="218">
        <v>25000</v>
      </c>
      <c r="H820" s="193">
        <v>36736</v>
      </c>
      <c r="I820" s="193">
        <v>36736</v>
      </c>
    </row>
    <row r="821" spans="1:9" x14ac:dyDescent="0.25">
      <c r="A821" s="24" t="s">
        <v>86</v>
      </c>
      <c r="B821" s="3" t="s">
        <v>309</v>
      </c>
      <c r="C821" s="3"/>
      <c r="D821" s="3" t="s">
        <v>21</v>
      </c>
      <c r="E821" s="3">
        <v>309362</v>
      </c>
      <c r="F821" s="40">
        <v>40</v>
      </c>
      <c r="G821" s="19">
        <v>3800</v>
      </c>
      <c r="H821" s="8" t="s">
        <v>1230</v>
      </c>
      <c r="I821" s="8" t="s">
        <v>1230</v>
      </c>
    </row>
    <row r="822" spans="1:9" x14ac:dyDescent="0.25">
      <c r="A822" s="24" t="s">
        <v>1650</v>
      </c>
      <c r="B822" s="38"/>
      <c r="C822" s="77" t="s">
        <v>1676</v>
      </c>
      <c r="D822" s="3" t="s">
        <v>425</v>
      </c>
      <c r="E822" s="38">
        <v>553609</v>
      </c>
      <c r="F822" s="40" t="s">
        <v>1677</v>
      </c>
      <c r="G822" s="19">
        <f>+G1324</f>
        <v>34810</v>
      </c>
      <c r="H822" s="219">
        <f>+H1324</f>
        <v>42797</v>
      </c>
      <c r="I822" s="219">
        <f>+I1324</f>
        <v>42797</v>
      </c>
    </row>
    <row r="823" spans="1:9" x14ac:dyDescent="0.25">
      <c r="A823" s="24" t="s">
        <v>96</v>
      </c>
      <c r="B823" s="3"/>
      <c r="C823" s="3" t="s">
        <v>596</v>
      </c>
      <c r="D823" s="3" t="s">
        <v>21</v>
      </c>
      <c r="E823" s="3">
        <v>309849</v>
      </c>
      <c r="F823" s="40"/>
      <c r="G823" s="19">
        <v>5899</v>
      </c>
      <c r="H823" s="193">
        <v>40008</v>
      </c>
      <c r="I823" s="193">
        <v>40008</v>
      </c>
    </row>
    <row r="824" spans="1:9" x14ac:dyDescent="0.25">
      <c r="A824" s="24" t="s">
        <v>86</v>
      </c>
      <c r="B824" s="3" t="s">
        <v>51</v>
      </c>
      <c r="C824" s="3" t="s">
        <v>310</v>
      </c>
      <c r="D824" s="3" t="s">
        <v>21</v>
      </c>
      <c r="E824" s="3">
        <v>306432</v>
      </c>
      <c r="F824" s="40">
        <v>168</v>
      </c>
      <c r="G824" s="19">
        <v>3800</v>
      </c>
      <c r="H824" s="8" t="s">
        <v>1230</v>
      </c>
      <c r="I824" s="8" t="s">
        <v>1230</v>
      </c>
    </row>
    <row r="825" spans="1:9" x14ac:dyDescent="0.25">
      <c r="A825" s="24" t="s">
        <v>153</v>
      </c>
      <c r="B825" s="3"/>
      <c r="C825" s="3" t="s">
        <v>546</v>
      </c>
      <c r="D825" s="3" t="s">
        <v>30</v>
      </c>
      <c r="E825" s="3">
        <v>306463</v>
      </c>
      <c r="F825" s="87" t="s">
        <v>16</v>
      </c>
      <c r="G825" s="8">
        <v>3842</v>
      </c>
      <c r="H825" s="8" t="s">
        <v>1201</v>
      </c>
      <c r="I825" s="8" t="s">
        <v>1201</v>
      </c>
    </row>
    <row r="826" spans="1:9" x14ac:dyDescent="0.25">
      <c r="A826" s="24" t="s">
        <v>28</v>
      </c>
      <c r="B826" s="3"/>
      <c r="C826" s="3"/>
      <c r="D826" s="3" t="s">
        <v>30</v>
      </c>
      <c r="E826" s="3">
        <v>310502</v>
      </c>
      <c r="F826" s="40" t="s">
        <v>16</v>
      </c>
      <c r="G826" s="19">
        <v>2790</v>
      </c>
      <c r="H826" s="193">
        <v>40913</v>
      </c>
      <c r="I826" s="193">
        <v>40913</v>
      </c>
    </row>
    <row r="827" spans="1:9" x14ac:dyDescent="0.25">
      <c r="A827" s="184" t="s">
        <v>183</v>
      </c>
      <c r="B827" s="3"/>
      <c r="C827" s="3"/>
      <c r="D827" s="3" t="s">
        <v>33</v>
      </c>
      <c r="E827" s="3">
        <v>309383</v>
      </c>
      <c r="F827" s="87">
        <v>56</v>
      </c>
      <c r="G827" s="8">
        <v>6600</v>
      </c>
      <c r="H827" s="8" t="s">
        <v>1276</v>
      </c>
      <c r="I827" s="8" t="s">
        <v>1276</v>
      </c>
    </row>
    <row r="828" spans="1:9" x14ac:dyDescent="0.25">
      <c r="A828" s="24" t="s">
        <v>231</v>
      </c>
      <c r="B828" s="3"/>
      <c r="C828" s="3"/>
      <c r="D828" s="3" t="s">
        <v>43</v>
      </c>
      <c r="E828" s="3">
        <v>306436</v>
      </c>
      <c r="F828" s="40">
        <v>153</v>
      </c>
      <c r="G828" s="19">
        <v>4100</v>
      </c>
      <c r="H828" s="193">
        <v>38295</v>
      </c>
      <c r="I828" s="193">
        <v>38295</v>
      </c>
    </row>
    <row r="829" spans="1:9" x14ac:dyDescent="0.25">
      <c r="A829" s="24" t="s">
        <v>1900</v>
      </c>
      <c r="B829" s="38"/>
      <c r="C829" s="77" t="s">
        <v>300</v>
      </c>
      <c r="D829" s="3" t="s">
        <v>30</v>
      </c>
      <c r="E829" s="3">
        <v>553780</v>
      </c>
      <c r="F829" s="40" t="s">
        <v>2685</v>
      </c>
      <c r="G829" s="139">
        <v>8470.35</v>
      </c>
      <c r="H829" s="219">
        <v>42403</v>
      </c>
      <c r="I829" s="219">
        <v>42403</v>
      </c>
    </row>
    <row r="830" spans="1:9" x14ac:dyDescent="0.25">
      <c r="A830" s="24" t="s">
        <v>1747</v>
      </c>
      <c r="B830" s="38" t="s">
        <v>2689</v>
      </c>
      <c r="C830" s="38" t="s">
        <v>2704</v>
      </c>
      <c r="D830" s="24" t="s">
        <v>2705</v>
      </c>
      <c r="E830" s="24"/>
      <c r="F830" s="220">
        <v>791</v>
      </c>
      <c r="G830" s="218">
        <v>35855.99</v>
      </c>
      <c r="H830" s="79">
        <v>43853</v>
      </c>
      <c r="I830" s="79">
        <v>43853</v>
      </c>
    </row>
    <row r="831" spans="1:9" x14ac:dyDescent="0.25">
      <c r="A831" s="24" t="s">
        <v>949</v>
      </c>
      <c r="B831" s="3"/>
      <c r="C831" s="3"/>
      <c r="D831" s="3" t="str">
        <f>+D1216</f>
        <v>GRIS</v>
      </c>
      <c r="E831" s="3">
        <v>311024</v>
      </c>
      <c r="F831" s="40" t="s">
        <v>16</v>
      </c>
      <c r="G831" s="19">
        <v>8600</v>
      </c>
      <c r="H831" s="19" t="s">
        <v>1465</v>
      </c>
      <c r="I831" s="19" t="s">
        <v>1465</v>
      </c>
    </row>
    <row r="832" spans="1:9" x14ac:dyDescent="0.25">
      <c r="A832" s="1"/>
      <c r="B832" s="4"/>
      <c r="C832" s="4"/>
      <c r="D832" s="4"/>
      <c r="E832" s="4"/>
      <c r="F832" s="81"/>
      <c r="G832" s="105">
        <f>SUM(G809:G831)</f>
        <v>263468</v>
      </c>
      <c r="H832" s="18"/>
      <c r="I832" s="18"/>
    </row>
    <row r="833" spans="1:9" x14ac:dyDescent="0.25">
      <c r="A833" s="1"/>
      <c r="B833" s="4"/>
      <c r="C833" s="4"/>
      <c r="D833" s="4"/>
      <c r="E833" s="4"/>
      <c r="F833" s="81"/>
      <c r="G833" s="105"/>
      <c r="H833" s="18"/>
      <c r="I833" s="18"/>
    </row>
    <row r="834" spans="1:9" ht="18.75" x14ac:dyDescent="0.3">
      <c r="A834" s="724" t="s">
        <v>7</v>
      </c>
      <c r="B834" s="724"/>
      <c r="C834" s="724"/>
      <c r="D834" s="724"/>
      <c r="E834" s="724"/>
      <c r="F834" s="724"/>
      <c r="G834" s="724"/>
      <c r="H834" s="724"/>
      <c r="I834" s="15"/>
    </row>
    <row r="835" spans="1:9" x14ac:dyDescent="0.25">
      <c r="A835" s="725" t="s">
        <v>5</v>
      </c>
      <c r="B835" s="725"/>
      <c r="C835" s="725"/>
      <c r="D835" s="725"/>
      <c r="E835" s="725"/>
      <c r="F835" s="725"/>
      <c r="G835" s="725"/>
      <c r="H835" s="725"/>
      <c r="I835" s="15"/>
    </row>
    <row r="836" spans="1:9" x14ac:dyDescent="0.25">
      <c r="A836" s="203"/>
      <c r="B836" s="204"/>
      <c r="C836" s="221"/>
      <c r="D836" s="204"/>
      <c r="E836" s="204"/>
      <c r="F836" s="205"/>
      <c r="G836" s="206"/>
      <c r="H836" s="204"/>
      <c r="I836" s="204"/>
    </row>
    <row r="837" spans="1:9" x14ac:dyDescent="0.25">
      <c r="A837" s="297" t="s">
        <v>8</v>
      </c>
      <c r="B837" s="507" t="s">
        <v>296</v>
      </c>
      <c r="C837" s="222"/>
      <c r="D837" s="33"/>
      <c r="E837" s="33"/>
      <c r="F837" s="94"/>
      <c r="G837" s="47"/>
      <c r="H837" s="33"/>
      <c r="I837" s="33"/>
    </row>
    <row r="838" spans="1:9" x14ac:dyDescent="0.25">
      <c r="A838" s="346" t="s">
        <v>0</v>
      </c>
      <c r="B838" s="347" t="s">
        <v>2</v>
      </c>
      <c r="C838" s="347" t="s">
        <v>3</v>
      </c>
      <c r="D838" s="347" t="s">
        <v>4</v>
      </c>
      <c r="E838" s="348" t="s">
        <v>2131</v>
      </c>
      <c r="F838" s="349" t="s">
        <v>1957</v>
      </c>
      <c r="G838" s="350" t="s">
        <v>1441</v>
      </c>
      <c r="H838" s="350" t="s">
        <v>1188</v>
      </c>
      <c r="I838" s="350" t="s">
        <v>3884</v>
      </c>
    </row>
    <row r="839" spans="1:9" x14ac:dyDescent="0.25">
      <c r="A839" s="24" t="s">
        <v>147</v>
      </c>
      <c r="B839" s="3"/>
      <c r="C839" s="3"/>
      <c r="D839" s="3" t="s">
        <v>43</v>
      </c>
      <c r="E839" s="3">
        <v>307633</v>
      </c>
      <c r="F839" s="40">
        <v>317</v>
      </c>
      <c r="G839" s="19">
        <v>11800</v>
      </c>
      <c r="H839" s="19" t="s">
        <v>1282</v>
      </c>
      <c r="I839" s="19" t="s">
        <v>1282</v>
      </c>
    </row>
    <row r="840" spans="1:9" x14ac:dyDescent="0.25">
      <c r="A840" s="24" t="s">
        <v>2138</v>
      </c>
      <c r="B840" s="38" t="s">
        <v>1949</v>
      </c>
      <c r="C840" s="77" t="s">
        <v>1681</v>
      </c>
      <c r="D840" s="79" t="e">
        <f>+#REF!</f>
        <v>#REF!</v>
      </c>
      <c r="E840" s="146">
        <v>553630</v>
      </c>
      <c r="F840" s="40" t="s">
        <v>16</v>
      </c>
      <c r="G840" s="8">
        <v>34810</v>
      </c>
      <c r="H840" s="11">
        <v>42797</v>
      </c>
      <c r="I840" s="11">
        <v>42797</v>
      </c>
    </row>
    <row r="841" spans="1:9" x14ac:dyDescent="0.25">
      <c r="A841" s="24" t="s">
        <v>321</v>
      </c>
      <c r="B841" s="3"/>
      <c r="C841" s="3"/>
      <c r="D841" s="3" t="s">
        <v>43</v>
      </c>
      <c r="E841" s="3">
        <v>309339</v>
      </c>
      <c r="F841" s="40">
        <v>22</v>
      </c>
      <c r="G841" s="19">
        <v>2800</v>
      </c>
      <c r="H841" s="11">
        <v>36100</v>
      </c>
      <c r="I841" s="11">
        <v>36100</v>
      </c>
    </row>
    <row r="842" spans="1:9" x14ac:dyDescent="0.25">
      <c r="A842" s="24" t="s">
        <v>147</v>
      </c>
      <c r="B842" s="3"/>
      <c r="C842" s="3"/>
      <c r="D842" s="3" t="s">
        <v>43</v>
      </c>
      <c r="E842" s="3">
        <v>309344</v>
      </c>
      <c r="F842" s="40">
        <v>49</v>
      </c>
      <c r="G842" s="19">
        <v>10500</v>
      </c>
      <c r="H842" s="19" t="s">
        <v>1283</v>
      </c>
      <c r="I842" s="19" t="s">
        <v>1283</v>
      </c>
    </row>
    <row r="843" spans="1:9" ht="15" customHeight="1" x14ac:dyDescent="0.25">
      <c r="A843" s="24" t="s">
        <v>321</v>
      </c>
      <c r="B843" s="3"/>
      <c r="C843" s="3"/>
      <c r="D843" s="3" t="s">
        <v>43</v>
      </c>
      <c r="E843" s="3">
        <v>309350</v>
      </c>
      <c r="F843" s="40" t="s">
        <v>16</v>
      </c>
      <c r="G843" s="19">
        <f>+G841</f>
        <v>2800</v>
      </c>
      <c r="H843" s="11">
        <f>+H841</f>
        <v>36100</v>
      </c>
      <c r="I843" s="11">
        <f>+I841</f>
        <v>36100</v>
      </c>
    </row>
    <row r="844" spans="1:9" x14ac:dyDescent="0.25">
      <c r="A844" s="24" t="s">
        <v>3681</v>
      </c>
      <c r="B844" s="3"/>
      <c r="C844" s="3"/>
      <c r="D844" s="3" t="s">
        <v>322</v>
      </c>
      <c r="E844" s="3">
        <v>309380</v>
      </c>
      <c r="F844" s="40" t="s">
        <v>16</v>
      </c>
      <c r="G844" s="19">
        <v>28938.05</v>
      </c>
      <c r="H844" s="19" t="s">
        <v>1361</v>
      </c>
      <c r="I844" s="19" t="s">
        <v>1361</v>
      </c>
    </row>
    <row r="845" spans="1:9" x14ac:dyDescent="0.25">
      <c r="A845" s="24" t="s">
        <v>2005</v>
      </c>
      <c r="B845" s="3" t="s">
        <v>2054</v>
      </c>
      <c r="C845" s="3"/>
      <c r="D845" s="3" t="s">
        <v>40</v>
      </c>
      <c r="E845" s="3">
        <v>309342</v>
      </c>
      <c r="F845" s="40">
        <v>53</v>
      </c>
      <c r="G845" s="19">
        <v>25000</v>
      </c>
      <c r="H845" s="11">
        <v>32007</v>
      </c>
      <c r="I845" s="11">
        <v>32007</v>
      </c>
    </row>
    <row r="846" spans="1:9" x14ac:dyDescent="0.25">
      <c r="A846" s="24" t="s">
        <v>2005</v>
      </c>
      <c r="B846" s="3" t="s">
        <v>2140</v>
      </c>
      <c r="C846" s="3"/>
      <c r="D846" s="3" t="s">
        <v>40</v>
      </c>
      <c r="E846" s="3">
        <v>309356</v>
      </c>
      <c r="F846" s="40">
        <v>54</v>
      </c>
      <c r="G846" s="19">
        <v>2000</v>
      </c>
      <c r="H846" s="19" t="s">
        <v>2163</v>
      </c>
      <c r="I846" s="19" t="s">
        <v>2163</v>
      </c>
    </row>
    <row r="847" spans="1:9" x14ac:dyDescent="0.25">
      <c r="A847" s="24" t="s">
        <v>2005</v>
      </c>
      <c r="B847" s="3" t="s">
        <v>2129</v>
      </c>
      <c r="C847" s="3"/>
      <c r="D847" s="3" t="s">
        <v>40</v>
      </c>
      <c r="E847" s="3">
        <v>309363</v>
      </c>
      <c r="F847" s="40">
        <v>140</v>
      </c>
      <c r="G847" s="19">
        <v>15000</v>
      </c>
      <c r="H847" s="11">
        <v>30073</v>
      </c>
      <c r="I847" s="11">
        <v>30073</v>
      </c>
    </row>
    <row r="848" spans="1:9" x14ac:dyDescent="0.25">
      <c r="A848" s="24" t="s">
        <v>321</v>
      </c>
      <c r="B848" s="3"/>
      <c r="C848" s="3"/>
      <c r="D848" s="3" t="s">
        <v>43</v>
      </c>
      <c r="E848" s="3">
        <v>309351</v>
      </c>
      <c r="F848" s="40">
        <v>193</v>
      </c>
      <c r="G848" s="19">
        <v>2800</v>
      </c>
      <c r="H848" s="11">
        <v>36100</v>
      </c>
      <c r="I848" s="11">
        <v>36100</v>
      </c>
    </row>
    <row r="849" spans="1:9" x14ac:dyDescent="0.25">
      <c r="A849" s="24" t="s">
        <v>60</v>
      </c>
      <c r="B849" s="3"/>
      <c r="C849" s="3"/>
      <c r="D849" s="3" t="s">
        <v>21</v>
      </c>
      <c r="E849" s="3">
        <v>309361</v>
      </c>
      <c r="F849" s="40" t="s">
        <v>16</v>
      </c>
      <c r="G849" s="19">
        <v>9396</v>
      </c>
      <c r="H849" s="11">
        <v>40940</v>
      </c>
      <c r="I849" s="11">
        <v>40940</v>
      </c>
    </row>
    <row r="850" spans="1:9" x14ac:dyDescent="0.25">
      <c r="A850" s="24" t="s">
        <v>147</v>
      </c>
      <c r="B850" s="3"/>
      <c r="C850" s="3"/>
      <c r="D850" s="3"/>
      <c r="E850" s="3">
        <v>309367</v>
      </c>
      <c r="F850" s="40">
        <v>34</v>
      </c>
      <c r="G850" s="19">
        <f>+G849</f>
        <v>9396</v>
      </c>
      <c r="H850" s="11">
        <f>+H849</f>
        <v>40940</v>
      </c>
      <c r="I850" s="11">
        <f>+I849</f>
        <v>40940</v>
      </c>
    </row>
    <row r="851" spans="1:9" x14ac:dyDescent="0.25">
      <c r="A851" s="24" t="s">
        <v>2005</v>
      </c>
      <c r="B851" s="3" t="s">
        <v>2161</v>
      </c>
      <c r="C851" s="3" t="s">
        <v>2162</v>
      </c>
      <c r="D851" s="3" t="s">
        <v>40</v>
      </c>
      <c r="E851" s="3">
        <v>309248</v>
      </c>
      <c r="F851" s="40">
        <v>3076</v>
      </c>
      <c r="G851" s="19">
        <v>15000</v>
      </c>
      <c r="H851" s="11">
        <v>31833</v>
      </c>
      <c r="I851" s="11">
        <v>31833</v>
      </c>
    </row>
    <row r="852" spans="1:9" x14ac:dyDescent="0.25">
      <c r="A852" s="24" t="s">
        <v>2005</v>
      </c>
      <c r="B852" s="3" t="s">
        <v>2068</v>
      </c>
      <c r="C852" s="3"/>
      <c r="D852" s="3" t="s">
        <v>40</v>
      </c>
      <c r="E852" s="3">
        <v>309379</v>
      </c>
      <c r="F852" s="40">
        <v>55</v>
      </c>
      <c r="G852" s="19">
        <v>15000</v>
      </c>
      <c r="H852" s="11">
        <v>36425</v>
      </c>
      <c r="I852" s="11">
        <v>36425</v>
      </c>
    </row>
    <row r="853" spans="1:9" x14ac:dyDescent="0.25">
      <c r="A853" s="24" t="s">
        <v>323</v>
      </c>
      <c r="B853" s="3"/>
      <c r="C853" s="3"/>
      <c r="D853" s="3" t="s">
        <v>149</v>
      </c>
      <c r="E853" s="3">
        <v>306136</v>
      </c>
      <c r="F853" s="40" t="s">
        <v>16</v>
      </c>
      <c r="G853" s="19">
        <v>18500</v>
      </c>
      <c r="H853" s="11">
        <v>38053</v>
      </c>
      <c r="I853" s="11">
        <v>38053</v>
      </c>
    </row>
    <row r="854" spans="1:9" x14ac:dyDescent="0.25">
      <c r="A854" s="24" t="s">
        <v>323</v>
      </c>
      <c r="B854" s="3"/>
      <c r="C854" s="3"/>
      <c r="D854" s="3" t="s">
        <v>43</v>
      </c>
      <c r="E854" s="3">
        <v>309392</v>
      </c>
      <c r="F854" s="40">
        <v>1</v>
      </c>
      <c r="G854" s="19">
        <f>+G853</f>
        <v>18500</v>
      </c>
      <c r="H854" s="11">
        <f>+H853</f>
        <v>38053</v>
      </c>
      <c r="I854" s="11">
        <f>+I853</f>
        <v>38053</v>
      </c>
    </row>
    <row r="855" spans="1:9" x14ac:dyDescent="0.25">
      <c r="A855" s="24" t="s">
        <v>62</v>
      </c>
      <c r="B855" s="3"/>
      <c r="C855" s="3"/>
      <c r="D855" s="3" t="s">
        <v>30</v>
      </c>
      <c r="E855" s="3" t="s">
        <v>16</v>
      </c>
      <c r="F855" s="40" t="s">
        <v>16</v>
      </c>
      <c r="G855" s="19">
        <v>8198</v>
      </c>
      <c r="H855" s="19" t="s">
        <v>1277</v>
      </c>
      <c r="I855" s="19" t="s">
        <v>1277</v>
      </c>
    </row>
    <row r="856" spans="1:9" x14ac:dyDescent="0.25">
      <c r="A856" s="24" t="s">
        <v>324</v>
      </c>
      <c r="B856" s="3" t="s">
        <v>325</v>
      </c>
      <c r="C856" s="3"/>
      <c r="D856" s="3" t="s">
        <v>26</v>
      </c>
      <c r="E856" s="3">
        <v>309400</v>
      </c>
      <c r="F856" s="40">
        <v>253</v>
      </c>
      <c r="G856" s="19">
        <v>19500</v>
      </c>
      <c r="H856" s="19" t="s">
        <v>1458</v>
      </c>
      <c r="I856" s="19" t="s">
        <v>1458</v>
      </c>
    </row>
    <row r="857" spans="1:9" x14ac:dyDescent="0.25">
      <c r="A857" s="24" t="s">
        <v>711</v>
      </c>
      <c r="B857" s="3"/>
      <c r="C857" s="3" t="s">
        <v>602</v>
      </c>
      <c r="D857" s="3" t="s">
        <v>43</v>
      </c>
      <c r="E857" s="3">
        <v>309489</v>
      </c>
      <c r="F857" s="40">
        <v>608</v>
      </c>
      <c r="G857" s="19">
        <v>2500</v>
      </c>
      <c r="H857" s="11">
        <v>36284</v>
      </c>
      <c r="I857" s="11" t="e">
        <v>#REF!</v>
      </c>
    </row>
    <row r="858" spans="1:9" x14ac:dyDescent="0.25">
      <c r="A858" s="24" t="s">
        <v>39</v>
      </c>
      <c r="B858" s="3"/>
      <c r="C858" s="3"/>
      <c r="D858" s="3" t="s">
        <v>40</v>
      </c>
      <c r="E858" s="3">
        <v>309774</v>
      </c>
      <c r="F858" s="40">
        <v>175</v>
      </c>
      <c r="G858" s="19">
        <v>5000</v>
      </c>
      <c r="H858" s="11">
        <v>35936</v>
      </c>
      <c r="I858" s="11">
        <v>35936</v>
      </c>
    </row>
    <row r="859" spans="1:9" x14ac:dyDescent="0.25">
      <c r="A859" s="24" t="s">
        <v>39</v>
      </c>
      <c r="B859" s="3"/>
      <c r="C859" s="501"/>
      <c r="D859" s="3" t="s">
        <v>40</v>
      </c>
      <c r="E859" s="3">
        <v>309771</v>
      </c>
      <c r="F859" s="40">
        <v>176</v>
      </c>
      <c r="G859" s="19">
        <v>5000</v>
      </c>
      <c r="H859" s="11">
        <v>29326</v>
      </c>
      <c r="I859" s="11">
        <v>29326</v>
      </c>
    </row>
    <row r="860" spans="1:9" x14ac:dyDescent="0.25">
      <c r="A860" s="24" t="s">
        <v>28</v>
      </c>
      <c r="B860" s="3" t="s">
        <v>388</v>
      </c>
      <c r="C860" s="3"/>
      <c r="D860" s="3" t="s">
        <v>30</v>
      </c>
      <c r="E860" s="3">
        <v>306448</v>
      </c>
      <c r="F860" s="40" t="s">
        <v>16</v>
      </c>
      <c r="G860" s="19">
        <v>2450</v>
      </c>
      <c r="H860" s="11">
        <v>38428</v>
      </c>
      <c r="I860" s="11">
        <v>38428</v>
      </c>
    </row>
    <row r="861" spans="1:9" x14ac:dyDescent="0.25">
      <c r="A861" s="24" t="s">
        <v>11</v>
      </c>
      <c r="B861" s="3" t="s">
        <v>446</v>
      </c>
      <c r="C861" s="3" t="s">
        <v>447</v>
      </c>
      <c r="D861" s="3" t="s">
        <v>30</v>
      </c>
      <c r="E861" s="3">
        <v>308881</v>
      </c>
      <c r="F861" s="40" t="s">
        <v>16</v>
      </c>
      <c r="G861" s="19">
        <f>+G1442</f>
        <v>5300</v>
      </c>
      <c r="H861" s="11">
        <f>+H1442</f>
        <v>39869</v>
      </c>
      <c r="I861" s="11">
        <f>+I1442</f>
        <v>39869</v>
      </c>
    </row>
    <row r="862" spans="1:9" x14ac:dyDescent="0.25">
      <c r="A862" s="24" t="s">
        <v>39</v>
      </c>
      <c r="B862" s="3"/>
      <c r="C862" s="3"/>
      <c r="D862" s="3" t="s">
        <v>40</v>
      </c>
      <c r="E862" s="3">
        <v>309771</v>
      </c>
      <c r="F862" s="40">
        <v>176</v>
      </c>
      <c r="G862" s="19">
        <v>5000</v>
      </c>
      <c r="H862" s="11">
        <v>29326</v>
      </c>
      <c r="I862" s="11">
        <v>29326</v>
      </c>
    </row>
    <row r="863" spans="1:9" x14ac:dyDescent="0.25">
      <c r="A863" s="24" t="s">
        <v>595</v>
      </c>
      <c r="B863" s="3"/>
      <c r="C863" s="3" t="s">
        <v>55</v>
      </c>
      <c r="D863" s="3" t="s">
        <v>43</v>
      </c>
      <c r="E863" s="3">
        <v>309761</v>
      </c>
      <c r="F863" s="40" t="s">
        <v>16</v>
      </c>
      <c r="G863" s="19">
        <v>9600</v>
      </c>
      <c r="H863" s="19" t="s">
        <v>1233</v>
      </c>
      <c r="I863" s="19" t="s">
        <v>1233</v>
      </c>
    </row>
    <row r="864" spans="1:9" x14ac:dyDescent="0.25">
      <c r="A864" s="24" t="s">
        <v>595</v>
      </c>
      <c r="B864" s="3"/>
      <c r="C864" s="3" t="s">
        <v>55</v>
      </c>
      <c r="D864" s="3" t="s">
        <v>43</v>
      </c>
      <c r="E864" s="3">
        <v>309800</v>
      </c>
      <c r="F864" s="40">
        <v>120</v>
      </c>
      <c r="G864" s="19">
        <v>4500</v>
      </c>
      <c r="H864" s="11">
        <v>36465</v>
      </c>
      <c r="I864" s="11">
        <v>36465</v>
      </c>
    </row>
    <row r="865" spans="1:9" x14ac:dyDescent="0.25">
      <c r="A865" s="49" t="s">
        <v>28</v>
      </c>
      <c r="B865" s="38"/>
      <c r="C865" s="44"/>
      <c r="D865" s="38" t="s">
        <v>1965</v>
      </c>
      <c r="E865" s="38">
        <v>309371</v>
      </c>
      <c r="G865" s="223">
        <v>2540</v>
      </c>
      <c r="H865" s="19" t="s">
        <v>1335</v>
      </c>
      <c r="I865" s="19" t="s">
        <v>1335</v>
      </c>
    </row>
    <row r="866" spans="1:9" x14ac:dyDescent="0.25">
      <c r="A866" s="49" t="s">
        <v>1967</v>
      </c>
      <c r="B866" s="38"/>
      <c r="C866" s="224"/>
      <c r="D866" s="38" t="s">
        <v>1966</v>
      </c>
      <c r="E866" s="38">
        <v>309335</v>
      </c>
      <c r="F866" s="40"/>
      <c r="G866" s="218">
        <v>3200</v>
      </c>
      <c r="H866" s="11">
        <v>39883</v>
      </c>
      <c r="I866" s="11">
        <v>39883</v>
      </c>
    </row>
    <row r="867" spans="1:9" x14ac:dyDescent="0.25">
      <c r="A867" s="49" t="s">
        <v>461</v>
      </c>
      <c r="B867" s="38"/>
      <c r="C867" s="224"/>
      <c r="D867" s="38" t="s">
        <v>30</v>
      </c>
      <c r="E867" s="38">
        <v>306463</v>
      </c>
      <c r="F867" s="40"/>
      <c r="G867" s="218">
        <v>3842</v>
      </c>
      <c r="H867" s="11">
        <v>39840</v>
      </c>
      <c r="I867" s="11">
        <v>39840</v>
      </c>
    </row>
    <row r="868" spans="1:9" x14ac:dyDescent="0.25">
      <c r="A868" s="49" t="s">
        <v>3335</v>
      </c>
      <c r="B868" s="38"/>
      <c r="C868" s="224" t="s">
        <v>596</v>
      </c>
      <c r="D868" s="38"/>
      <c r="E868" s="38"/>
      <c r="F868" s="40" t="s">
        <v>3336</v>
      </c>
      <c r="G868" s="218">
        <v>2714</v>
      </c>
      <c r="H868" s="11">
        <v>43788</v>
      </c>
      <c r="I868" s="11">
        <v>43788</v>
      </c>
    </row>
    <row r="869" spans="1:9" x14ac:dyDescent="0.25">
      <c r="A869" s="49" t="s">
        <v>3335</v>
      </c>
      <c r="B869" s="38"/>
      <c r="C869" s="224" t="s">
        <v>596</v>
      </c>
      <c r="D869" s="38"/>
      <c r="E869" s="38"/>
      <c r="F869" s="40" t="s">
        <v>3337</v>
      </c>
      <c r="G869" s="218">
        <v>2714</v>
      </c>
      <c r="H869" s="11">
        <v>43788</v>
      </c>
      <c r="I869" s="11">
        <v>43788</v>
      </c>
    </row>
    <row r="870" spans="1:9" x14ac:dyDescent="0.25">
      <c r="A870" s="49" t="s">
        <v>1134</v>
      </c>
      <c r="B870" s="38"/>
      <c r="C870" s="224"/>
      <c r="D870" s="38"/>
      <c r="E870" s="38"/>
      <c r="F870" s="40" t="s">
        <v>3384</v>
      </c>
      <c r="G870" s="218">
        <v>2250</v>
      </c>
      <c r="H870" s="11">
        <v>43788</v>
      </c>
      <c r="I870" s="11">
        <v>43788</v>
      </c>
    </row>
    <row r="871" spans="1:9" x14ac:dyDescent="0.25">
      <c r="A871" s="49" t="s">
        <v>3415</v>
      </c>
      <c r="B871" s="38"/>
      <c r="C871" s="224"/>
      <c r="D871" s="38"/>
      <c r="E871" s="38"/>
      <c r="F871" s="40" t="s">
        <v>3416</v>
      </c>
      <c r="G871" s="218">
        <v>3776</v>
      </c>
      <c r="H871" s="11">
        <v>43788</v>
      </c>
      <c r="I871" s="11">
        <v>43788</v>
      </c>
    </row>
    <row r="872" spans="1:9" x14ac:dyDescent="0.25">
      <c r="A872" s="49" t="s">
        <v>3444</v>
      </c>
      <c r="B872" s="38"/>
      <c r="C872" s="224"/>
      <c r="D872" s="38"/>
      <c r="E872" s="38"/>
      <c r="F872" s="40" t="s">
        <v>3512</v>
      </c>
      <c r="G872" s="218">
        <v>2714</v>
      </c>
      <c r="H872" s="11">
        <v>43788</v>
      </c>
      <c r="I872" s="11">
        <v>43788</v>
      </c>
    </row>
    <row r="873" spans="1:9" x14ac:dyDescent="0.25">
      <c r="A873" s="49" t="s">
        <v>3444</v>
      </c>
      <c r="B873" s="38"/>
      <c r="C873" s="224"/>
      <c r="D873" s="38"/>
      <c r="E873" s="38"/>
      <c r="F873" s="40" t="s">
        <v>3513</v>
      </c>
      <c r="G873" s="218">
        <v>2714</v>
      </c>
      <c r="H873" s="11">
        <v>43788</v>
      </c>
      <c r="I873" s="11">
        <v>43788</v>
      </c>
    </row>
    <row r="874" spans="1:9" x14ac:dyDescent="0.25">
      <c r="A874" s="49" t="s">
        <v>3444</v>
      </c>
      <c r="B874" s="38"/>
      <c r="C874" s="224"/>
      <c r="D874" s="38"/>
      <c r="E874" s="38"/>
      <c r="F874" s="40" t="s">
        <v>3514</v>
      </c>
      <c r="G874" s="218">
        <v>2714</v>
      </c>
      <c r="H874" s="11">
        <v>43788</v>
      </c>
      <c r="I874" s="11">
        <v>43788</v>
      </c>
    </row>
    <row r="875" spans="1:9" x14ac:dyDescent="0.25">
      <c r="A875" s="49" t="s">
        <v>3511</v>
      </c>
      <c r="B875" s="38"/>
      <c r="C875" s="224"/>
      <c r="D875" s="38"/>
      <c r="E875" s="38"/>
      <c r="F875" s="40" t="s">
        <v>3515</v>
      </c>
      <c r="G875" s="218">
        <v>7206.26</v>
      </c>
      <c r="H875" s="11">
        <v>43788</v>
      </c>
      <c r="I875" s="11">
        <v>43788</v>
      </c>
    </row>
    <row r="876" spans="1:9" x14ac:dyDescent="0.25">
      <c r="A876" s="49" t="s">
        <v>3511</v>
      </c>
      <c r="B876" s="38"/>
      <c r="C876" s="224"/>
      <c r="D876" s="38"/>
      <c r="E876" s="38"/>
      <c r="F876" s="40" t="s">
        <v>3534</v>
      </c>
      <c r="G876" s="218">
        <v>7206.26</v>
      </c>
      <c r="H876" s="11">
        <v>43788</v>
      </c>
      <c r="I876" s="11">
        <v>43788</v>
      </c>
    </row>
    <row r="877" spans="1:9" x14ac:dyDescent="0.25">
      <c r="A877" s="49" t="s">
        <v>793</v>
      </c>
      <c r="B877" s="38"/>
      <c r="C877" s="224"/>
      <c r="D877" s="38"/>
      <c r="E877" s="38"/>
      <c r="F877" s="40" t="s">
        <v>3535</v>
      </c>
      <c r="G877" s="218">
        <v>1357</v>
      </c>
      <c r="H877" s="11">
        <v>43788</v>
      </c>
      <c r="I877" s="11">
        <v>43788</v>
      </c>
    </row>
    <row r="878" spans="1:9" x14ac:dyDescent="0.25">
      <c r="A878" s="49" t="s">
        <v>793</v>
      </c>
      <c r="B878" s="38"/>
      <c r="C878" s="224"/>
      <c r="D878" s="38"/>
      <c r="E878" s="38"/>
      <c r="F878" s="40" t="s">
        <v>3548</v>
      </c>
      <c r="G878" s="218">
        <v>1357</v>
      </c>
      <c r="H878" s="11">
        <v>43788</v>
      </c>
      <c r="I878" s="11">
        <v>43788</v>
      </c>
    </row>
    <row r="879" spans="1:9" x14ac:dyDescent="0.25">
      <c r="A879" s="49" t="s">
        <v>3444</v>
      </c>
      <c r="B879" s="38"/>
      <c r="C879" s="224"/>
      <c r="D879" s="38"/>
      <c r="E879" s="38"/>
      <c r="F879" s="40" t="s">
        <v>3650</v>
      </c>
      <c r="G879" s="218">
        <v>4897</v>
      </c>
      <c r="H879" s="11">
        <v>43788</v>
      </c>
      <c r="I879" s="11">
        <v>43788</v>
      </c>
    </row>
    <row r="880" spans="1:9" x14ac:dyDescent="0.25">
      <c r="A880" s="49" t="s">
        <v>42</v>
      </c>
      <c r="B880" s="38"/>
      <c r="C880" s="224"/>
      <c r="D880" s="38"/>
      <c r="E880" s="38"/>
      <c r="F880" s="40" t="s">
        <v>3651</v>
      </c>
      <c r="G880" s="218">
        <v>2448.02</v>
      </c>
      <c r="H880" s="11">
        <v>43788</v>
      </c>
      <c r="I880" s="11">
        <v>43788</v>
      </c>
    </row>
    <row r="881" spans="1:9" x14ac:dyDescent="0.25">
      <c r="A881" s="49" t="s">
        <v>3444</v>
      </c>
      <c r="B881" s="38"/>
      <c r="C881" s="224"/>
      <c r="D881" s="38"/>
      <c r="E881" s="38"/>
      <c r="F881" s="40" t="s">
        <v>3652</v>
      </c>
      <c r="G881" s="218">
        <v>4897</v>
      </c>
      <c r="H881" s="11">
        <v>43788</v>
      </c>
      <c r="I881" s="11">
        <v>43788</v>
      </c>
    </row>
    <row r="882" spans="1:9" x14ac:dyDescent="0.25">
      <c r="A882" s="49" t="s">
        <v>3656</v>
      </c>
      <c r="B882" s="38"/>
      <c r="C882" s="224" t="s">
        <v>3657</v>
      </c>
      <c r="D882" s="38"/>
      <c r="E882" s="38"/>
      <c r="F882" s="40" t="s">
        <v>3658</v>
      </c>
      <c r="G882" s="218">
        <v>22500</v>
      </c>
      <c r="H882" s="11">
        <v>43788</v>
      </c>
      <c r="I882" s="11">
        <v>43788</v>
      </c>
    </row>
    <row r="883" spans="1:9" x14ac:dyDescent="0.25">
      <c r="A883" s="49" t="s">
        <v>3685</v>
      </c>
      <c r="B883" s="38"/>
      <c r="C883" s="224"/>
      <c r="D883" s="38"/>
      <c r="E883" s="38"/>
      <c r="F883" s="40" t="s">
        <v>3659</v>
      </c>
      <c r="G883" s="218">
        <v>22500</v>
      </c>
      <c r="H883" s="11">
        <v>43788</v>
      </c>
      <c r="I883" s="11">
        <v>43788</v>
      </c>
    </row>
    <row r="884" spans="1:9" x14ac:dyDescent="0.25">
      <c r="A884" s="49" t="s">
        <v>2133</v>
      </c>
      <c r="B884" s="3"/>
      <c r="C884" s="224"/>
      <c r="D884" s="38"/>
      <c r="E884" s="38">
        <v>309384</v>
      </c>
      <c r="F884" s="40"/>
      <c r="G884" s="218">
        <v>25860</v>
      </c>
      <c r="H884" s="11">
        <v>39001</v>
      </c>
      <c r="I884" s="11">
        <v>39001</v>
      </c>
    </row>
    <row r="885" spans="1:9" x14ac:dyDescent="0.25">
      <c r="A885" s="49" t="s">
        <v>3758</v>
      </c>
      <c r="B885" s="3"/>
      <c r="C885" s="224"/>
      <c r="D885" s="38" t="s">
        <v>322</v>
      </c>
      <c r="E885" s="38"/>
      <c r="F885" s="40" t="s">
        <v>3759</v>
      </c>
      <c r="G885" s="218">
        <v>13028.97</v>
      </c>
      <c r="H885" s="11">
        <v>44412</v>
      </c>
      <c r="I885" s="11">
        <v>44412</v>
      </c>
    </row>
    <row r="886" spans="1:9" x14ac:dyDescent="0.25">
      <c r="A886" s="49" t="s">
        <v>3758</v>
      </c>
      <c r="B886" s="3"/>
      <c r="C886" s="224"/>
      <c r="D886" s="38" t="s">
        <v>322</v>
      </c>
      <c r="E886" s="38"/>
      <c r="F886" s="40" t="s">
        <v>3760</v>
      </c>
      <c r="G886" s="218">
        <v>13028.97</v>
      </c>
      <c r="H886" s="11">
        <v>44412</v>
      </c>
      <c r="I886" s="11">
        <v>44412</v>
      </c>
    </row>
    <row r="887" spans="1:9" x14ac:dyDescent="0.25">
      <c r="A887" s="49" t="s">
        <v>3758</v>
      </c>
      <c r="B887" s="3"/>
      <c r="C887" s="224"/>
      <c r="D887" s="38" t="s">
        <v>322</v>
      </c>
      <c r="E887" s="38"/>
      <c r="F887" s="40" t="s">
        <v>3761</v>
      </c>
      <c r="G887" s="218">
        <v>13028.97</v>
      </c>
      <c r="H887" s="11">
        <v>44412</v>
      </c>
      <c r="I887" s="11">
        <v>44412</v>
      </c>
    </row>
    <row r="888" spans="1:9" x14ac:dyDescent="0.25">
      <c r="A888" s="49" t="s">
        <v>3758</v>
      </c>
      <c r="B888" s="3"/>
      <c r="C888" s="224"/>
      <c r="D888" s="38" t="s">
        <v>322</v>
      </c>
      <c r="E888" s="38"/>
      <c r="F888" s="40" t="s">
        <v>3762</v>
      </c>
      <c r="G888" s="218">
        <v>13028.97</v>
      </c>
      <c r="H888" s="11">
        <v>44412</v>
      </c>
      <c r="I888" s="11">
        <v>44412</v>
      </c>
    </row>
    <row r="889" spans="1:9" x14ac:dyDescent="0.25">
      <c r="A889" s="49" t="s">
        <v>3758</v>
      </c>
      <c r="B889" s="3"/>
      <c r="C889" s="224"/>
      <c r="D889" s="38" t="s">
        <v>322</v>
      </c>
      <c r="E889" s="38"/>
      <c r="F889" s="40" t="s">
        <v>3763</v>
      </c>
      <c r="G889" s="218">
        <v>13028.97</v>
      </c>
      <c r="H889" s="11">
        <v>44412</v>
      </c>
      <c r="I889" s="11">
        <v>44412</v>
      </c>
    </row>
    <row r="890" spans="1:9" x14ac:dyDescent="0.25">
      <c r="A890" s="49" t="s">
        <v>3758</v>
      </c>
      <c r="B890" s="3"/>
      <c r="C890" s="224"/>
      <c r="D890" s="38" t="s">
        <v>322</v>
      </c>
      <c r="E890" s="38"/>
      <c r="F890" s="40" t="s">
        <v>3764</v>
      </c>
      <c r="G890" s="218">
        <v>13028.97</v>
      </c>
      <c r="H890" s="11">
        <v>44412</v>
      </c>
      <c r="I890" s="11">
        <v>44412</v>
      </c>
    </row>
    <row r="891" spans="1:9" x14ac:dyDescent="0.25">
      <c r="A891" s="49" t="s">
        <v>3758</v>
      </c>
      <c r="B891" s="3"/>
      <c r="C891" s="224"/>
      <c r="D891" s="38" t="s">
        <v>322</v>
      </c>
      <c r="E891" s="38"/>
      <c r="F891" s="40" t="s">
        <v>3765</v>
      </c>
      <c r="G891" s="218">
        <v>13028.97</v>
      </c>
      <c r="H891" s="11">
        <v>44412</v>
      </c>
      <c r="I891" s="11">
        <v>44412</v>
      </c>
    </row>
    <row r="892" spans="1:9" x14ac:dyDescent="0.25">
      <c r="A892" s="49" t="s">
        <v>3779</v>
      </c>
      <c r="B892" s="3"/>
      <c r="C892" s="224"/>
      <c r="D892" s="38"/>
      <c r="E892" s="38"/>
      <c r="F892" s="40" t="s">
        <v>3780</v>
      </c>
      <c r="G892" s="218">
        <v>24912.16</v>
      </c>
      <c r="H892" s="11">
        <v>44412</v>
      </c>
      <c r="I892" s="11">
        <v>44412</v>
      </c>
    </row>
    <row r="893" spans="1:9" x14ac:dyDescent="0.25">
      <c r="A893" s="49" t="s">
        <v>3766</v>
      </c>
      <c r="B893" s="3"/>
      <c r="C893" s="224"/>
      <c r="D893" s="38" t="s">
        <v>2523</v>
      </c>
      <c r="E893" s="38"/>
      <c r="F893" s="40" t="s">
        <v>3767</v>
      </c>
      <c r="G893" s="218">
        <v>27145</v>
      </c>
      <c r="H893" s="11">
        <v>44412</v>
      </c>
      <c r="I893" s="11">
        <v>44412</v>
      </c>
    </row>
    <row r="894" spans="1:9" x14ac:dyDescent="0.25">
      <c r="A894" s="49" t="s">
        <v>3766</v>
      </c>
      <c r="B894" s="3"/>
      <c r="C894" s="224"/>
      <c r="D894" s="38" t="s">
        <v>2523</v>
      </c>
      <c r="E894" s="38"/>
      <c r="F894" s="40" t="s">
        <v>3768</v>
      </c>
      <c r="G894" s="218">
        <v>27145</v>
      </c>
      <c r="H894" s="11">
        <v>44412</v>
      </c>
      <c r="I894" s="11">
        <v>44412</v>
      </c>
    </row>
    <row r="895" spans="1:9" x14ac:dyDescent="0.25">
      <c r="A895" s="49" t="s">
        <v>3766</v>
      </c>
      <c r="B895" s="3"/>
      <c r="C895" s="224"/>
      <c r="D895" s="38" t="s">
        <v>2523</v>
      </c>
      <c r="E895" s="38"/>
      <c r="F895" s="40" t="s">
        <v>3769</v>
      </c>
      <c r="G895" s="218">
        <v>27145</v>
      </c>
      <c r="H895" s="11">
        <v>44412</v>
      </c>
      <c r="I895" s="11">
        <v>44412</v>
      </c>
    </row>
    <row r="896" spans="1:9" x14ac:dyDescent="0.25">
      <c r="A896" s="49" t="s">
        <v>3766</v>
      </c>
      <c r="B896" s="3"/>
      <c r="C896" s="224"/>
      <c r="D896" s="38" t="s">
        <v>2523</v>
      </c>
      <c r="E896" s="38"/>
      <c r="F896" s="40" t="s">
        <v>3770</v>
      </c>
      <c r="G896" s="218">
        <v>27145</v>
      </c>
      <c r="H896" s="11">
        <v>44412</v>
      </c>
      <c r="I896" s="11">
        <v>44412</v>
      </c>
    </row>
    <row r="897" spans="1:9" x14ac:dyDescent="0.25">
      <c r="A897" s="49" t="s">
        <v>3766</v>
      </c>
      <c r="B897" s="3"/>
      <c r="C897" s="224"/>
      <c r="D897" s="38" t="s">
        <v>2523</v>
      </c>
      <c r="E897" s="38"/>
      <c r="F897" s="40" t="s">
        <v>3771</v>
      </c>
      <c r="G897" s="218">
        <v>27145</v>
      </c>
      <c r="H897" s="11">
        <v>44412</v>
      </c>
      <c r="I897" s="11">
        <v>44412</v>
      </c>
    </row>
    <row r="898" spans="1:9" x14ac:dyDescent="0.25">
      <c r="A898" s="49" t="s">
        <v>3766</v>
      </c>
      <c r="B898" s="3"/>
      <c r="C898" s="224"/>
      <c r="D898" s="38" t="s">
        <v>2523</v>
      </c>
      <c r="E898" s="38"/>
      <c r="F898" s="40" t="s">
        <v>3772</v>
      </c>
      <c r="G898" s="218">
        <v>27145</v>
      </c>
      <c r="H898" s="11">
        <v>44412</v>
      </c>
      <c r="I898" s="11">
        <v>44412</v>
      </c>
    </row>
    <row r="899" spans="1:9" x14ac:dyDescent="0.25">
      <c r="A899" s="49" t="s">
        <v>3766</v>
      </c>
      <c r="B899" s="3"/>
      <c r="C899" s="224"/>
      <c r="D899" s="38" t="s">
        <v>2523</v>
      </c>
      <c r="E899" s="38"/>
      <c r="F899" s="40" t="s">
        <v>3773</v>
      </c>
      <c r="G899" s="218">
        <v>27145</v>
      </c>
      <c r="H899" s="11">
        <v>44412</v>
      </c>
      <c r="I899" s="11">
        <v>44412</v>
      </c>
    </row>
    <row r="900" spans="1:9" x14ac:dyDescent="0.25">
      <c r="A900" s="49" t="s">
        <v>3766</v>
      </c>
      <c r="B900" s="3"/>
      <c r="C900" s="224"/>
      <c r="D900" s="38" t="s">
        <v>2523</v>
      </c>
      <c r="E900" s="38"/>
      <c r="F900" s="40" t="s">
        <v>3774</v>
      </c>
      <c r="G900" s="218">
        <v>27145</v>
      </c>
      <c r="H900" s="11">
        <v>44412</v>
      </c>
      <c r="I900" s="11">
        <v>44412</v>
      </c>
    </row>
    <row r="901" spans="1:9" x14ac:dyDescent="0.25">
      <c r="A901" s="49" t="s">
        <v>3766</v>
      </c>
      <c r="B901" s="3"/>
      <c r="C901" s="224"/>
      <c r="D901" s="38" t="s">
        <v>2523</v>
      </c>
      <c r="E901" s="38"/>
      <c r="F901" s="40" t="s">
        <v>3775</v>
      </c>
      <c r="G901" s="218">
        <v>27145</v>
      </c>
      <c r="H901" s="11">
        <v>44412</v>
      </c>
      <c r="I901" s="11">
        <v>44412</v>
      </c>
    </row>
    <row r="902" spans="1:9" x14ac:dyDescent="0.25">
      <c r="A902" s="49" t="s">
        <v>3766</v>
      </c>
      <c r="B902" s="3"/>
      <c r="C902" s="224"/>
      <c r="D902" s="38" t="s">
        <v>2523</v>
      </c>
      <c r="E902" s="38"/>
      <c r="F902" s="40" t="s">
        <v>3776</v>
      </c>
      <c r="G902" s="218">
        <v>27145</v>
      </c>
      <c r="H902" s="11">
        <v>44412</v>
      </c>
      <c r="I902" s="11">
        <v>44412</v>
      </c>
    </row>
    <row r="903" spans="1:9" x14ac:dyDescent="0.25">
      <c r="A903" s="49" t="s">
        <v>3766</v>
      </c>
      <c r="B903" s="3"/>
      <c r="C903" s="224"/>
      <c r="D903" s="38" t="s">
        <v>2523</v>
      </c>
      <c r="E903" s="38"/>
      <c r="F903" s="40" t="s">
        <v>3777</v>
      </c>
      <c r="G903" s="218">
        <v>27145</v>
      </c>
      <c r="H903" s="11">
        <v>44412</v>
      </c>
      <c r="I903" s="11">
        <v>44412</v>
      </c>
    </row>
    <row r="904" spans="1:9" x14ac:dyDescent="0.25">
      <c r="A904" s="49" t="s">
        <v>3766</v>
      </c>
      <c r="B904" s="3"/>
      <c r="C904" s="224"/>
      <c r="D904" s="38" t="s">
        <v>2523</v>
      </c>
      <c r="E904" s="38"/>
      <c r="F904" s="40" t="s">
        <v>3778</v>
      </c>
      <c r="G904" s="218">
        <v>27145</v>
      </c>
      <c r="H904" s="11">
        <v>44412</v>
      </c>
      <c r="I904" s="11">
        <v>44412</v>
      </c>
    </row>
    <row r="905" spans="1:9" x14ac:dyDescent="0.25">
      <c r="A905" s="49" t="s">
        <v>3783</v>
      </c>
      <c r="B905" s="3"/>
      <c r="C905" s="224"/>
      <c r="D905" s="38" t="s">
        <v>2523</v>
      </c>
      <c r="E905" s="38"/>
      <c r="F905" s="40" t="s">
        <v>3784</v>
      </c>
      <c r="G905" s="218">
        <v>74610</v>
      </c>
      <c r="H905" s="11">
        <v>44411</v>
      </c>
      <c r="I905" s="11">
        <v>44411</v>
      </c>
    </row>
    <row r="906" spans="1:9" x14ac:dyDescent="0.25">
      <c r="A906" s="49" t="s">
        <v>3781</v>
      </c>
      <c r="B906" s="3"/>
      <c r="C906" s="224"/>
      <c r="D906" s="38" t="s">
        <v>2523</v>
      </c>
      <c r="E906" s="38"/>
      <c r="F906" s="40" t="s">
        <v>3785</v>
      </c>
      <c r="G906" s="218">
        <v>46638</v>
      </c>
      <c r="H906" s="11">
        <v>44411</v>
      </c>
      <c r="I906" s="11">
        <v>44411</v>
      </c>
    </row>
    <row r="907" spans="1:9" x14ac:dyDescent="0.25">
      <c r="A907" s="49" t="s">
        <v>3781</v>
      </c>
      <c r="B907" s="3"/>
      <c r="C907" s="224"/>
      <c r="D907" s="38" t="s">
        <v>2523</v>
      </c>
      <c r="E907" s="38"/>
      <c r="F907" s="40" t="s">
        <v>3786</v>
      </c>
      <c r="G907" s="218">
        <v>46638</v>
      </c>
      <c r="H907" s="11">
        <v>44411</v>
      </c>
      <c r="I907" s="11">
        <v>44411</v>
      </c>
    </row>
    <row r="908" spans="1:9" x14ac:dyDescent="0.25">
      <c r="A908" s="49" t="s">
        <v>3781</v>
      </c>
      <c r="B908" s="3"/>
      <c r="C908" s="224"/>
      <c r="D908" s="38" t="s">
        <v>2523</v>
      </c>
      <c r="E908" s="38"/>
      <c r="F908" s="40" t="s">
        <v>3787</v>
      </c>
      <c r="G908" s="218">
        <v>46638</v>
      </c>
      <c r="H908" s="11">
        <v>44411</v>
      </c>
      <c r="I908" s="11">
        <v>44411</v>
      </c>
    </row>
    <row r="909" spans="1:9" x14ac:dyDescent="0.25">
      <c r="A909" s="49" t="s">
        <v>3781</v>
      </c>
      <c r="B909" s="3"/>
      <c r="C909" s="224"/>
      <c r="D909" s="38" t="s">
        <v>2523</v>
      </c>
      <c r="E909" s="38"/>
      <c r="F909" s="40" t="s">
        <v>3788</v>
      </c>
      <c r="G909" s="218">
        <v>46638</v>
      </c>
      <c r="H909" s="11">
        <v>44411</v>
      </c>
      <c r="I909" s="11">
        <v>44411</v>
      </c>
    </row>
    <row r="910" spans="1:9" x14ac:dyDescent="0.25">
      <c r="A910" s="49" t="s">
        <v>3781</v>
      </c>
      <c r="B910" s="3"/>
      <c r="C910" s="224"/>
      <c r="D910" s="38" t="s">
        <v>2523</v>
      </c>
      <c r="E910" s="38"/>
      <c r="F910" s="40" t="s">
        <v>3789</v>
      </c>
      <c r="G910" s="218">
        <v>46638</v>
      </c>
      <c r="H910" s="11">
        <v>44411</v>
      </c>
      <c r="I910" s="11">
        <v>44411</v>
      </c>
    </row>
    <row r="911" spans="1:9" x14ac:dyDescent="0.25">
      <c r="A911" s="49" t="s">
        <v>3782</v>
      </c>
      <c r="B911" s="3"/>
      <c r="C911" s="224"/>
      <c r="D911" s="38" t="s">
        <v>2523</v>
      </c>
      <c r="E911" s="38"/>
      <c r="F911" s="40" t="s">
        <v>3790</v>
      </c>
      <c r="G911" s="218">
        <v>36760</v>
      </c>
      <c r="H911" s="11">
        <v>44411</v>
      </c>
      <c r="I911" s="11">
        <v>44411</v>
      </c>
    </row>
    <row r="912" spans="1:9" x14ac:dyDescent="0.25">
      <c r="A912" s="49" t="s">
        <v>3791</v>
      </c>
      <c r="B912" s="3"/>
      <c r="C912" s="224"/>
      <c r="D912" s="38" t="s">
        <v>2523</v>
      </c>
      <c r="E912" s="38"/>
      <c r="F912" s="40" t="s">
        <v>3794</v>
      </c>
      <c r="G912" s="218">
        <v>3633</v>
      </c>
      <c r="H912" s="11"/>
      <c r="I912" s="11"/>
    </row>
    <row r="913" spans="1:9" x14ac:dyDescent="0.25">
      <c r="A913" s="49" t="s">
        <v>3792</v>
      </c>
      <c r="B913" s="3"/>
      <c r="C913" s="224"/>
      <c r="D913" s="38" t="s">
        <v>2523</v>
      </c>
      <c r="E913" s="38"/>
      <c r="F913" s="40" t="s">
        <v>3795</v>
      </c>
      <c r="G913" s="218">
        <v>3633</v>
      </c>
      <c r="H913" s="11"/>
      <c r="I913" s="11"/>
    </row>
    <row r="914" spans="1:9" x14ac:dyDescent="0.25">
      <c r="A914" s="49" t="s">
        <v>3791</v>
      </c>
      <c r="B914" s="3"/>
      <c r="C914" s="224"/>
      <c r="D914" s="38" t="s">
        <v>2523</v>
      </c>
      <c r="E914" s="38"/>
      <c r="F914" s="40" t="s">
        <v>3796</v>
      </c>
      <c r="G914" s="218">
        <v>3633</v>
      </c>
      <c r="H914" s="11"/>
      <c r="I914" s="11"/>
    </row>
    <row r="915" spans="1:9" x14ac:dyDescent="0.25">
      <c r="A915" s="49" t="s">
        <v>3791</v>
      </c>
      <c r="B915" s="3"/>
      <c r="C915" s="224"/>
      <c r="D915" s="38" t="s">
        <v>2523</v>
      </c>
      <c r="E915" s="38"/>
      <c r="F915" s="40" t="s">
        <v>3797</v>
      </c>
      <c r="G915" s="218">
        <v>3633</v>
      </c>
      <c r="H915" s="11"/>
      <c r="I915" s="11"/>
    </row>
    <row r="916" spans="1:9" x14ac:dyDescent="0.25">
      <c r="A916" s="49" t="s">
        <v>3791</v>
      </c>
      <c r="B916" s="3"/>
      <c r="C916" s="224"/>
      <c r="D916" s="38" t="s">
        <v>2523</v>
      </c>
      <c r="E916" s="38"/>
      <c r="F916" s="40" t="s">
        <v>3798</v>
      </c>
      <c r="G916" s="218">
        <v>3633</v>
      </c>
      <c r="H916" s="11"/>
      <c r="I916" s="11"/>
    </row>
    <row r="917" spans="1:9" x14ac:dyDescent="0.25">
      <c r="A917" s="49" t="s">
        <v>3791</v>
      </c>
      <c r="B917" s="3"/>
      <c r="C917" s="224"/>
      <c r="D917" s="38" t="s">
        <v>2523</v>
      </c>
      <c r="E917" s="38"/>
      <c r="F917" s="40" t="s">
        <v>3799</v>
      </c>
      <c r="G917" s="218">
        <v>3633</v>
      </c>
      <c r="H917" s="11"/>
      <c r="I917" s="11"/>
    </row>
    <row r="918" spans="1:9" x14ac:dyDescent="0.25">
      <c r="A918" s="49" t="s">
        <v>3793</v>
      </c>
      <c r="B918" s="3"/>
      <c r="C918" s="224"/>
      <c r="D918" s="38" t="s">
        <v>2523</v>
      </c>
      <c r="E918" s="38"/>
      <c r="F918" s="40" t="s">
        <v>3800</v>
      </c>
      <c r="G918" s="218">
        <v>3355.8</v>
      </c>
      <c r="H918" s="11"/>
      <c r="I918" s="11"/>
    </row>
    <row r="919" spans="1:9" x14ac:dyDescent="0.25">
      <c r="A919" s="49" t="s">
        <v>3793</v>
      </c>
      <c r="B919" s="3"/>
      <c r="C919" s="224"/>
      <c r="D919" s="38" t="s">
        <v>2523</v>
      </c>
      <c r="E919" s="38"/>
      <c r="F919" s="40" t="s">
        <v>3801</v>
      </c>
      <c r="G919" s="218">
        <v>3355.8</v>
      </c>
      <c r="H919" s="11"/>
      <c r="I919" s="11"/>
    </row>
    <row r="920" spans="1:9" x14ac:dyDescent="0.25">
      <c r="A920" s="24" t="s">
        <v>28</v>
      </c>
      <c r="B920" s="38" t="s">
        <v>1774</v>
      </c>
      <c r="C920" s="24" t="s">
        <v>1776</v>
      </c>
      <c r="D920" s="79"/>
      <c r="E920" s="40"/>
      <c r="F920" s="40">
        <v>352</v>
      </c>
      <c r="G920" s="19">
        <v>1914.45</v>
      </c>
      <c r="H920" s="11">
        <v>43052</v>
      </c>
      <c r="I920" s="11">
        <v>43052</v>
      </c>
    </row>
    <row r="921" spans="1:9" x14ac:dyDescent="0.25">
      <c r="A921" s="49" t="s">
        <v>3667</v>
      </c>
      <c r="B921" s="3"/>
      <c r="C921" s="224"/>
      <c r="D921" s="38"/>
      <c r="E921" s="38"/>
      <c r="F921" s="40" t="s">
        <v>3668</v>
      </c>
      <c r="G921" s="218">
        <v>14700</v>
      </c>
      <c r="H921" s="11">
        <v>44252</v>
      </c>
      <c r="I921" s="11">
        <v>44252</v>
      </c>
    </row>
    <row r="922" spans="1:9" x14ac:dyDescent="0.25">
      <c r="A922" s="1"/>
      <c r="B922" s="52"/>
      <c r="C922" s="1"/>
      <c r="D922" s="116"/>
      <c r="E922" s="81"/>
      <c r="F922" s="81"/>
      <c r="G922" s="105">
        <f>SUM(G839:G921)</f>
        <v>1250233.5899999999</v>
      </c>
      <c r="H922" s="18"/>
      <c r="I922" s="18"/>
    </row>
    <row r="923" spans="1:9" x14ac:dyDescent="0.25">
      <c r="A923" s="1"/>
      <c r="B923" s="52"/>
      <c r="C923" s="1"/>
      <c r="D923" s="116"/>
      <c r="E923" s="81"/>
      <c r="F923" s="81"/>
      <c r="G923" s="105"/>
      <c r="H923" s="18"/>
      <c r="I923" s="18"/>
    </row>
    <row r="924" spans="1:9" x14ac:dyDescent="0.25">
      <c r="A924" s="1"/>
      <c r="B924" s="52"/>
      <c r="C924" s="1"/>
      <c r="D924" s="116"/>
      <c r="E924" s="81"/>
      <c r="F924" s="81"/>
      <c r="G924" s="105"/>
      <c r="H924" s="18"/>
      <c r="I924" s="18"/>
    </row>
    <row r="925" spans="1:9" ht="18.75" x14ac:dyDescent="0.3">
      <c r="A925" s="724"/>
      <c r="B925" s="724"/>
      <c r="C925" s="724"/>
      <c r="D925" s="724"/>
      <c r="E925" s="724"/>
      <c r="F925" s="724"/>
      <c r="G925" s="724"/>
      <c r="H925" s="724"/>
      <c r="I925" s="15"/>
    </row>
    <row r="926" spans="1:9" x14ac:dyDescent="0.25">
      <c r="A926" s="725" t="s">
        <v>5</v>
      </c>
      <c r="B926" s="725"/>
      <c r="C926" s="725"/>
      <c r="D926" s="725"/>
      <c r="E926" s="725"/>
      <c r="F926" s="725"/>
      <c r="G926" s="725"/>
      <c r="H926" s="725"/>
      <c r="I926" s="15"/>
    </row>
    <row r="927" spans="1:9" x14ac:dyDescent="0.25">
      <c r="A927" s="1"/>
      <c r="B927" s="4"/>
      <c r="C927" s="212"/>
      <c r="D927" s="4"/>
      <c r="E927" s="4"/>
      <c r="F927" s="81"/>
      <c r="G927" s="10"/>
      <c r="H927" s="18"/>
      <c r="I927" s="18"/>
    </row>
    <row r="928" spans="1:9" x14ac:dyDescent="0.25">
      <c r="G928" s="10"/>
      <c r="H928" s="10"/>
      <c r="I928" s="10"/>
    </row>
    <row r="929" spans="1:9" x14ac:dyDescent="0.25">
      <c r="A929" s="326" t="s">
        <v>295</v>
      </c>
      <c r="B929" s="204"/>
      <c r="C929" s="214"/>
      <c r="D929" s="204"/>
      <c r="E929" s="204"/>
      <c r="F929" s="205"/>
      <c r="G929" s="206"/>
      <c r="H929" s="204"/>
      <c r="I929" s="204"/>
    </row>
    <row r="930" spans="1:9" x14ac:dyDescent="0.25">
      <c r="A930" s="297" t="s">
        <v>8</v>
      </c>
      <c r="B930" s="507" t="s">
        <v>1651</v>
      </c>
      <c r="C930" s="357"/>
      <c r="D930" s="33"/>
      <c r="E930" s="33"/>
      <c r="F930" s="94"/>
      <c r="G930" s="47"/>
      <c r="H930" s="33"/>
      <c r="I930" s="33"/>
    </row>
    <row r="931" spans="1:9" x14ac:dyDescent="0.25">
      <c r="A931" s="346" t="s">
        <v>0</v>
      </c>
      <c r="B931" s="347" t="s">
        <v>2</v>
      </c>
      <c r="C931" s="347" t="s">
        <v>3</v>
      </c>
      <c r="D931" s="347" t="s">
        <v>4</v>
      </c>
      <c r="E931" s="348" t="s">
        <v>15</v>
      </c>
      <c r="F931" s="349" t="s">
        <v>2001</v>
      </c>
      <c r="G931" s="350" t="s">
        <v>2132</v>
      </c>
      <c r="H931" s="350" t="s">
        <v>1188</v>
      </c>
      <c r="I931" s="350" t="s">
        <v>3884</v>
      </c>
    </row>
    <row r="932" spans="1:9" x14ac:dyDescent="0.25">
      <c r="A932" s="24" t="s">
        <v>324</v>
      </c>
      <c r="B932" s="3" t="s">
        <v>327</v>
      </c>
      <c r="C932" s="3"/>
      <c r="D932" s="3" t="s">
        <v>36</v>
      </c>
      <c r="E932" s="3">
        <v>309246</v>
      </c>
      <c r="F932" s="40">
        <v>374</v>
      </c>
      <c r="G932" s="19">
        <v>19500</v>
      </c>
      <c r="H932" s="19" t="s">
        <v>1374</v>
      </c>
      <c r="I932" s="19" t="s">
        <v>1374</v>
      </c>
    </row>
    <row r="933" spans="1:9" x14ac:dyDescent="0.25">
      <c r="A933" s="24" t="s">
        <v>324</v>
      </c>
      <c r="B933" s="3" t="s">
        <v>58</v>
      </c>
      <c r="C933" s="3"/>
      <c r="D933" s="3" t="s">
        <v>21</v>
      </c>
      <c r="E933" s="3" t="s">
        <v>16</v>
      </c>
      <c r="F933" s="40" t="s">
        <v>16</v>
      </c>
      <c r="G933" s="19">
        <f>+G932</f>
        <v>19500</v>
      </c>
      <c r="H933" s="19" t="str">
        <f>+H932</f>
        <v>17/07/1999</v>
      </c>
      <c r="I933" s="19" t="str">
        <f>+I932</f>
        <v>17/07/1999</v>
      </c>
    </row>
    <row r="934" spans="1:9" x14ac:dyDescent="0.25">
      <c r="A934" s="24" t="s">
        <v>268</v>
      </c>
      <c r="B934" s="3"/>
      <c r="C934" s="3"/>
      <c r="D934" s="3" t="s">
        <v>43</v>
      </c>
      <c r="E934" s="3" t="s">
        <v>16</v>
      </c>
      <c r="F934" s="40">
        <v>348</v>
      </c>
      <c r="G934" s="19">
        <v>3200</v>
      </c>
      <c r="H934" s="11">
        <v>36468</v>
      </c>
      <c r="I934" s="11">
        <v>36468</v>
      </c>
    </row>
    <row r="935" spans="1:9" x14ac:dyDescent="0.25">
      <c r="A935" s="24" t="s">
        <v>28</v>
      </c>
      <c r="B935" s="38" t="s">
        <v>1774</v>
      </c>
      <c r="C935" s="24" t="s">
        <v>2139</v>
      </c>
      <c r="D935" s="3"/>
      <c r="E935" s="3"/>
      <c r="F935" s="40">
        <v>351</v>
      </c>
      <c r="G935" s="139">
        <v>1914.45</v>
      </c>
      <c r="H935" s="79">
        <v>43052</v>
      </c>
      <c r="I935" s="79">
        <v>43052</v>
      </c>
    </row>
    <row r="936" spans="1:9" x14ac:dyDescent="0.25">
      <c r="A936" s="24" t="s">
        <v>328</v>
      </c>
      <c r="B936" s="3"/>
      <c r="C936" s="3"/>
      <c r="D936" s="3"/>
      <c r="E936" s="3">
        <v>301263</v>
      </c>
      <c r="F936" s="40" t="s">
        <v>16</v>
      </c>
      <c r="G936" s="19">
        <v>23925</v>
      </c>
      <c r="H936" s="19" t="s">
        <v>1247</v>
      </c>
      <c r="I936" s="19" t="s">
        <v>1247</v>
      </c>
    </row>
    <row r="937" spans="1:9" x14ac:dyDescent="0.25">
      <c r="A937" s="24" t="s">
        <v>329</v>
      </c>
      <c r="B937" s="3"/>
      <c r="C937" s="3"/>
      <c r="D937" s="3" t="s">
        <v>21</v>
      </c>
      <c r="E937" s="3">
        <v>309390</v>
      </c>
      <c r="F937" s="40" t="s">
        <v>16</v>
      </c>
      <c r="G937" s="19">
        <v>987</v>
      </c>
      <c r="H937" s="19" t="s">
        <v>1342</v>
      </c>
      <c r="I937" s="19" t="s">
        <v>1342</v>
      </c>
    </row>
    <row r="938" spans="1:9" x14ac:dyDescent="0.25">
      <c r="A938" s="24" t="s">
        <v>41</v>
      </c>
      <c r="B938" s="3"/>
      <c r="C938" s="3"/>
      <c r="D938" s="3" t="s">
        <v>106</v>
      </c>
      <c r="E938" s="3">
        <v>310220</v>
      </c>
      <c r="F938" s="40">
        <v>72</v>
      </c>
      <c r="G938" s="19">
        <v>6400</v>
      </c>
      <c r="H938" s="19" t="s">
        <v>1285</v>
      </c>
      <c r="I938" s="19" t="s">
        <v>1285</v>
      </c>
    </row>
    <row r="939" spans="1:9" x14ac:dyDescent="0.25">
      <c r="A939" s="24" t="s">
        <v>41</v>
      </c>
      <c r="B939" s="3"/>
      <c r="C939" s="3"/>
      <c r="D939" s="3" t="s">
        <v>106</v>
      </c>
      <c r="E939" s="3">
        <v>310219</v>
      </c>
      <c r="F939" s="40">
        <v>73</v>
      </c>
      <c r="G939" s="19">
        <f>+G938</f>
        <v>6400</v>
      </c>
      <c r="H939" s="19" t="str">
        <f>+H938</f>
        <v>19/05/2004</v>
      </c>
      <c r="I939" s="19" t="str">
        <f>+I938</f>
        <v>19/05/2004</v>
      </c>
    </row>
    <row r="940" spans="1:9" x14ac:dyDescent="0.25">
      <c r="A940" s="24" t="s">
        <v>330</v>
      </c>
      <c r="B940" s="3"/>
      <c r="C940" s="3"/>
      <c r="D940" s="3" t="s">
        <v>43</v>
      </c>
      <c r="E940" s="3">
        <v>307639</v>
      </c>
      <c r="F940" s="40">
        <v>593</v>
      </c>
      <c r="G940" s="19">
        <v>3800</v>
      </c>
      <c r="H940" s="11">
        <v>38664</v>
      </c>
      <c r="I940" s="11">
        <v>38664</v>
      </c>
    </row>
    <row r="941" spans="1:9" x14ac:dyDescent="0.25">
      <c r="A941" s="24" t="s">
        <v>330</v>
      </c>
      <c r="B941" s="3"/>
      <c r="C941" s="3"/>
      <c r="D941" s="3" t="s">
        <v>43</v>
      </c>
      <c r="E941" s="3">
        <v>309377</v>
      </c>
      <c r="F941" s="40" t="s">
        <v>16</v>
      </c>
      <c r="G941" s="19">
        <f>+G940</f>
        <v>3800</v>
      </c>
      <c r="H941" s="11">
        <v>38664</v>
      </c>
      <c r="I941" s="11">
        <v>38664</v>
      </c>
    </row>
    <row r="942" spans="1:9" x14ac:dyDescent="0.25">
      <c r="A942" s="24" t="s">
        <v>331</v>
      </c>
      <c r="B942" s="3"/>
      <c r="C942" s="3"/>
      <c r="D942" s="3" t="s">
        <v>36</v>
      </c>
      <c r="E942" s="3" t="s">
        <v>16</v>
      </c>
      <c r="F942" s="40" t="s">
        <v>16</v>
      </c>
      <c r="G942" s="19">
        <v>29050</v>
      </c>
      <c r="H942" s="19" t="s">
        <v>1362</v>
      </c>
      <c r="I942" s="19" t="s">
        <v>1362</v>
      </c>
    </row>
    <row r="943" spans="1:9" x14ac:dyDescent="0.25">
      <c r="A943" s="24" t="s">
        <v>2005</v>
      </c>
      <c r="B943" s="3" t="s">
        <v>3323</v>
      </c>
      <c r="C943" s="3"/>
      <c r="D943" s="3"/>
      <c r="E943" s="3">
        <v>307712</v>
      </c>
      <c r="F943" s="40" t="s">
        <v>16</v>
      </c>
      <c r="G943" s="19">
        <v>10000</v>
      </c>
      <c r="H943" s="11">
        <v>32283</v>
      </c>
      <c r="I943" s="11">
        <v>32283</v>
      </c>
    </row>
    <row r="944" spans="1:9" x14ac:dyDescent="0.25">
      <c r="A944" s="24" t="s">
        <v>2005</v>
      </c>
      <c r="B944" s="3" t="s">
        <v>2166</v>
      </c>
      <c r="C944" s="3"/>
      <c r="D944" s="3"/>
      <c r="E944" s="3">
        <v>307716</v>
      </c>
      <c r="F944" s="40">
        <v>130</v>
      </c>
      <c r="G944" s="19">
        <v>10000</v>
      </c>
      <c r="H944" s="11">
        <v>32283</v>
      </c>
      <c r="I944" s="11">
        <v>32283</v>
      </c>
    </row>
    <row r="945" spans="1:9" x14ac:dyDescent="0.25">
      <c r="A945" s="24" t="s">
        <v>2005</v>
      </c>
      <c r="B945" s="3" t="s">
        <v>2167</v>
      </c>
      <c r="C945" s="3" t="s">
        <v>2168</v>
      </c>
      <c r="D945" s="3"/>
      <c r="E945" s="3">
        <v>308970</v>
      </c>
      <c r="F945" s="40"/>
      <c r="G945" s="19">
        <v>25000</v>
      </c>
      <c r="H945" s="11">
        <v>35826</v>
      </c>
      <c r="I945" s="11">
        <v>35826</v>
      </c>
    </row>
    <row r="946" spans="1:9" x14ac:dyDescent="0.25">
      <c r="A946" s="24" t="s">
        <v>41</v>
      </c>
      <c r="B946" s="3"/>
      <c r="C946" s="3"/>
      <c r="D946" s="3" t="s">
        <v>332</v>
      </c>
      <c r="E946" s="3">
        <v>307640</v>
      </c>
      <c r="F946" s="40">
        <v>595</v>
      </c>
      <c r="G946" s="19">
        <f>+G947</f>
        <v>5637.6</v>
      </c>
      <c r="H946" s="19" t="str">
        <f>+H947</f>
        <v>13/03/2012</v>
      </c>
      <c r="I946" s="19" t="str">
        <f>+I947</f>
        <v>13/03/2012</v>
      </c>
    </row>
    <row r="947" spans="1:9" x14ac:dyDescent="0.25">
      <c r="A947" s="24" t="s">
        <v>41</v>
      </c>
      <c r="B947" s="3"/>
      <c r="C947" s="3"/>
      <c r="D947" s="3" t="s">
        <v>332</v>
      </c>
      <c r="E947" s="3">
        <v>307641</v>
      </c>
      <c r="F947" s="40">
        <v>596</v>
      </c>
      <c r="G947" s="19">
        <v>5637.6</v>
      </c>
      <c r="H947" s="19" t="s">
        <v>1284</v>
      </c>
      <c r="I947" s="19" t="s">
        <v>1284</v>
      </c>
    </row>
    <row r="948" spans="1:9" x14ac:dyDescent="0.25">
      <c r="A948" s="24" t="s">
        <v>2134</v>
      </c>
      <c r="B948" s="38"/>
      <c r="C948" s="38"/>
      <c r="D948" s="79" t="str">
        <f>+D3049</f>
        <v>GRIS</v>
      </c>
      <c r="E948" s="24"/>
      <c r="F948" s="40" t="s">
        <v>2749</v>
      </c>
      <c r="G948" s="19">
        <v>14901.6</v>
      </c>
      <c r="H948" s="11">
        <v>43095</v>
      </c>
      <c r="I948" s="11">
        <v>43095</v>
      </c>
    </row>
    <row r="949" spans="1:9" s="1" customFormat="1" x14ac:dyDescent="0.25">
      <c r="A949" s="24" t="s">
        <v>320</v>
      </c>
      <c r="B949" s="3"/>
      <c r="C949" s="3"/>
      <c r="D949" s="3" t="s">
        <v>106</v>
      </c>
      <c r="E949" s="3">
        <v>309375</v>
      </c>
      <c r="F949" s="40" t="s">
        <v>16</v>
      </c>
      <c r="G949" s="19">
        <v>4800</v>
      </c>
      <c r="H949" s="11">
        <v>38115</v>
      </c>
      <c r="I949" s="11">
        <v>38115</v>
      </c>
    </row>
    <row r="950" spans="1:9" s="1" customFormat="1" x14ac:dyDescent="0.25">
      <c r="A950" s="24" t="s">
        <v>3398</v>
      </c>
      <c r="B950" s="3" t="s">
        <v>3499</v>
      </c>
      <c r="C950" s="3" t="s">
        <v>2068</v>
      </c>
      <c r="D950" s="3"/>
      <c r="E950" s="3"/>
      <c r="F950" s="40" t="s">
        <v>3500</v>
      </c>
      <c r="G950" s="19">
        <v>25000</v>
      </c>
      <c r="H950" s="11">
        <v>43788</v>
      </c>
      <c r="I950" s="11">
        <v>43788</v>
      </c>
    </row>
    <row r="951" spans="1:9" s="1" customFormat="1" x14ac:dyDescent="0.25">
      <c r="A951" s="24" t="s">
        <v>320</v>
      </c>
      <c r="B951" s="3"/>
      <c r="C951" s="3"/>
      <c r="D951" s="3" t="s">
        <v>106</v>
      </c>
      <c r="E951" s="3">
        <v>307641</v>
      </c>
      <c r="F951" s="40" t="s">
        <v>16</v>
      </c>
      <c r="G951" s="19">
        <v>5800</v>
      </c>
      <c r="H951" s="19" t="s">
        <v>1280</v>
      </c>
      <c r="I951" s="19" t="s">
        <v>1280</v>
      </c>
    </row>
    <row r="952" spans="1:9" s="624" customFormat="1" x14ac:dyDescent="0.25">
      <c r="A952" s="652" t="s">
        <v>3830</v>
      </c>
      <c r="B952" s="665" t="s">
        <v>3870</v>
      </c>
      <c r="C952" s="665"/>
      <c r="D952" s="665"/>
      <c r="E952" s="687" t="s">
        <v>3816</v>
      </c>
      <c r="F952" s="688" t="s">
        <v>3869</v>
      </c>
      <c r="G952" s="667">
        <v>35000</v>
      </c>
      <c r="H952" s="668">
        <v>44637</v>
      </c>
      <c r="I952" s="668">
        <v>44637</v>
      </c>
    </row>
    <row r="953" spans="1:9" x14ac:dyDescent="0.25">
      <c r="A953" s="1"/>
      <c r="B953" s="4"/>
      <c r="C953" s="4"/>
      <c r="D953" s="4"/>
      <c r="E953" s="4"/>
      <c r="F953" s="81"/>
      <c r="G953" s="105">
        <f>SUM(G932:G952)</f>
        <v>260253.25000000003</v>
      </c>
      <c r="H953" s="10"/>
      <c r="I953" s="10"/>
    </row>
    <row r="954" spans="1:9" x14ac:dyDescent="0.25">
      <c r="A954" s="1"/>
      <c r="B954" s="4"/>
      <c r="C954" s="4"/>
      <c r="D954" s="4"/>
      <c r="E954" s="4"/>
      <c r="F954" s="81"/>
      <c r="G954" s="105"/>
      <c r="H954" s="10"/>
      <c r="I954" s="10"/>
    </row>
    <row r="955" spans="1:9" x14ac:dyDescent="0.25">
      <c r="A955" s="1"/>
      <c r="B955" s="4"/>
      <c r="C955" s="4"/>
      <c r="D955" s="4"/>
      <c r="E955" s="4"/>
      <c r="F955" s="81"/>
      <c r="G955" s="105"/>
      <c r="H955" s="10"/>
      <c r="I955" s="10"/>
    </row>
    <row r="956" spans="1:9" ht="18.75" x14ac:dyDescent="0.3">
      <c r="A956" s="724" t="s">
        <v>7</v>
      </c>
      <c r="B956" s="724"/>
      <c r="C956" s="724"/>
      <c r="D956" s="724"/>
      <c r="E956" s="724"/>
      <c r="F956" s="724"/>
      <c r="G956" s="724"/>
      <c r="H956" s="724"/>
      <c r="I956" s="15"/>
    </row>
    <row r="957" spans="1:9" x14ac:dyDescent="0.25">
      <c r="A957" s="725" t="s">
        <v>5</v>
      </c>
      <c r="B957" s="725"/>
      <c r="C957" s="725"/>
      <c r="D957" s="725"/>
      <c r="E957" s="725"/>
      <c r="F957" s="725"/>
      <c r="G957" s="725"/>
      <c r="H957" s="725"/>
      <c r="I957" s="15"/>
    </row>
    <row r="958" spans="1:9" x14ac:dyDescent="0.25">
      <c r="A958" s="35" t="s">
        <v>295</v>
      </c>
      <c r="B958" s="26"/>
      <c r="C958" s="33"/>
      <c r="D958" s="26"/>
      <c r="E958" s="26"/>
      <c r="F958" s="85"/>
      <c r="G958" s="42"/>
      <c r="H958" s="26"/>
      <c r="I958" s="26"/>
    </row>
    <row r="959" spans="1:9" x14ac:dyDescent="0.25">
      <c r="A959" s="297" t="s">
        <v>8</v>
      </c>
      <c r="B959" s="567" t="s">
        <v>1661</v>
      </c>
      <c r="C959" s="357"/>
      <c r="D959" s="33"/>
      <c r="E959" s="33"/>
      <c r="F959" s="94"/>
      <c r="G959" s="47"/>
      <c r="H959" s="33"/>
      <c r="I959" s="33"/>
    </row>
    <row r="960" spans="1:9" ht="30" x14ac:dyDescent="0.25">
      <c r="A960" s="346" t="s">
        <v>0</v>
      </c>
      <c r="B960" s="347" t="s">
        <v>2</v>
      </c>
      <c r="C960" s="347" t="s">
        <v>3</v>
      </c>
      <c r="D960" s="347" t="s">
        <v>4</v>
      </c>
      <c r="E960" s="348" t="s">
        <v>15</v>
      </c>
      <c r="F960" s="349" t="s">
        <v>6</v>
      </c>
      <c r="G960" s="350" t="s">
        <v>1217</v>
      </c>
      <c r="H960" s="350" t="s">
        <v>1188</v>
      </c>
      <c r="I960" s="350" t="s">
        <v>3884</v>
      </c>
    </row>
    <row r="961" spans="1:9" x14ac:dyDescent="0.25">
      <c r="A961" s="24" t="s">
        <v>2146</v>
      </c>
      <c r="B961" s="133">
        <v>28237126646</v>
      </c>
      <c r="C961" s="161"/>
      <c r="D961" s="38" t="s">
        <v>30</v>
      </c>
      <c r="E961" s="38">
        <v>553626</v>
      </c>
      <c r="F961" s="40">
        <v>268</v>
      </c>
      <c r="G961" s="19">
        <v>34810</v>
      </c>
      <c r="H961" s="79">
        <v>42797</v>
      </c>
      <c r="I961" s="79">
        <v>42797</v>
      </c>
    </row>
    <row r="962" spans="1:9" x14ac:dyDescent="0.25">
      <c r="A962" s="24" t="s">
        <v>2146</v>
      </c>
      <c r="B962" s="38" t="s">
        <v>2152</v>
      </c>
      <c r="C962" s="99" t="s">
        <v>1680</v>
      </c>
      <c r="D962" s="38" t="s">
        <v>30</v>
      </c>
      <c r="E962" s="38">
        <v>553620</v>
      </c>
      <c r="F962" s="40">
        <v>269</v>
      </c>
      <c r="G962" s="19">
        <v>34810</v>
      </c>
      <c r="H962" s="79">
        <v>42797</v>
      </c>
      <c r="I962" s="79">
        <v>42797</v>
      </c>
    </row>
    <row r="963" spans="1:9" x14ac:dyDescent="0.25">
      <c r="A963" s="24" t="s">
        <v>1650</v>
      </c>
      <c r="B963" s="38"/>
      <c r="C963" s="99" t="s">
        <v>1681</v>
      </c>
      <c r="D963" s="38" t="s">
        <v>30</v>
      </c>
      <c r="E963" s="142"/>
      <c r="F963" s="84">
        <v>270</v>
      </c>
      <c r="G963" s="157">
        <v>34810</v>
      </c>
      <c r="H963" s="144">
        <v>42797</v>
      </c>
      <c r="I963" s="144">
        <v>42797</v>
      </c>
    </row>
    <row r="964" spans="1:9" x14ac:dyDescent="0.25">
      <c r="A964" s="108" t="s">
        <v>1665</v>
      </c>
      <c r="B964" s="133"/>
      <c r="C964" s="161" t="s">
        <v>1685</v>
      </c>
      <c r="D964" s="79" t="s">
        <v>30</v>
      </c>
      <c r="E964" s="24"/>
      <c r="F964" s="40" t="s">
        <v>1686</v>
      </c>
      <c r="G964" s="111">
        <v>17468.689999999999</v>
      </c>
      <c r="H964" s="135">
        <v>42800</v>
      </c>
      <c r="I964" s="135">
        <v>42800</v>
      </c>
    </row>
    <row r="965" spans="1:9" x14ac:dyDescent="0.25">
      <c r="A965" s="24" t="str">
        <f>+A964</f>
        <v>LAPTOP N3050 15''</v>
      </c>
      <c r="B965" s="38"/>
      <c r="C965" s="49" t="s">
        <v>1687</v>
      </c>
      <c r="D965" s="79" t="str">
        <f t="shared" ref="D965:D974" si="6">+D964</f>
        <v>NEGRO</v>
      </c>
      <c r="E965" s="24"/>
      <c r="F965" s="40" t="s">
        <v>1688</v>
      </c>
      <c r="G965" s="19">
        <f>+G964</f>
        <v>17468.689999999999</v>
      </c>
      <c r="H965" s="79">
        <f>+H964</f>
        <v>42800</v>
      </c>
      <c r="I965" s="79">
        <f>+I964</f>
        <v>42800</v>
      </c>
    </row>
    <row r="966" spans="1:9" x14ac:dyDescent="0.25">
      <c r="A966" s="24" t="s">
        <v>1689</v>
      </c>
      <c r="B966" s="38"/>
      <c r="C966" s="49" t="s">
        <v>1690</v>
      </c>
      <c r="D966" s="79" t="str">
        <f t="shared" si="6"/>
        <v>NEGRO</v>
      </c>
      <c r="E966" s="38">
        <v>553618</v>
      </c>
      <c r="F966" s="40">
        <v>285</v>
      </c>
      <c r="G966" s="19">
        <v>2101.71</v>
      </c>
      <c r="H966" s="79">
        <v>42802</v>
      </c>
      <c r="I966" s="79">
        <v>42802</v>
      </c>
    </row>
    <row r="967" spans="1:9" x14ac:dyDescent="0.25">
      <c r="A967" s="24" t="s">
        <v>1698</v>
      </c>
      <c r="B967" s="38" t="s">
        <v>1699</v>
      </c>
      <c r="C967" s="49"/>
      <c r="D967" s="79" t="str">
        <f t="shared" si="6"/>
        <v>NEGRO</v>
      </c>
      <c r="E967" s="38">
        <v>553617</v>
      </c>
      <c r="F967" s="40" t="s">
        <v>1708</v>
      </c>
      <c r="G967" s="19">
        <v>5616.8</v>
      </c>
      <c r="H967" s="79">
        <v>42843</v>
      </c>
      <c r="I967" s="79">
        <v>42843</v>
      </c>
    </row>
    <row r="968" spans="1:9" x14ac:dyDescent="0.25">
      <c r="A968" s="24" t="s">
        <v>1698</v>
      </c>
      <c r="B968" s="38" t="s">
        <v>1699</v>
      </c>
      <c r="C968" s="49"/>
      <c r="D968" s="79" t="str">
        <f t="shared" si="6"/>
        <v>NEGRO</v>
      </c>
      <c r="E968" s="38">
        <v>553614</v>
      </c>
      <c r="F968" s="40">
        <v>278</v>
      </c>
      <c r="G968" s="19">
        <v>5616.8</v>
      </c>
      <c r="H968" s="79">
        <f t="shared" ref="H968:I976" si="7">+H967</f>
        <v>42843</v>
      </c>
      <c r="I968" s="79">
        <f t="shared" si="7"/>
        <v>42843</v>
      </c>
    </row>
    <row r="969" spans="1:9" x14ac:dyDescent="0.25">
      <c r="A969" s="24" t="s">
        <v>1698</v>
      </c>
      <c r="B969" s="38" t="s">
        <v>1699</v>
      </c>
      <c r="C969" s="49"/>
      <c r="D969" s="79" t="str">
        <f t="shared" si="6"/>
        <v>NEGRO</v>
      </c>
      <c r="E969" s="38">
        <v>553610</v>
      </c>
      <c r="F969" s="40">
        <v>279</v>
      </c>
      <c r="G969" s="19">
        <v>5616.8</v>
      </c>
      <c r="H969" s="79">
        <f t="shared" si="7"/>
        <v>42843</v>
      </c>
      <c r="I969" s="79">
        <f t="shared" si="7"/>
        <v>42843</v>
      </c>
    </row>
    <row r="970" spans="1:9" x14ac:dyDescent="0.25">
      <c r="A970" s="24" t="s">
        <v>1698</v>
      </c>
      <c r="B970" s="38" t="s">
        <v>1699</v>
      </c>
      <c r="C970" s="49"/>
      <c r="D970" s="79" t="str">
        <f t="shared" si="6"/>
        <v>NEGRO</v>
      </c>
      <c r="E970" s="38">
        <v>553612</v>
      </c>
      <c r="F970" s="40">
        <v>280</v>
      </c>
      <c r="G970" s="19">
        <v>5616.8</v>
      </c>
      <c r="H970" s="79">
        <f t="shared" si="7"/>
        <v>42843</v>
      </c>
      <c r="I970" s="79">
        <f t="shared" si="7"/>
        <v>42843</v>
      </c>
    </row>
    <row r="971" spans="1:9" x14ac:dyDescent="0.25">
      <c r="A971" s="24" t="s">
        <v>1698</v>
      </c>
      <c r="B971" s="38" t="s">
        <v>1699</v>
      </c>
      <c r="C971" s="49"/>
      <c r="D971" s="79" t="str">
        <f t="shared" si="6"/>
        <v>NEGRO</v>
      </c>
      <c r="E971" s="38">
        <v>553613</v>
      </c>
      <c r="F971" s="40">
        <v>281</v>
      </c>
      <c r="G971" s="19">
        <v>5616.8</v>
      </c>
      <c r="H971" s="79">
        <f t="shared" si="7"/>
        <v>42843</v>
      </c>
      <c r="I971" s="79">
        <f t="shared" si="7"/>
        <v>42843</v>
      </c>
    </row>
    <row r="972" spans="1:9" x14ac:dyDescent="0.25">
      <c r="A972" s="24" t="s">
        <v>1698</v>
      </c>
      <c r="B972" s="38" t="s">
        <v>1699</v>
      </c>
      <c r="C972" s="49"/>
      <c r="D972" s="79" t="str">
        <f t="shared" si="6"/>
        <v>NEGRO</v>
      </c>
      <c r="E972" s="38">
        <v>553615</v>
      </c>
      <c r="F972" s="40">
        <v>282</v>
      </c>
      <c r="G972" s="19">
        <v>5616.8</v>
      </c>
      <c r="H972" s="79">
        <f t="shared" si="7"/>
        <v>42843</v>
      </c>
      <c r="I972" s="79">
        <f t="shared" si="7"/>
        <v>42843</v>
      </c>
    </row>
    <row r="973" spans="1:9" x14ac:dyDescent="0.25">
      <c r="A973" s="24" t="s">
        <v>1698</v>
      </c>
      <c r="B973" s="38" t="s">
        <v>1699</v>
      </c>
      <c r="C973" s="49"/>
      <c r="D973" s="79" t="str">
        <f t="shared" si="6"/>
        <v>NEGRO</v>
      </c>
      <c r="E973" s="38">
        <v>553611</v>
      </c>
      <c r="F973" s="40">
        <v>283</v>
      </c>
      <c r="G973" s="19">
        <v>5616.8</v>
      </c>
      <c r="H973" s="79">
        <f t="shared" si="7"/>
        <v>42843</v>
      </c>
      <c r="I973" s="79">
        <f t="shared" si="7"/>
        <v>42843</v>
      </c>
    </row>
    <row r="974" spans="1:9" x14ac:dyDescent="0.25">
      <c r="A974" s="24" t="s">
        <v>1698</v>
      </c>
      <c r="B974" s="38" t="s">
        <v>1699</v>
      </c>
      <c r="C974" s="49"/>
      <c r="D974" s="79" t="str">
        <f t="shared" si="6"/>
        <v>NEGRO</v>
      </c>
      <c r="E974" s="38">
        <v>553616</v>
      </c>
      <c r="F974" s="40">
        <v>284</v>
      </c>
      <c r="G974" s="19">
        <v>5616.8</v>
      </c>
      <c r="H974" s="79">
        <f t="shared" si="7"/>
        <v>42843</v>
      </c>
      <c r="I974" s="79">
        <f t="shared" si="7"/>
        <v>42843</v>
      </c>
    </row>
    <row r="975" spans="1:9" x14ac:dyDescent="0.25">
      <c r="A975" s="24" t="s">
        <v>949</v>
      </c>
      <c r="B975" s="38"/>
      <c r="C975" s="49"/>
      <c r="D975" s="79" t="s">
        <v>21</v>
      </c>
      <c r="E975" s="38">
        <v>553621</v>
      </c>
      <c r="F975" s="40">
        <v>290</v>
      </c>
      <c r="G975" s="19">
        <v>7343</v>
      </c>
      <c r="H975" s="79">
        <f t="shared" si="7"/>
        <v>42843</v>
      </c>
      <c r="I975" s="79">
        <f t="shared" si="7"/>
        <v>42843</v>
      </c>
    </row>
    <row r="976" spans="1:9" x14ac:dyDescent="0.25">
      <c r="A976" s="24" t="s">
        <v>949</v>
      </c>
      <c r="B976" s="38">
        <f>+B975</f>
        <v>0</v>
      </c>
      <c r="C976" s="49"/>
      <c r="D976" s="79" t="s">
        <v>21</v>
      </c>
      <c r="E976" s="38">
        <v>553622</v>
      </c>
      <c r="F976" s="40">
        <v>291</v>
      </c>
      <c r="G976" s="19">
        <f>+G975</f>
        <v>7343</v>
      </c>
      <c r="H976" s="79">
        <f t="shared" si="7"/>
        <v>42843</v>
      </c>
      <c r="I976" s="79">
        <f t="shared" si="7"/>
        <v>42843</v>
      </c>
    </row>
    <row r="977" spans="1:9" ht="19.5" customHeight="1" x14ac:dyDescent="0.25">
      <c r="A977" s="24" t="s">
        <v>1723</v>
      </c>
      <c r="B977" s="38"/>
      <c r="C977" s="49"/>
      <c r="D977" s="79"/>
      <c r="E977" s="38">
        <v>553625</v>
      </c>
      <c r="F977" s="40" t="s">
        <v>1724</v>
      </c>
      <c r="G977" s="19">
        <v>3206.4</v>
      </c>
      <c r="H977" s="79">
        <v>42851</v>
      </c>
      <c r="I977" s="79">
        <v>42851</v>
      </c>
    </row>
    <row r="978" spans="1:9" x14ac:dyDescent="0.25">
      <c r="A978" s="24" t="s">
        <v>1723</v>
      </c>
      <c r="B978" s="38"/>
      <c r="C978" s="49"/>
      <c r="D978" s="79"/>
      <c r="E978" s="38">
        <v>553624</v>
      </c>
      <c r="F978" s="40" t="s">
        <v>1725</v>
      </c>
      <c r="G978" s="19">
        <v>3206.4</v>
      </c>
      <c r="H978" s="79">
        <f>+H977</f>
        <v>42851</v>
      </c>
      <c r="I978" s="79">
        <f>+I977</f>
        <v>42851</v>
      </c>
    </row>
    <row r="979" spans="1:9" x14ac:dyDescent="0.25">
      <c r="A979" s="24" t="s">
        <v>1689</v>
      </c>
      <c r="B979" s="38"/>
      <c r="C979" s="49" t="s">
        <v>1697</v>
      </c>
      <c r="D979" s="79"/>
      <c r="E979" s="38">
        <v>553619</v>
      </c>
      <c r="F979" s="40">
        <v>276</v>
      </c>
      <c r="G979" s="19">
        <v>2101.71</v>
      </c>
      <c r="H979" s="79">
        <v>42802</v>
      </c>
      <c r="I979" s="79">
        <v>42802</v>
      </c>
    </row>
    <row r="980" spans="1:9" x14ac:dyDescent="0.25">
      <c r="A980" s="24" t="s">
        <v>1689</v>
      </c>
      <c r="B980" s="38"/>
      <c r="C980" s="49" t="s">
        <v>1693</v>
      </c>
      <c r="D980" s="79"/>
      <c r="E980" s="38">
        <v>553629</v>
      </c>
      <c r="F980" s="40" t="s">
        <v>1694</v>
      </c>
      <c r="G980" s="19">
        <f>+G979</f>
        <v>2101.71</v>
      </c>
      <c r="H980" s="79">
        <f>+H979</f>
        <v>42802</v>
      </c>
      <c r="I980" s="79">
        <f>+I979</f>
        <v>42802</v>
      </c>
    </row>
    <row r="981" spans="1:9" x14ac:dyDescent="0.25">
      <c r="A981" s="24" t="s">
        <v>1747</v>
      </c>
      <c r="B981" s="38" t="s">
        <v>1752</v>
      </c>
      <c r="C981" s="49"/>
      <c r="D981" s="79"/>
      <c r="E981" s="38">
        <v>553632</v>
      </c>
      <c r="F981" s="40">
        <v>315</v>
      </c>
      <c r="G981" s="19">
        <v>17468.8</v>
      </c>
      <c r="H981" s="79">
        <v>42942</v>
      </c>
      <c r="I981" s="79">
        <v>42942</v>
      </c>
    </row>
    <row r="982" spans="1:9" x14ac:dyDescent="0.25">
      <c r="A982" s="24" t="s">
        <v>2156</v>
      </c>
      <c r="B982" s="38"/>
      <c r="C982" s="49"/>
      <c r="D982" s="79" t="s">
        <v>30</v>
      </c>
      <c r="E982" s="38">
        <v>553628</v>
      </c>
      <c r="F982" s="40"/>
      <c r="G982" s="19">
        <v>8000</v>
      </c>
      <c r="H982" s="79">
        <v>42950</v>
      </c>
      <c r="I982" s="79">
        <v>42950</v>
      </c>
    </row>
    <row r="983" spans="1:9" x14ac:dyDescent="0.25">
      <c r="A983" s="24" t="s">
        <v>448</v>
      </c>
      <c r="B983" s="3"/>
      <c r="C983" s="3"/>
      <c r="D983" s="3" t="s">
        <v>449</v>
      </c>
      <c r="E983" s="3">
        <v>306459</v>
      </c>
      <c r="F983" s="40">
        <v>159</v>
      </c>
      <c r="G983" s="19">
        <v>10000</v>
      </c>
      <c r="H983" s="11">
        <v>38290</v>
      </c>
      <c r="I983" s="11">
        <v>38290</v>
      </c>
    </row>
    <row r="984" spans="1:9" x14ac:dyDescent="0.25">
      <c r="A984" s="24" t="s">
        <v>2154</v>
      </c>
      <c r="B984" s="3"/>
      <c r="C984" s="3"/>
      <c r="D984" s="3" t="s">
        <v>43</v>
      </c>
      <c r="E984" s="3">
        <v>307664</v>
      </c>
      <c r="F984" s="40"/>
      <c r="G984" s="19">
        <v>4100</v>
      </c>
      <c r="H984" s="11">
        <v>38307</v>
      </c>
      <c r="I984" s="11">
        <v>38307</v>
      </c>
    </row>
    <row r="985" spans="1:9" x14ac:dyDescent="0.25">
      <c r="A985" s="24" t="s">
        <v>2155</v>
      </c>
      <c r="B985" s="3"/>
      <c r="C985" s="3"/>
      <c r="D985" s="3" t="s">
        <v>21</v>
      </c>
      <c r="E985" s="3"/>
      <c r="F985" s="40"/>
      <c r="G985" s="19">
        <v>8955</v>
      </c>
      <c r="H985" s="11">
        <v>40001</v>
      </c>
      <c r="I985" s="11">
        <v>40001</v>
      </c>
    </row>
    <row r="986" spans="1:9" x14ac:dyDescent="0.25">
      <c r="A986" s="49" t="s">
        <v>2144</v>
      </c>
      <c r="B986" s="38"/>
      <c r="C986" s="38"/>
      <c r="D986" s="38" t="s">
        <v>2164</v>
      </c>
      <c r="E986" s="38">
        <v>306446</v>
      </c>
      <c r="F986" s="40"/>
      <c r="G986" s="226">
        <v>45522</v>
      </c>
      <c r="H986" s="11" t="s">
        <v>2165</v>
      </c>
      <c r="I986" s="11" t="s">
        <v>2165</v>
      </c>
    </row>
    <row r="987" spans="1:9" x14ac:dyDescent="0.25">
      <c r="A987" s="49" t="s">
        <v>101</v>
      </c>
      <c r="B987" s="38"/>
      <c r="C987" s="38"/>
      <c r="D987" s="38"/>
      <c r="E987" s="38"/>
      <c r="F987" s="40" t="s">
        <v>3666</v>
      </c>
      <c r="G987" s="226">
        <v>14985</v>
      </c>
      <c r="H987" s="11">
        <v>43788</v>
      </c>
      <c r="I987" s="11">
        <v>43788</v>
      </c>
    </row>
    <row r="988" spans="1:9" x14ac:dyDescent="0.25">
      <c r="A988" s="24" t="s">
        <v>61</v>
      </c>
      <c r="B988" s="3"/>
      <c r="C988" s="3"/>
      <c r="D988" s="3" t="s">
        <v>21</v>
      </c>
      <c r="E988" s="3">
        <v>306439</v>
      </c>
      <c r="F988" s="40">
        <v>154</v>
      </c>
      <c r="G988" s="19">
        <f>+'INVENTARIO '!G1513</f>
        <v>11950</v>
      </c>
      <c r="H988" s="19" t="str">
        <f>+'INVENTARIO '!H1513</f>
        <v>29/07/2010</v>
      </c>
      <c r="I988" s="19" t="str">
        <f>+'INVENTARIO '!I1513</f>
        <v>29/07/2010</v>
      </c>
    </row>
    <row r="989" spans="1:9" x14ac:dyDescent="0.25">
      <c r="A989" s="1"/>
      <c r="B989" s="4"/>
      <c r="C989" s="4"/>
      <c r="D989" s="4"/>
      <c r="E989" s="4"/>
      <c r="F989" s="81"/>
      <c r="G989" s="105">
        <f>SUM(G961:G988)</f>
        <v>332686.50999999989</v>
      </c>
      <c r="H989" s="18"/>
      <c r="I989" s="18"/>
    </row>
    <row r="990" spans="1:9" x14ac:dyDescent="0.25">
      <c r="A990" s="1"/>
      <c r="B990" s="4"/>
      <c r="C990" s="4"/>
      <c r="D990" s="4"/>
      <c r="E990" s="4"/>
      <c r="F990" s="81"/>
      <c r="G990" s="105"/>
      <c r="H990" s="18"/>
      <c r="I990" s="18"/>
    </row>
    <row r="991" spans="1:9" ht="18.75" x14ac:dyDescent="0.3">
      <c r="A991" s="724" t="s">
        <v>7</v>
      </c>
      <c r="B991" s="724"/>
      <c r="C991" s="724"/>
      <c r="D991" s="724"/>
      <c r="E991" s="724"/>
      <c r="F991" s="724"/>
      <c r="G991" s="724"/>
      <c r="H991" s="724"/>
      <c r="I991" s="15"/>
    </row>
    <row r="992" spans="1:9" x14ac:dyDescent="0.25">
      <c r="A992" s="733" t="s">
        <v>5</v>
      </c>
      <c r="B992" s="733"/>
      <c r="C992" s="733"/>
      <c r="D992" s="733"/>
      <c r="E992" s="733"/>
      <c r="F992" s="733"/>
      <c r="G992" s="733"/>
      <c r="H992" s="733"/>
      <c r="I992" s="15"/>
    </row>
    <row r="993" spans="1:9" x14ac:dyDescent="0.25">
      <c r="A993" s="34" t="s">
        <v>295</v>
      </c>
      <c r="B993" s="33"/>
      <c r="C993" s="33"/>
      <c r="D993" s="33"/>
      <c r="E993" s="33"/>
      <c r="F993" s="94"/>
      <c r="G993" s="47"/>
      <c r="H993" s="33"/>
      <c r="I993" s="33"/>
    </row>
    <row r="994" spans="1:9" x14ac:dyDescent="0.25">
      <c r="A994" s="297" t="s">
        <v>8</v>
      </c>
      <c r="B994" s="567" t="s">
        <v>1661</v>
      </c>
      <c r="C994" s="357"/>
      <c r="D994" s="33"/>
      <c r="E994" s="33"/>
      <c r="F994" s="94"/>
      <c r="G994" s="47"/>
      <c r="H994" s="33"/>
      <c r="I994" s="33"/>
    </row>
    <row r="995" spans="1:9" x14ac:dyDescent="0.25">
      <c r="A995" s="346" t="s">
        <v>0</v>
      </c>
      <c r="B995" s="347" t="s">
        <v>2</v>
      </c>
      <c r="C995" s="347" t="s">
        <v>3</v>
      </c>
      <c r="D995" s="347" t="s">
        <v>4</v>
      </c>
      <c r="E995" s="348" t="s">
        <v>15</v>
      </c>
      <c r="F995" s="349" t="s">
        <v>1957</v>
      </c>
      <c r="G995" s="350" t="s">
        <v>1441</v>
      </c>
      <c r="H995" s="350" t="s">
        <v>1188</v>
      </c>
      <c r="I995" s="350" t="s">
        <v>3884</v>
      </c>
    </row>
    <row r="996" spans="1:9" x14ac:dyDescent="0.25">
      <c r="A996" s="49" t="s">
        <v>2144</v>
      </c>
      <c r="B996" s="44"/>
      <c r="C996" s="38"/>
      <c r="D996" s="38" t="s">
        <v>106</v>
      </c>
      <c r="E996" s="38">
        <v>306458</v>
      </c>
      <c r="F996" s="40"/>
      <c r="G996" s="227">
        <v>45522</v>
      </c>
      <c r="H996" s="79">
        <v>39840</v>
      </c>
      <c r="I996" s="79">
        <v>39840</v>
      </c>
    </row>
    <row r="997" spans="1:9" x14ac:dyDescent="0.25">
      <c r="A997" s="24" t="s">
        <v>2145</v>
      </c>
      <c r="B997" s="38"/>
      <c r="C997" s="49"/>
      <c r="D997" s="79" t="s">
        <v>21</v>
      </c>
      <c r="E997" s="38">
        <v>306467</v>
      </c>
      <c r="F997" s="40"/>
      <c r="G997" s="228">
        <v>8946</v>
      </c>
      <c r="H997" s="79">
        <v>39840</v>
      </c>
      <c r="I997" s="79">
        <v>39840</v>
      </c>
    </row>
    <row r="998" spans="1:9" x14ac:dyDescent="0.25">
      <c r="A998" s="24" t="s">
        <v>2147</v>
      </c>
      <c r="B998" s="38"/>
      <c r="C998" s="49"/>
      <c r="D998" s="79"/>
      <c r="E998" s="38">
        <v>306306</v>
      </c>
      <c r="F998" s="40"/>
      <c r="G998" s="228">
        <v>13200</v>
      </c>
      <c r="H998" s="79">
        <v>35961</v>
      </c>
      <c r="I998" s="79">
        <v>35961</v>
      </c>
    </row>
    <row r="999" spans="1:9" x14ac:dyDescent="0.25">
      <c r="A999" s="24" t="s">
        <v>2150</v>
      </c>
      <c r="B999" s="38" t="s">
        <v>2148</v>
      </c>
      <c r="C999" s="38" t="s">
        <v>2149</v>
      </c>
      <c r="D999" s="38" t="s">
        <v>26</v>
      </c>
      <c r="E999" s="52">
        <v>553623</v>
      </c>
      <c r="F999" s="40">
        <v>267</v>
      </c>
      <c r="G999" s="229">
        <v>25879.119999999999</v>
      </c>
      <c r="H999" s="230">
        <v>42803</v>
      </c>
      <c r="I999" s="230">
        <v>42803</v>
      </c>
    </row>
    <row r="1000" spans="1:9" ht="15.75" customHeight="1" x14ac:dyDescent="0.25">
      <c r="A1000" s="24" t="s">
        <v>19</v>
      </c>
      <c r="B1000" s="3" t="s">
        <v>344</v>
      </c>
      <c r="C1000" s="3" t="s">
        <v>492</v>
      </c>
      <c r="D1000" s="3" t="s">
        <v>30</v>
      </c>
      <c r="E1000" s="3">
        <v>308858</v>
      </c>
      <c r="F1000" s="40" t="s">
        <v>16</v>
      </c>
      <c r="G1000" s="19">
        <v>35725</v>
      </c>
      <c r="H1000" s="11">
        <v>39838</v>
      </c>
      <c r="I1000" s="11">
        <v>39838</v>
      </c>
    </row>
    <row r="1001" spans="1:9" x14ac:dyDescent="0.25">
      <c r="A1001" s="24" t="s">
        <v>1948</v>
      </c>
      <c r="B1001" s="38" t="s">
        <v>1949</v>
      </c>
      <c r="C1001" s="38" t="s">
        <v>2151</v>
      </c>
      <c r="D1001" s="79" t="s">
        <v>30</v>
      </c>
      <c r="E1001" s="49"/>
      <c r="F1001" s="40"/>
      <c r="G1001" s="19">
        <v>5300</v>
      </c>
      <c r="H1001" s="79">
        <v>39869</v>
      </c>
      <c r="I1001" s="79">
        <v>39869</v>
      </c>
    </row>
    <row r="1002" spans="1:9" x14ac:dyDescent="0.25">
      <c r="A1002" s="24" t="s">
        <v>86</v>
      </c>
      <c r="B1002" s="3" t="s">
        <v>51</v>
      </c>
      <c r="C1002" s="3"/>
      <c r="D1002" s="3" t="s">
        <v>21</v>
      </c>
      <c r="E1002" s="3" t="s">
        <v>16</v>
      </c>
      <c r="F1002" s="40" t="s">
        <v>16</v>
      </c>
      <c r="G1002" s="19">
        <v>2271.19</v>
      </c>
      <c r="H1002" s="19" t="s">
        <v>1363</v>
      </c>
      <c r="I1002" s="19" t="s">
        <v>1363</v>
      </c>
    </row>
    <row r="1003" spans="1:9" x14ac:dyDescent="0.25">
      <c r="A1003" s="24" t="s">
        <v>11</v>
      </c>
      <c r="B1003" s="3" t="s">
        <v>556</v>
      </c>
      <c r="C1003" s="3" t="s">
        <v>590</v>
      </c>
      <c r="D1003" s="3" t="s">
        <v>30</v>
      </c>
      <c r="E1003" s="3">
        <v>310107</v>
      </c>
      <c r="F1003" s="40">
        <v>303</v>
      </c>
      <c r="G1003" s="19">
        <v>5300</v>
      </c>
      <c r="H1003" s="11">
        <v>39869</v>
      </c>
      <c r="I1003" s="11">
        <v>39869</v>
      </c>
    </row>
    <row r="1004" spans="1:9" x14ac:dyDescent="0.25">
      <c r="A1004" s="24" t="s">
        <v>2145</v>
      </c>
      <c r="B1004" s="38"/>
      <c r="C1004" s="49"/>
      <c r="D1004" s="79" t="s">
        <v>21</v>
      </c>
      <c r="E1004" s="38">
        <v>306717</v>
      </c>
      <c r="F1004" s="40"/>
      <c r="G1004" s="228">
        <v>8946</v>
      </c>
      <c r="H1004" s="79">
        <v>39840</v>
      </c>
      <c r="I1004" s="79">
        <v>39840</v>
      </c>
    </row>
    <row r="1005" spans="1:9" x14ac:dyDescent="0.25">
      <c r="A1005" s="24" t="s">
        <v>2145</v>
      </c>
      <c r="B1005" s="38"/>
      <c r="C1005" s="49"/>
      <c r="D1005" s="79" t="s">
        <v>21</v>
      </c>
      <c r="E1005" s="38">
        <v>306716</v>
      </c>
      <c r="F1005" s="40"/>
      <c r="G1005" s="228">
        <v>8946</v>
      </c>
      <c r="H1005" s="79">
        <v>39840</v>
      </c>
      <c r="I1005" s="79">
        <v>39840</v>
      </c>
    </row>
    <row r="1006" spans="1:9" x14ac:dyDescent="0.25">
      <c r="A1006" s="24" t="s">
        <v>28</v>
      </c>
      <c r="B1006" s="3"/>
      <c r="C1006" s="3"/>
      <c r="D1006" s="3" t="s">
        <v>30</v>
      </c>
      <c r="E1006" s="3">
        <v>309844</v>
      </c>
      <c r="F1006" s="40">
        <v>388</v>
      </c>
      <c r="G1006" s="19">
        <f>+G445</f>
        <v>2117.84</v>
      </c>
      <c r="H1006" s="11">
        <f>+H445</f>
        <v>41915</v>
      </c>
      <c r="I1006" s="11">
        <f>+I445</f>
        <v>41915</v>
      </c>
    </row>
    <row r="1007" spans="1:9" x14ac:dyDescent="0.25">
      <c r="A1007" s="24" t="s">
        <v>2153</v>
      </c>
      <c r="B1007" s="3"/>
      <c r="C1007" s="3"/>
      <c r="D1007" s="3"/>
      <c r="E1007" s="3"/>
      <c r="F1007" s="40"/>
      <c r="G1007" s="19">
        <v>5899</v>
      </c>
      <c r="H1007" s="11">
        <v>39840</v>
      </c>
      <c r="I1007" s="11">
        <v>39840</v>
      </c>
    </row>
    <row r="1008" spans="1:9" x14ac:dyDescent="0.25">
      <c r="A1008" s="108" t="s">
        <v>101</v>
      </c>
      <c r="B1008" s="109"/>
      <c r="C1008" s="109"/>
      <c r="D1008" s="109" t="s">
        <v>33</v>
      </c>
      <c r="E1008" s="109">
        <v>306154</v>
      </c>
      <c r="F1008" s="110" t="s">
        <v>16</v>
      </c>
      <c r="G1008" s="19">
        <v>29925</v>
      </c>
      <c r="H1008" s="181">
        <v>41367</v>
      </c>
      <c r="I1008" s="181">
        <v>41367</v>
      </c>
    </row>
    <row r="1009" spans="1:9" x14ac:dyDescent="0.25">
      <c r="A1009" s="24" t="s">
        <v>1744</v>
      </c>
      <c r="B1009" s="38"/>
      <c r="C1009" s="38" t="s">
        <v>1745</v>
      </c>
      <c r="D1009" s="79" t="str">
        <f>+D1008</f>
        <v>BLANCO</v>
      </c>
      <c r="E1009" s="38">
        <v>553631</v>
      </c>
      <c r="F1009" s="40">
        <v>306</v>
      </c>
      <c r="G1009" s="137">
        <v>11950</v>
      </c>
      <c r="H1009" s="79">
        <v>42893</v>
      </c>
      <c r="I1009" s="79">
        <v>42893</v>
      </c>
    </row>
    <row r="1010" spans="1:9" x14ac:dyDescent="0.25">
      <c r="A1010" s="24" t="s">
        <v>595</v>
      </c>
      <c r="B1010" s="3"/>
      <c r="C1010" s="3" t="s">
        <v>55</v>
      </c>
      <c r="D1010" s="3" t="s">
        <v>43</v>
      </c>
      <c r="E1010" s="3">
        <v>309760</v>
      </c>
      <c r="F1010" s="40">
        <v>199</v>
      </c>
      <c r="G1010" s="19">
        <v>4500</v>
      </c>
      <c r="H1010" s="11">
        <f>+H2653</f>
        <v>36465</v>
      </c>
      <c r="I1010" s="11">
        <f>+I2653</f>
        <v>36465</v>
      </c>
    </row>
    <row r="1011" spans="1:9" x14ac:dyDescent="0.25">
      <c r="A1011" s="24" t="s">
        <v>2157</v>
      </c>
      <c r="B1011" s="3"/>
      <c r="C1011" s="3"/>
      <c r="D1011" s="3" t="s">
        <v>21</v>
      </c>
      <c r="E1011" s="3">
        <v>306450</v>
      </c>
      <c r="F1011" s="40"/>
      <c r="G1011" s="19">
        <v>8946</v>
      </c>
      <c r="H1011" s="11">
        <v>39840</v>
      </c>
      <c r="I1011" s="11">
        <v>39840</v>
      </c>
    </row>
    <row r="1012" spans="1:9" x14ac:dyDescent="0.25">
      <c r="A1012" s="24" t="s">
        <v>19</v>
      </c>
      <c r="B1012" s="3" t="s">
        <v>298</v>
      </c>
      <c r="C1012" s="3" t="s">
        <v>453</v>
      </c>
      <c r="D1012" s="3" t="s">
        <v>30</v>
      </c>
      <c r="E1012" s="3">
        <v>308878</v>
      </c>
      <c r="F1012" s="40" t="s">
        <v>16</v>
      </c>
      <c r="G1012" s="19">
        <v>36175</v>
      </c>
      <c r="H1012" s="19" t="str">
        <f>+H160</f>
        <v>25/02/2009</v>
      </c>
      <c r="I1012" s="19" t="str">
        <f>+I160</f>
        <v>25/02/2009</v>
      </c>
    </row>
    <row r="1013" spans="1:9" x14ac:dyDescent="0.25">
      <c r="A1013" s="24" t="s">
        <v>11</v>
      </c>
      <c r="B1013" s="3" t="s">
        <v>346</v>
      </c>
      <c r="C1013" s="3"/>
      <c r="D1013" s="3" t="s">
        <v>30</v>
      </c>
      <c r="E1013" s="3">
        <v>313034</v>
      </c>
      <c r="F1013" s="40"/>
      <c r="G1013" s="19">
        <f>+G1010</f>
        <v>4500</v>
      </c>
      <c r="H1013" s="11" t="s">
        <v>2158</v>
      </c>
      <c r="I1013" s="11" t="s">
        <v>2158</v>
      </c>
    </row>
    <row r="1014" spans="1:9" x14ac:dyDescent="0.25">
      <c r="A1014" s="24" t="s">
        <v>28</v>
      </c>
      <c r="B1014" s="3" t="s">
        <v>2556</v>
      </c>
      <c r="C1014" s="3" t="s">
        <v>2557</v>
      </c>
      <c r="D1014" s="3"/>
      <c r="E1014" s="3"/>
      <c r="F1014" s="40" t="s">
        <v>2688</v>
      </c>
      <c r="G1014" s="19">
        <v>3637</v>
      </c>
      <c r="H1014" s="11">
        <v>43761</v>
      </c>
      <c r="I1014" s="11">
        <v>43761</v>
      </c>
    </row>
    <row r="1015" spans="1:9" x14ac:dyDescent="0.25">
      <c r="A1015" s="1"/>
      <c r="B1015" s="4"/>
      <c r="C1015" s="4"/>
      <c r="D1015" s="4"/>
      <c r="E1015" s="4"/>
      <c r="F1015" s="81"/>
      <c r="G1015" s="105">
        <f>SUM(G996:G1014)</f>
        <v>267685.15000000002</v>
      </c>
      <c r="H1015" s="10"/>
      <c r="I1015" s="10"/>
    </row>
    <row r="1016" spans="1:9" x14ac:dyDescent="0.25">
      <c r="A1016" s="1"/>
      <c r="B1016" s="4"/>
      <c r="C1016" s="4"/>
      <c r="D1016" s="4"/>
      <c r="E1016" s="4"/>
      <c r="F1016" s="81"/>
      <c r="G1016" s="105"/>
      <c r="H1016" s="10"/>
      <c r="I1016" s="10"/>
    </row>
    <row r="1017" spans="1:9" x14ac:dyDescent="0.25">
      <c r="A1017" s="1"/>
      <c r="B1017" s="4"/>
      <c r="C1017" s="4"/>
      <c r="D1017" s="4"/>
      <c r="E1017" s="4"/>
      <c r="F1017" s="81"/>
      <c r="G1017" s="105"/>
      <c r="H1017" s="10"/>
      <c r="I1017" s="10"/>
    </row>
    <row r="1018" spans="1:9" ht="18.75" x14ac:dyDescent="0.3">
      <c r="A1018" s="724" t="s">
        <v>7</v>
      </c>
      <c r="B1018" s="724"/>
      <c r="C1018" s="724"/>
      <c r="D1018" s="724"/>
      <c r="E1018" s="724"/>
      <c r="F1018" s="724"/>
      <c r="G1018" s="724"/>
      <c r="H1018" s="724"/>
      <c r="I1018" s="15"/>
    </row>
    <row r="1019" spans="1:9" x14ac:dyDescent="0.25">
      <c r="A1019" s="725" t="s">
        <v>5</v>
      </c>
      <c r="B1019" s="725"/>
      <c r="C1019" s="725"/>
      <c r="D1019" s="725"/>
      <c r="E1019" s="725"/>
      <c r="F1019" s="725"/>
      <c r="G1019" s="725"/>
      <c r="H1019" s="725"/>
      <c r="I1019" s="15"/>
    </row>
    <row r="1020" spans="1:9" x14ac:dyDescent="0.25">
      <c r="C1020" s="212"/>
      <c r="G1020" s="10"/>
      <c r="H1020" s="10"/>
      <c r="I1020" s="10"/>
    </row>
    <row r="1021" spans="1:9" x14ac:dyDescent="0.25">
      <c r="A1021" s="326" t="s">
        <v>295</v>
      </c>
      <c r="B1021" s="214"/>
      <c r="C1021" s="214"/>
      <c r="D1021" s="214"/>
      <c r="E1021" s="214"/>
      <c r="F1021" s="216"/>
      <c r="G1021" s="217"/>
      <c r="H1021" s="214"/>
      <c r="I1021" s="214"/>
    </row>
    <row r="1022" spans="1:9" x14ac:dyDescent="0.25">
      <c r="A1022" s="297" t="s">
        <v>8</v>
      </c>
      <c r="B1022" s="566" t="s">
        <v>333</v>
      </c>
      <c r="C1022" s="357"/>
      <c r="D1022" s="33"/>
      <c r="E1022" s="33"/>
      <c r="F1022" s="94"/>
      <c r="G1022" s="47"/>
      <c r="H1022" s="33"/>
      <c r="I1022" s="33"/>
    </row>
    <row r="1023" spans="1:9" x14ac:dyDescent="0.25">
      <c r="A1023" s="351" t="s">
        <v>0</v>
      </c>
      <c r="B1023" s="352" t="s">
        <v>2</v>
      </c>
      <c r="C1023" s="352" t="s">
        <v>3</v>
      </c>
      <c r="D1023" s="352" t="s">
        <v>4</v>
      </c>
      <c r="E1023" s="353" t="s">
        <v>15</v>
      </c>
      <c r="F1023" s="354" t="s">
        <v>1957</v>
      </c>
      <c r="G1023" s="355" t="s">
        <v>1217</v>
      </c>
      <c r="H1023" s="350" t="s">
        <v>1188</v>
      </c>
      <c r="I1023" s="350" t="s">
        <v>3884</v>
      </c>
    </row>
    <row r="1024" spans="1:9" x14ac:dyDescent="0.25">
      <c r="A1024" s="24" t="s">
        <v>335</v>
      </c>
      <c r="B1024" s="3"/>
      <c r="C1024" s="3"/>
      <c r="D1024" s="3" t="s">
        <v>43</v>
      </c>
      <c r="E1024" s="3">
        <v>306391</v>
      </c>
      <c r="F1024" s="40">
        <v>288</v>
      </c>
      <c r="G1024" s="19">
        <v>12000</v>
      </c>
      <c r="H1024" s="19" t="s">
        <v>1251</v>
      </c>
      <c r="I1024" s="19" t="s">
        <v>1251</v>
      </c>
    </row>
    <row r="1025" spans="1:9" x14ac:dyDescent="0.25">
      <c r="A1025" s="24" t="s">
        <v>334</v>
      </c>
      <c r="B1025" s="3"/>
      <c r="C1025" s="3"/>
      <c r="D1025" s="3" t="s">
        <v>14</v>
      </c>
      <c r="E1025" s="3">
        <v>306403</v>
      </c>
      <c r="F1025" s="40">
        <v>153</v>
      </c>
      <c r="G1025" s="19">
        <v>2200</v>
      </c>
      <c r="H1025" s="11">
        <v>36742</v>
      </c>
      <c r="I1025" s="11">
        <v>36742</v>
      </c>
    </row>
    <row r="1026" spans="1:9" x14ac:dyDescent="0.25">
      <c r="A1026" s="24" t="s">
        <v>147</v>
      </c>
      <c r="B1026" s="3"/>
      <c r="C1026" s="3"/>
      <c r="D1026" s="3" t="s">
        <v>43</v>
      </c>
      <c r="E1026" s="3">
        <v>306394</v>
      </c>
      <c r="F1026" s="40">
        <v>291</v>
      </c>
      <c r="G1026" s="19">
        <v>7500</v>
      </c>
      <c r="H1026" s="19" t="s">
        <v>1286</v>
      </c>
      <c r="I1026" s="19" t="s">
        <v>1286</v>
      </c>
    </row>
    <row r="1027" spans="1:9" x14ac:dyDescent="0.25">
      <c r="A1027" s="24" t="s">
        <v>155</v>
      </c>
      <c r="B1027" s="3"/>
      <c r="C1027" s="3"/>
      <c r="D1027" s="3" t="s">
        <v>14</v>
      </c>
      <c r="E1027" s="3">
        <v>307621</v>
      </c>
      <c r="F1027" s="40">
        <v>33</v>
      </c>
      <c r="G1027" s="19">
        <v>7989.61</v>
      </c>
      <c r="H1027" s="19" t="s">
        <v>1275</v>
      </c>
      <c r="I1027" s="19" t="s">
        <v>1275</v>
      </c>
    </row>
    <row r="1028" spans="1:9" x14ac:dyDescent="0.25">
      <c r="A1028" s="24" t="s">
        <v>101</v>
      </c>
      <c r="B1028" s="3"/>
      <c r="C1028" s="3"/>
      <c r="D1028" s="3" t="s">
        <v>26</v>
      </c>
      <c r="E1028" s="3">
        <v>304901</v>
      </c>
      <c r="F1028" s="40" t="s">
        <v>16</v>
      </c>
      <c r="G1028" s="19">
        <v>13958.28</v>
      </c>
      <c r="H1028" s="11">
        <v>41063</v>
      </c>
      <c r="I1028" s="11">
        <v>41063</v>
      </c>
    </row>
    <row r="1029" spans="1:9" x14ac:dyDescent="0.25">
      <c r="A1029" s="24" t="s">
        <v>231</v>
      </c>
      <c r="B1029" s="3"/>
      <c r="C1029" s="3"/>
      <c r="D1029" s="3" t="s">
        <v>43</v>
      </c>
      <c r="E1029" s="3">
        <v>306400</v>
      </c>
      <c r="F1029" s="40" t="s">
        <v>16</v>
      </c>
      <c r="G1029" s="19">
        <v>2800</v>
      </c>
      <c r="H1029" s="19" t="s">
        <v>1215</v>
      </c>
      <c r="I1029" s="19" t="s">
        <v>1215</v>
      </c>
    </row>
    <row r="1030" spans="1:9" x14ac:dyDescent="0.25">
      <c r="A1030" s="24" t="s">
        <v>60</v>
      </c>
      <c r="B1030" s="3"/>
      <c r="C1030" s="3"/>
      <c r="D1030" s="3" t="s">
        <v>26</v>
      </c>
      <c r="E1030" s="3">
        <v>306222</v>
      </c>
      <c r="F1030" s="40">
        <v>401</v>
      </c>
      <c r="G1030" s="19">
        <v>7400</v>
      </c>
      <c r="H1030" s="19" t="s">
        <v>1288</v>
      </c>
      <c r="I1030" s="19" t="s">
        <v>1288</v>
      </c>
    </row>
    <row r="1031" spans="1:9" x14ac:dyDescent="0.25">
      <c r="A1031" s="24" t="s">
        <v>60</v>
      </c>
      <c r="B1031" s="3"/>
      <c r="C1031" s="3"/>
      <c r="D1031" s="3" t="s">
        <v>26</v>
      </c>
      <c r="E1031" s="3">
        <v>306223</v>
      </c>
      <c r="F1031" s="40">
        <v>402</v>
      </c>
      <c r="G1031" s="19">
        <f t="shared" ref="G1031:H1035" si="8">+G1030</f>
        <v>7400</v>
      </c>
      <c r="H1031" s="19" t="str">
        <f t="shared" si="8"/>
        <v>16/02/2010</v>
      </c>
      <c r="I1031" s="19" t="str">
        <f t="shared" ref="I1031" si="9">+I1030</f>
        <v>16/02/2010</v>
      </c>
    </row>
    <row r="1032" spans="1:9" x14ac:dyDescent="0.25">
      <c r="A1032" s="24" t="s">
        <v>60</v>
      </c>
      <c r="B1032" s="3"/>
      <c r="C1032" s="3"/>
      <c r="D1032" s="3" t="s">
        <v>26</v>
      </c>
      <c r="E1032" s="3">
        <v>306224</v>
      </c>
      <c r="F1032" s="40">
        <v>403</v>
      </c>
      <c r="G1032" s="19">
        <f t="shared" si="8"/>
        <v>7400</v>
      </c>
      <c r="H1032" s="19" t="str">
        <f t="shared" si="8"/>
        <v>16/02/2010</v>
      </c>
      <c r="I1032" s="19" t="str">
        <f t="shared" ref="I1032" si="10">+I1031</f>
        <v>16/02/2010</v>
      </c>
    </row>
    <row r="1033" spans="1:9" x14ac:dyDescent="0.25">
      <c r="A1033" s="24" t="s">
        <v>60</v>
      </c>
      <c r="B1033" s="3"/>
      <c r="C1033" s="3"/>
      <c r="D1033" s="3" t="s">
        <v>26</v>
      </c>
      <c r="E1033" s="3">
        <v>306225</v>
      </c>
      <c r="F1033" s="40">
        <v>404</v>
      </c>
      <c r="G1033" s="19">
        <f t="shared" si="8"/>
        <v>7400</v>
      </c>
      <c r="H1033" s="19" t="str">
        <f t="shared" si="8"/>
        <v>16/02/2010</v>
      </c>
      <c r="I1033" s="19" t="str">
        <f t="shared" ref="I1033" si="11">+I1032</f>
        <v>16/02/2010</v>
      </c>
    </row>
    <row r="1034" spans="1:9" x14ac:dyDescent="0.25">
      <c r="A1034" s="24" t="s">
        <v>60</v>
      </c>
      <c r="B1034" s="3"/>
      <c r="C1034" s="3"/>
      <c r="D1034" s="3" t="s">
        <v>26</v>
      </c>
      <c r="E1034" s="3">
        <v>306221</v>
      </c>
      <c r="F1034" s="40" t="s">
        <v>16</v>
      </c>
      <c r="G1034" s="19">
        <f t="shared" si="8"/>
        <v>7400</v>
      </c>
      <c r="H1034" s="19" t="str">
        <f t="shared" si="8"/>
        <v>16/02/2010</v>
      </c>
      <c r="I1034" s="19" t="str">
        <f t="shared" ref="I1034" si="12">+I1033</f>
        <v>16/02/2010</v>
      </c>
    </row>
    <row r="1035" spans="1:9" x14ac:dyDescent="0.25">
      <c r="A1035" s="24" t="s">
        <v>60</v>
      </c>
      <c r="B1035" s="3"/>
      <c r="C1035" s="3"/>
      <c r="D1035" s="3" t="s">
        <v>26</v>
      </c>
      <c r="E1035" s="3">
        <v>306226</v>
      </c>
      <c r="F1035" s="40">
        <v>48</v>
      </c>
      <c r="G1035" s="19">
        <f t="shared" si="8"/>
        <v>7400</v>
      </c>
      <c r="H1035" s="19" t="str">
        <f t="shared" si="8"/>
        <v>16/02/2010</v>
      </c>
      <c r="I1035" s="19" t="str">
        <f t="shared" ref="I1035" si="13">+I1034</f>
        <v>16/02/2010</v>
      </c>
    </row>
    <row r="1036" spans="1:9" x14ac:dyDescent="0.25">
      <c r="A1036" s="24" t="s">
        <v>96</v>
      </c>
      <c r="B1036" s="3"/>
      <c r="C1036" s="3"/>
      <c r="D1036" s="3" t="s">
        <v>21</v>
      </c>
      <c r="E1036" s="3">
        <v>306244</v>
      </c>
      <c r="F1036" s="40" t="s">
        <v>16</v>
      </c>
      <c r="G1036" s="19">
        <v>8950</v>
      </c>
      <c r="H1036" s="19" t="s">
        <v>1203</v>
      </c>
      <c r="I1036" s="19" t="s">
        <v>1203</v>
      </c>
    </row>
    <row r="1037" spans="1:9" x14ac:dyDescent="0.25">
      <c r="A1037" s="24" t="s">
        <v>96</v>
      </c>
      <c r="B1037" s="3"/>
      <c r="C1037" s="3"/>
      <c r="D1037" s="3" t="s">
        <v>21</v>
      </c>
      <c r="E1037" s="3">
        <v>306237</v>
      </c>
      <c r="F1037" s="40" t="s">
        <v>16</v>
      </c>
      <c r="G1037" s="19">
        <v>8950</v>
      </c>
      <c r="H1037" s="11">
        <v>40388</v>
      </c>
      <c r="I1037" s="11">
        <v>40388</v>
      </c>
    </row>
    <row r="1038" spans="1:9" x14ac:dyDescent="0.25">
      <c r="A1038" s="24" t="s">
        <v>19</v>
      </c>
      <c r="B1038" s="3" t="s">
        <v>298</v>
      </c>
      <c r="C1038" s="3" t="s">
        <v>336</v>
      </c>
      <c r="D1038" s="3" t="s">
        <v>14</v>
      </c>
      <c r="E1038" s="3">
        <v>306399</v>
      </c>
      <c r="F1038" s="40" t="s">
        <v>16</v>
      </c>
      <c r="G1038" s="19">
        <v>33150</v>
      </c>
      <c r="H1038" s="11">
        <v>40148</v>
      </c>
      <c r="I1038" s="11">
        <v>40148</v>
      </c>
    </row>
    <row r="1039" spans="1:9" x14ac:dyDescent="0.25">
      <c r="A1039" s="37" t="s">
        <v>207</v>
      </c>
      <c r="B1039" s="141"/>
      <c r="C1039" s="3"/>
      <c r="D1039" s="3" t="s">
        <v>21</v>
      </c>
      <c r="E1039" s="3">
        <v>309006</v>
      </c>
      <c r="F1039" s="40">
        <v>54</v>
      </c>
      <c r="G1039" s="19">
        <v>39000</v>
      </c>
      <c r="H1039" s="19" t="s">
        <v>1432</v>
      </c>
      <c r="I1039" s="19" t="s">
        <v>1432</v>
      </c>
    </row>
    <row r="1040" spans="1:9" x14ac:dyDescent="0.25">
      <c r="A1040" s="24" t="s">
        <v>2169</v>
      </c>
      <c r="B1040" s="38"/>
      <c r="C1040" s="38"/>
      <c r="D1040" s="79" t="str">
        <f>+D1039</f>
        <v>GRIS</v>
      </c>
      <c r="E1040" s="24"/>
      <c r="F1040" s="40">
        <v>503</v>
      </c>
      <c r="G1040" s="136">
        <v>9746.66</v>
      </c>
      <c r="H1040" s="11">
        <v>43356</v>
      </c>
      <c r="I1040" s="11">
        <v>43356</v>
      </c>
    </row>
    <row r="1041" spans="1:9" x14ac:dyDescent="0.25">
      <c r="A1041" s="24" t="s">
        <v>2169</v>
      </c>
      <c r="B1041" s="38"/>
      <c r="C1041" s="38"/>
      <c r="D1041" s="79" t="str">
        <f>+D1040</f>
        <v>GRIS</v>
      </c>
      <c r="E1041" s="24"/>
      <c r="F1041" s="40">
        <v>504</v>
      </c>
      <c r="G1041" s="136">
        <v>9746.66</v>
      </c>
      <c r="H1041" s="11">
        <v>43356</v>
      </c>
      <c r="I1041" s="11">
        <v>43356</v>
      </c>
    </row>
    <row r="1042" spans="1:9" x14ac:dyDescent="0.25">
      <c r="A1042" s="24" t="s">
        <v>2169</v>
      </c>
      <c r="B1042" s="38"/>
      <c r="C1042" s="38"/>
      <c r="D1042" s="79" t="str">
        <f>+D1041</f>
        <v>GRIS</v>
      </c>
      <c r="E1042" s="38">
        <v>553766</v>
      </c>
      <c r="F1042" s="40">
        <v>265</v>
      </c>
      <c r="G1042" s="136">
        <v>9746.66</v>
      </c>
      <c r="H1042" s="11">
        <v>42843</v>
      </c>
      <c r="I1042" s="11">
        <v>42843</v>
      </c>
    </row>
    <row r="1043" spans="1:9" x14ac:dyDescent="0.25">
      <c r="A1043" s="49" t="s">
        <v>28</v>
      </c>
      <c r="B1043" s="38" t="s">
        <v>29</v>
      </c>
      <c r="C1043" s="24"/>
      <c r="D1043" s="38" t="s">
        <v>30</v>
      </c>
      <c r="E1043" s="38">
        <v>306251</v>
      </c>
      <c r="F1043" s="40" t="s">
        <v>2237</v>
      </c>
      <c r="G1043" s="19">
        <v>2790</v>
      </c>
      <c r="H1043" s="19" t="s">
        <v>1340</v>
      </c>
      <c r="I1043" s="19" t="s">
        <v>1340</v>
      </c>
    </row>
    <row r="1044" spans="1:9" x14ac:dyDescent="0.25">
      <c r="A1044" s="231" t="s">
        <v>1831</v>
      </c>
      <c r="B1044" s="140" t="s">
        <v>2079</v>
      </c>
      <c r="C1044" s="37"/>
      <c r="D1044" s="37"/>
      <c r="E1044" s="15"/>
      <c r="F1044" s="84" t="s">
        <v>1833</v>
      </c>
      <c r="G1044" s="143">
        <v>19491.52</v>
      </c>
      <c r="H1044" s="232">
        <v>42042</v>
      </c>
      <c r="I1044" s="232">
        <v>42042</v>
      </c>
    </row>
    <row r="1045" spans="1:9" x14ac:dyDescent="0.25">
      <c r="A1045" s="24" t="s">
        <v>1972</v>
      </c>
      <c r="B1045" s="3" t="s">
        <v>2127</v>
      </c>
      <c r="C1045" s="3"/>
      <c r="D1045" s="3"/>
      <c r="E1045" s="3">
        <v>306167</v>
      </c>
      <c r="F1045" s="40" t="s">
        <v>2879</v>
      </c>
      <c r="G1045" s="19">
        <v>6000</v>
      </c>
      <c r="H1045" s="11">
        <v>41218</v>
      </c>
      <c r="I1045" s="11">
        <v>41218</v>
      </c>
    </row>
    <row r="1046" spans="1:9" x14ac:dyDescent="0.25">
      <c r="A1046" s="24" t="s">
        <v>2005</v>
      </c>
      <c r="B1046" s="3" t="s">
        <v>2125</v>
      </c>
      <c r="C1046" s="3" t="s">
        <v>2126</v>
      </c>
      <c r="D1046" s="3" t="s">
        <v>40</v>
      </c>
      <c r="E1046" s="3">
        <v>306172</v>
      </c>
      <c r="F1046" s="40" t="s">
        <v>2895</v>
      </c>
      <c r="G1046" s="19">
        <v>15000</v>
      </c>
      <c r="H1046" s="11">
        <v>36734</v>
      </c>
      <c r="I1046" s="11">
        <v>36734</v>
      </c>
    </row>
    <row r="1047" spans="1:9" x14ac:dyDescent="0.25">
      <c r="A1047" s="24" t="s">
        <v>2005</v>
      </c>
      <c r="B1047" s="3"/>
      <c r="C1047" s="3"/>
      <c r="D1047" s="3" t="s">
        <v>40</v>
      </c>
      <c r="E1047" s="3">
        <v>309123</v>
      </c>
      <c r="F1047" s="40" t="s">
        <v>2896</v>
      </c>
      <c r="G1047" s="19">
        <v>10000</v>
      </c>
      <c r="H1047" s="11">
        <v>36199</v>
      </c>
      <c r="I1047" s="11">
        <v>36199</v>
      </c>
    </row>
    <row r="1048" spans="1:9" ht="13.5" customHeight="1" x14ac:dyDescent="0.25">
      <c r="A1048" s="24" t="s">
        <v>3374</v>
      </c>
      <c r="B1048" s="3"/>
      <c r="C1048" s="3"/>
      <c r="D1048" s="3"/>
      <c r="E1048" s="3"/>
      <c r="F1048" s="40" t="s">
        <v>3375</v>
      </c>
      <c r="G1048" s="19">
        <v>10625</v>
      </c>
      <c r="H1048" s="11">
        <v>43788</v>
      </c>
      <c r="I1048" s="11">
        <v>43788</v>
      </c>
    </row>
    <row r="1049" spans="1:9" x14ac:dyDescent="0.25">
      <c r="A1049" s="24" t="s">
        <v>3374</v>
      </c>
      <c r="B1049" s="3"/>
      <c r="C1049" s="3"/>
      <c r="D1049" s="3"/>
      <c r="E1049" s="3"/>
      <c r="F1049" s="40" t="s">
        <v>3376</v>
      </c>
      <c r="G1049" s="19">
        <v>10625</v>
      </c>
      <c r="H1049" s="11">
        <v>43788</v>
      </c>
      <c r="I1049" s="11">
        <v>43788</v>
      </c>
    </row>
    <row r="1050" spans="1:9" x14ac:dyDescent="0.25">
      <c r="A1050" s="24" t="s">
        <v>334</v>
      </c>
      <c r="B1050" s="3"/>
      <c r="C1050" s="3"/>
      <c r="D1050" s="3"/>
      <c r="E1050" s="3"/>
      <c r="F1050" s="40" t="s">
        <v>3423</v>
      </c>
      <c r="G1050" s="19">
        <v>5504.82</v>
      </c>
      <c r="H1050" s="11">
        <v>43788</v>
      </c>
      <c r="I1050" s="11">
        <v>43788</v>
      </c>
    </row>
    <row r="1051" spans="1:9" x14ac:dyDescent="0.25">
      <c r="A1051" s="24" t="s">
        <v>334</v>
      </c>
      <c r="B1051" s="3"/>
      <c r="C1051" s="3"/>
      <c r="D1051" s="3"/>
      <c r="E1051" s="3"/>
      <c r="F1051" s="40" t="s">
        <v>3424</v>
      </c>
      <c r="G1051" s="19">
        <v>5504.82</v>
      </c>
      <c r="H1051" s="11">
        <v>43788</v>
      </c>
      <c r="I1051" s="11">
        <v>43788</v>
      </c>
    </row>
    <row r="1052" spans="1:9" x14ac:dyDescent="0.25">
      <c r="A1052" s="24" t="s">
        <v>334</v>
      </c>
      <c r="B1052" s="3"/>
      <c r="C1052" s="3"/>
      <c r="D1052" s="3"/>
      <c r="E1052" s="3"/>
      <c r="F1052" s="40" t="s">
        <v>3425</v>
      </c>
      <c r="G1052" s="19">
        <v>5504.82</v>
      </c>
      <c r="H1052" s="11">
        <v>43788</v>
      </c>
      <c r="I1052" s="11">
        <v>43788</v>
      </c>
    </row>
    <row r="1053" spans="1:9" x14ac:dyDescent="0.25">
      <c r="A1053" s="24" t="s">
        <v>334</v>
      </c>
      <c r="B1053" s="3"/>
      <c r="C1053" s="3"/>
      <c r="D1053" s="3"/>
      <c r="E1053" s="3"/>
      <c r="F1053" s="40" t="s">
        <v>3426</v>
      </c>
      <c r="G1053" s="19">
        <v>5504.82</v>
      </c>
      <c r="H1053" s="11">
        <v>43788</v>
      </c>
      <c r="I1053" s="11">
        <v>43788</v>
      </c>
    </row>
    <row r="1054" spans="1:9" x14ac:dyDescent="0.25">
      <c r="A1054" s="24" t="s">
        <v>334</v>
      </c>
      <c r="B1054" s="3"/>
      <c r="C1054" s="3"/>
      <c r="D1054" s="3"/>
      <c r="E1054" s="3"/>
      <c r="F1054" s="40" t="s">
        <v>3427</v>
      </c>
      <c r="G1054" s="19">
        <v>5504.82</v>
      </c>
      <c r="H1054" s="11">
        <v>43788</v>
      </c>
      <c r="I1054" s="11">
        <v>43788</v>
      </c>
    </row>
    <row r="1055" spans="1:9" x14ac:dyDescent="0.25">
      <c r="A1055" s="24" t="s">
        <v>3516</v>
      </c>
      <c r="B1055" s="3"/>
      <c r="C1055" s="3"/>
      <c r="D1055" s="3"/>
      <c r="E1055" s="3"/>
      <c r="F1055" s="40" t="s">
        <v>3517</v>
      </c>
      <c r="G1055" s="19">
        <v>3000</v>
      </c>
      <c r="H1055" s="11">
        <v>43788</v>
      </c>
      <c r="I1055" s="11">
        <v>43788</v>
      </c>
    </row>
    <row r="1056" spans="1:9" x14ac:dyDescent="0.25">
      <c r="A1056" s="24" t="s">
        <v>3532</v>
      </c>
      <c r="B1056" s="3"/>
      <c r="C1056" s="3"/>
      <c r="D1056" s="3"/>
      <c r="E1056" s="3"/>
      <c r="F1056" s="40" t="s">
        <v>3533</v>
      </c>
      <c r="G1056" s="19">
        <v>5433.9</v>
      </c>
      <c r="H1056" s="11">
        <v>43788</v>
      </c>
      <c r="I1056" s="11">
        <v>43788</v>
      </c>
    </row>
    <row r="1057" spans="1:11" x14ac:dyDescent="0.25">
      <c r="A1057" s="24" t="s">
        <v>3540</v>
      </c>
      <c r="B1057" s="3"/>
      <c r="C1057" s="3"/>
      <c r="D1057" s="3"/>
      <c r="E1057" s="3"/>
      <c r="F1057" s="40" t="s">
        <v>3542</v>
      </c>
      <c r="G1057" s="19">
        <v>2714</v>
      </c>
      <c r="H1057" s="11">
        <v>43788</v>
      </c>
      <c r="I1057" s="11">
        <v>43788</v>
      </c>
    </row>
    <row r="1058" spans="1:11" x14ac:dyDescent="0.25">
      <c r="A1058" s="24" t="s">
        <v>3540</v>
      </c>
      <c r="B1058" s="3"/>
      <c r="C1058" s="3"/>
      <c r="D1058" s="3"/>
      <c r="E1058" s="3"/>
      <c r="F1058" s="40" t="s">
        <v>3543</v>
      </c>
      <c r="G1058" s="19">
        <v>2714</v>
      </c>
      <c r="H1058" s="11">
        <v>43788</v>
      </c>
      <c r="I1058" s="11">
        <v>43788</v>
      </c>
    </row>
    <row r="1059" spans="1:11" x14ac:dyDescent="0.25">
      <c r="A1059" s="24" t="s">
        <v>3540</v>
      </c>
      <c r="B1059" s="3"/>
      <c r="C1059" s="3"/>
      <c r="D1059" s="3"/>
      <c r="E1059" s="3"/>
      <c r="F1059" s="40" t="s">
        <v>3544</v>
      </c>
      <c r="G1059" s="19">
        <v>2714</v>
      </c>
      <c r="H1059" s="11">
        <v>43788</v>
      </c>
      <c r="I1059" s="11">
        <v>43788</v>
      </c>
    </row>
    <row r="1060" spans="1:11" x14ac:dyDescent="0.25">
      <c r="A1060" s="24" t="s">
        <v>3540</v>
      </c>
      <c r="B1060" s="3"/>
      <c r="C1060" s="3"/>
      <c r="D1060" s="3"/>
      <c r="E1060" s="3"/>
      <c r="F1060" s="40" t="s">
        <v>3545</v>
      </c>
      <c r="G1060" s="19">
        <v>2714</v>
      </c>
      <c r="H1060" s="11">
        <v>43788</v>
      </c>
      <c r="I1060" s="11">
        <v>43788</v>
      </c>
    </row>
    <row r="1061" spans="1:11" x14ac:dyDescent="0.25">
      <c r="A1061" s="24" t="s">
        <v>3540</v>
      </c>
      <c r="B1061" s="3"/>
      <c r="C1061" s="3"/>
      <c r="D1061" s="3"/>
      <c r="E1061" s="3"/>
      <c r="F1061" s="40" t="s">
        <v>3546</v>
      </c>
      <c r="G1061" s="19">
        <v>2714</v>
      </c>
      <c r="H1061" s="11">
        <v>43788</v>
      </c>
      <c r="I1061" s="11">
        <v>43788</v>
      </c>
    </row>
    <row r="1062" spans="1:11" x14ac:dyDescent="0.25">
      <c r="A1062" s="24" t="s">
        <v>3540</v>
      </c>
      <c r="B1062" s="3"/>
      <c r="C1062" s="3"/>
      <c r="D1062" s="3"/>
      <c r="E1062" s="3"/>
      <c r="F1062" s="40" t="s">
        <v>3547</v>
      </c>
      <c r="G1062" s="19">
        <v>2714</v>
      </c>
      <c r="H1062" s="11">
        <v>43788</v>
      </c>
      <c r="I1062" s="11">
        <v>43788</v>
      </c>
    </row>
    <row r="1063" spans="1:11" x14ac:dyDescent="0.25">
      <c r="A1063" s="24" t="s">
        <v>204</v>
      </c>
      <c r="B1063" s="3"/>
      <c r="C1063" s="3"/>
      <c r="D1063" s="3" t="s">
        <v>43</v>
      </c>
      <c r="E1063" s="3">
        <v>309115</v>
      </c>
      <c r="F1063" s="40" t="s">
        <v>2898</v>
      </c>
      <c r="G1063" s="19">
        <v>12000</v>
      </c>
      <c r="H1063" s="19" t="s">
        <v>1251</v>
      </c>
      <c r="I1063" s="19" t="s">
        <v>1251</v>
      </c>
    </row>
    <row r="1064" spans="1:11" x14ac:dyDescent="0.25">
      <c r="A1064" s="24" t="s">
        <v>1986</v>
      </c>
      <c r="B1064" s="38" t="s">
        <v>2240</v>
      </c>
      <c r="C1064" s="38" t="s">
        <v>2241</v>
      </c>
      <c r="D1064" s="150"/>
      <c r="E1064" s="24"/>
      <c r="F1064" s="40">
        <v>500</v>
      </c>
      <c r="G1064" s="136">
        <v>30302.400000000001</v>
      </c>
      <c r="H1064" s="11">
        <v>43356</v>
      </c>
      <c r="I1064" s="11">
        <v>43356</v>
      </c>
    </row>
    <row r="1065" spans="1:11" x14ac:dyDescent="0.25">
      <c r="A1065" s="24" t="s">
        <v>3669</v>
      </c>
      <c r="B1065" s="3"/>
      <c r="C1065" s="3"/>
      <c r="D1065" s="3"/>
      <c r="E1065" s="3"/>
      <c r="F1065" s="40" t="s">
        <v>3670</v>
      </c>
      <c r="G1065" s="19">
        <v>14700</v>
      </c>
      <c r="H1065" s="11">
        <v>44252</v>
      </c>
      <c r="I1065" s="11">
        <v>44252</v>
      </c>
    </row>
    <row r="1066" spans="1:11" s="624" customFormat="1" x14ac:dyDescent="0.25">
      <c r="A1066" s="652" t="s">
        <v>3938</v>
      </c>
      <c r="B1066" s="665" t="s">
        <v>3939</v>
      </c>
      <c r="C1066" s="665"/>
      <c r="D1066" s="665"/>
      <c r="E1066" s="665"/>
      <c r="F1066" s="666" t="s">
        <v>3940</v>
      </c>
      <c r="G1066" s="667">
        <v>2360</v>
      </c>
      <c r="H1066" s="654">
        <v>44810</v>
      </c>
      <c r="I1066" s="654">
        <v>44810</v>
      </c>
      <c r="K1066" s="682"/>
    </row>
    <row r="1067" spans="1:11" s="624" customFormat="1" x14ac:dyDescent="0.25">
      <c r="A1067" s="652" t="s">
        <v>4128</v>
      </c>
      <c r="B1067" s="665" t="s">
        <v>4129</v>
      </c>
      <c r="C1067" s="665"/>
      <c r="D1067" s="665"/>
      <c r="E1067" s="665"/>
      <c r="F1067" s="666" t="s">
        <v>4130</v>
      </c>
      <c r="G1067" s="667">
        <v>4199</v>
      </c>
      <c r="H1067" s="654">
        <v>45013</v>
      </c>
      <c r="I1067" s="654">
        <v>45013</v>
      </c>
      <c r="K1067" s="682"/>
    </row>
    <row r="1068" spans="1:11" x14ac:dyDescent="0.25">
      <c r="G1068" s="105">
        <f>SUM(G1024:G1067)</f>
        <v>400472.7900000001</v>
      </c>
      <c r="H1068" s="10"/>
      <c r="I1068" s="10"/>
    </row>
    <row r="1069" spans="1:11" x14ac:dyDescent="0.25">
      <c r="G1069" s="10"/>
      <c r="H1069" s="10"/>
      <c r="I1069" s="10"/>
    </row>
    <row r="1070" spans="1:11" ht="18.75" x14ac:dyDescent="0.3">
      <c r="A1070" s="724" t="s">
        <v>7</v>
      </c>
      <c r="B1070" s="724"/>
      <c r="C1070" s="724"/>
      <c r="D1070" s="724"/>
      <c r="E1070" s="724"/>
      <c r="F1070" s="724"/>
      <c r="G1070" s="724"/>
      <c r="H1070" s="724"/>
      <c r="I1070" s="15"/>
    </row>
    <row r="1071" spans="1:11" x14ac:dyDescent="0.25">
      <c r="A1071" s="725" t="s">
        <v>5</v>
      </c>
      <c r="B1071" s="725"/>
      <c r="C1071" s="725"/>
      <c r="D1071" s="725"/>
      <c r="E1071" s="725"/>
      <c r="F1071" s="725"/>
      <c r="G1071" s="725"/>
      <c r="H1071" s="725"/>
      <c r="I1071" s="15"/>
    </row>
    <row r="1072" spans="1:11" x14ac:dyDescent="0.25">
      <c r="A1072" s="1"/>
      <c r="B1072" s="4"/>
      <c r="C1072" s="122"/>
      <c r="D1072" s="4"/>
      <c r="E1072" s="4"/>
      <c r="F1072" s="81"/>
      <c r="G1072" s="10"/>
      <c r="H1072" s="10"/>
      <c r="I1072" s="10"/>
    </row>
    <row r="1073" spans="1:9" x14ac:dyDescent="0.25">
      <c r="A1073" s="326" t="s">
        <v>295</v>
      </c>
      <c r="B1073" s="204"/>
      <c r="C1073" s="214"/>
      <c r="D1073" s="204"/>
      <c r="E1073" s="204"/>
      <c r="F1073" s="205"/>
      <c r="G1073" s="206"/>
      <c r="H1073" s="204"/>
      <c r="I1073" s="204"/>
    </row>
    <row r="1074" spans="1:9" x14ac:dyDescent="0.25">
      <c r="A1074" s="297" t="s">
        <v>8</v>
      </c>
      <c r="B1074" s="566" t="s">
        <v>333</v>
      </c>
      <c r="C1074" s="357"/>
      <c r="D1074" s="33"/>
      <c r="E1074" s="33"/>
      <c r="F1074" s="94"/>
      <c r="G1074" s="47"/>
      <c r="H1074" s="33"/>
      <c r="I1074" s="33"/>
    </row>
    <row r="1075" spans="1:9" x14ac:dyDescent="0.25">
      <c r="A1075" s="358" t="s">
        <v>0</v>
      </c>
      <c r="B1075" s="359" t="s">
        <v>2</v>
      </c>
      <c r="C1075" s="359" t="s">
        <v>3</v>
      </c>
      <c r="D1075" s="359" t="s">
        <v>4</v>
      </c>
      <c r="E1075" s="360" t="s">
        <v>15</v>
      </c>
      <c r="F1075" s="361" t="s">
        <v>2002</v>
      </c>
      <c r="G1075" s="362" t="s">
        <v>1217</v>
      </c>
      <c r="H1075" s="350" t="s">
        <v>1188</v>
      </c>
      <c r="I1075" s="350" t="s">
        <v>3884</v>
      </c>
    </row>
    <row r="1076" spans="1:9" x14ac:dyDescent="0.25">
      <c r="A1076" s="24" t="s">
        <v>28</v>
      </c>
      <c r="B1076" s="3" t="s">
        <v>337</v>
      </c>
      <c r="C1076" s="3"/>
      <c r="D1076" s="3" t="s">
        <v>30</v>
      </c>
      <c r="E1076" s="3">
        <v>306398</v>
      </c>
      <c r="F1076" s="40">
        <v>381</v>
      </c>
      <c r="G1076" s="19">
        <v>2790</v>
      </c>
      <c r="H1076" s="19" t="s">
        <v>1340</v>
      </c>
      <c r="I1076" s="19" t="s">
        <v>1340</v>
      </c>
    </row>
    <row r="1077" spans="1:9" x14ac:dyDescent="0.25">
      <c r="A1077" s="106" t="s">
        <v>207</v>
      </c>
      <c r="B1077" s="3" t="s">
        <v>240</v>
      </c>
      <c r="C1077" s="3"/>
      <c r="D1077" s="3" t="s">
        <v>30</v>
      </c>
      <c r="E1077" s="3" t="s">
        <v>16</v>
      </c>
      <c r="F1077" s="40" t="s">
        <v>16</v>
      </c>
      <c r="G1077" s="19">
        <v>51566</v>
      </c>
      <c r="H1077" s="19" t="s">
        <v>1351</v>
      </c>
      <c r="I1077" s="19" t="s">
        <v>1351</v>
      </c>
    </row>
    <row r="1078" spans="1:9" x14ac:dyDescent="0.25">
      <c r="A1078" s="24" t="s">
        <v>22</v>
      </c>
      <c r="B1078" s="3" t="s">
        <v>340</v>
      </c>
      <c r="C1078" s="3"/>
      <c r="D1078" s="3" t="s">
        <v>21</v>
      </c>
      <c r="E1078" s="3">
        <v>307622</v>
      </c>
      <c r="F1078" s="40">
        <v>29</v>
      </c>
      <c r="G1078" s="19">
        <v>6500</v>
      </c>
      <c r="H1078" s="19" t="s">
        <v>1255</v>
      </c>
      <c r="I1078" s="19" t="s">
        <v>1255</v>
      </c>
    </row>
    <row r="1079" spans="1:9" x14ac:dyDescent="0.25">
      <c r="A1079" s="24" t="s">
        <v>64</v>
      </c>
      <c r="B1079" s="3"/>
      <c r="C1079" s="3" t="s">
        <v>341</v>
      </c>
      <c r="D1079" s="3" t="s">
        <v>48</v>
      </c>
      <c r="E1079" s="3">
        <v>306393</v>
      </c>
      <c r="F1079" s="40">
        <v>286</v>
      </c>
      <c r="G1079" s="19">
        <v>3600</v>
      </c>
      <c r="H1079" s="11">
        <v>35705</v>
      </c>
      <c r="I1079" s="11">
        <v>35705</v>
      </c>
    </row>
    <row r="1080" spans="1:9" x14ac:dyDescent="0.25">
      <c r="A1080" s="24" t="s">
        <v>28</v>
      </c>
      <c r="B1080" s="3" t="s">
        <v>337</v>
      </c>
      <c r="C1080" s="3"/>
      <c r="D1080" s="3" t="s">
        <v>30</v>
      </c>
      <c r="E1080" s="3" t="s">
        <v>16</v>
      </c>
      <c r="F1080" s="40">
        <v>310</v>
      </c>
      <c r="G1080" s="19">
        <v>2790</v>
      </c>
      <c r="H1080" s="11">
        <v>41000</v>
      </c>
      <c r="I1080" s="11">
        <v>41000</v>
      </c>
    </row>
    <row r="1081" spans="1:9" x14ac:dyDescent="0.25">
      <c r="A1081" s="24" t="s">
        <v>11</v>
      </c>
      <c r="B1081" s="3" t="s">
        <v>108</v>
      </c>
      <c r="C1081" s="3"/>
      <c r="D1081" s="3" t="s">
        <v>30</v>
      </c>
      <c r="E1081" s="3">
        <v>306239</v>
      </c>
      <c r="F1081" s="40">
        <v>483</v>
      </c>
      <c r="G1081" s="19">
        <v>5865</v>
      </c>
      <c r="H1081" s="11">
        <v>40152</v>
      </c>
      <c r="I1081" s="11">
        <v>40152</v>
      </c>
    </row>
    <row r="1082" spans="1:9" x14ac:dyDescent="0.25">
      <c r="A1082" s="24" t="s">
        <v>19</v>
      </c>
      <c r="B1082" s="3" t="s">
        <v>344</v>
      </c>
      <c r="C1082" s="3" t="s">
        <v>343</v>
      </c>
      <c r="D1082" s="3" t="s">
        <v>30</v>
      </c>
      <c r="E1082" s="3">
        <v>306240</v>
      </c>
      <c r="F1082" s="40" t="s">
        <v>16</v>
      </c>
      <c r="G1082" s="19">
        <v>33150</v>
      </c>
      <c r="H1082" s="11">
        <v>40148</v>
      </c>
      <c r="I1082" s="11">
        <v>40148</v>
      </c>
    </row>
    <row r="1083" spans="1:9" x14ac:dyDescent="0.25">
      <c r="A1083" s="24" t="s">
        <v>28</v>
      </c>
      <c r="B1083" s="3" t="s">
        <v>337</v>
      </c>
      <c r="C1083" s="3" t="s">
        <v>345</v>
      </c>
      <c r="D1083" s="3" t="s">
        <v>30</v>
      </c>
      <c r="E1083" s="3">
        <v>306242</v>
      </c>
      <c r="F1083" s="40" t="s">
        <v>16</v>
      </c>
      <c r="G1083" s="19">
        <v>2790</v>
      </c>
      <c r="H1083" s="11">
        <v>41000</v>
      </c>
      <c r="I1083" s="11">
        <v>41000</v>
      </c>
    </row>
    <row r="1084" spans="1:9" x14ac:dyDescent="0.25">
      <c r="A1084" s="24" t="s">
        <v>11</v>
      </c>
      <c r="B1084" s="3" t="s">
        <v>346</v>
      </c>
      <c r="C1084" s="3"/>
      <c r="D1084" s="3" t="s">
        <v>30</v>
      </c>
      <c r="E1084" s="3">
        <v>306249</v>
      </c>
      <c r="F1084" s="40">
        <v>53</v>
      </c>
      <c r="G1084" s="19">
        <v>5865</v>
      </c>
      <c r="H1084" s="11">
        <v>40152</v>
      </c>
      <c r="I1084" s="11">
        <v>40152</v>
      </c>
    </row>
    <row r="1085" spans="1:9" x14ac:dyDescent="0.25">
      <c r="A1085" s="24" t="s">
        <v>159</v>
      </c>
      <c r="B1085" s="3" t="s">
        <v>348</v>
      </c>
      <c r="C1085" s="3"/>
      <c r="D1085" s="3" t="s">
        <v>30</v>
      </c>
      <c r="E1085" s="3" t="s">
        <v>16</v>
      </c>
      <c r="F1085" s="40" t="s">
        <v>16</v>
      </c>
      <c r="G1085" s="19">
        <v>21283.49</v>
      </c>
      <c r="H1085" s="11">
        <v>41946</v>
      </c>
      <c r="I1085" s="11">
        <v>41946</v>
      </c>
    </row>
    <row r="1086" spans="1:9" x14ac:dyDescent="0.25">
      <c r="A1086" s="24" t="s">
        <v>22</v>
      </c>
      <c r="B1086" s="3" t="s">
        <v>350</v>
      </c>
      <c r="C1086" s="3" t="s">
        <v>349</v>
      </c>
      <c r="D1086" s="3" t="s">
        <v>21</v>
      </c>
      <c r="E1086" s="3">
        <v>306260</v>
      </c>
      <c r="F1086" s="40">
        <v>28</v>
      </c>
      <c r="G1086" s="19">
        <v>10654</v>
      </c>
      <c r="H1086" s="19" t="s">
        <v>1400</v>
      </c>
      <c r="I1086" s="19" t="s">
        <v>1400</v>
      </c>
    </row>
    <row r="1087" spans="1:9" x14ac:dyDescent="0.25">
      <c r="A1087" s="24" t="s">
        <v>11</v>
      </c>
      <c r="B1087" s="3" t="s">
        <v>352</v>
      </c>
      <c r="C1087" s="3" t="s">
        <v>351</v>
      </c>
      <c r="D1087" s="3" t="s">
        <v>30</v>
      </c>
      <c r="E1087" s="3">
        <v>306254</v>
      </c>
      <c r="F1087" s="40" t="s">
        <v>16</v>
      </c>
      <c r="G1087" s="19">
        <v>7448.82</v>
      </c>
      <c r="H1087" s="11">
        <v>41187</v>
      </c>
      <c r="I1087" s="11">
        <v>41187</v>
      </c>
    </row>
    <row r="1088" spans="1:9" x14ac:dyDescent="0.25">
      <c r="A1088" s="24" t="s">
        <v>19</v>
      </c>
      <c r="B1088" s="3" t="s">
        <v>298</v>
      </c>
      <c r="C1088" s="3" t="s">
        <v>353</v>
      </c>
      <c r="D1088" s="3" t="s">
        <v>30</v>
      </c>
      <c r="E1088" s="3">
        <v>306256</v>
      </c>
      <c r="F1088" s="40" t="s">
        <v>16</v>
      </c>
      <c r="G1088" s="19">
        <v>33532</v>
      </c>
      <c r="H1088" s="11">
        <v>41187</v>
      </c>
      <c r="I1088" s="11">
        <v>41187</v>
      </c>
    </row>
    <row r="1089" spans="1:9" x14ac:dyDescent="0.25">
      <c r="A1089" s="24" t="s">
        <v>28</v>
      </c>
      <c r="B1089" s="3" t="s">
        <v>337</v>
      </c>
      <c r="C1089" s="3" t="s">
        <v>354</v>
      </c>
      <c r="D1089" s="3" t="s">
        <v>30</v>
      </c>
      <c r="E1089" s="3">
        <v>306257</v>
      </c>
      <c r="F1089" s="40">
        <v>304</v>
      </c>
      <c r="G1089" s="19">
        <v>2390</v>
      </c>
      <c r="H1089" s="11">
        <v>40666</v>
      </c>
      <c r="I1089" s="11">
        <v>40666</v>
      </c>
    </row>
    <row r="1090" spans="1:9" x14ac:dyDescent="0.25">
      <c r="A1090" s="24" t="s">
        <v>86</v>
      </c>
      <c r="B1090" s="3" t="s">
        <v>51</v>
      </c>
      <c r="C1090" s="3"/>
      <c r="D1090" s="3" t="s">
        <v>21</v>
      </c>
      <c r="E1090" s="3" t="s">
        <v>16</v>
      </c>
      <c r="F1090" s="40" t="s">
        <v>16</v>
      </c>
      <c r="G1090" s="19">
        <v>2271.19</v>
      </c>
      <c r="H1090" s="19" t="s">
        <v>1363</v>
      </c>
      <c r="I1090" s="19" t="s">
        <v>1363</v>
      </c>
    </row>
    <row r="1091" spans="1:9" x14ac:dyDescent="0.25">
      <c r="A1091" s="24" t="s">
        <v>83</v>
      </c>
      <c r="B1091" s="3" t="s">
        <v>84</v>
      </c>
      <c r="C1091" s="3" t="s">
        <v>355</v>
      </c>
      <c r="D1091" s="3" t="s">
        <v>21</v>
      </c>
      <c r="E1091" s="3">
        <v>307623</v>
      </c>
      <c r="F1091" s="40">
        <v>39</v>
      </c>
      <c r="G1091" s="19">
        <v>17500</v>
      </c>
      <c r="H1091" s="19" t="s">
        <v>1238</v>
      </c>
      <c r="I1091" s="19" t="s">
        <v>1238</v>
      </c>
    </row>
    <row r="1092" spans="1:9" x14ac:dyDescent="0.25">
      <c r="A1092" s="24" t="s">
        <v>83</v>
      </c>
      <c r="B1092" s="3" t="s">
        <v>84</v>
      </c>
      <c r="C1092" s="3" t="s">
        <v>356</v>
      </c>
      <c r="D1092" s="3" t="s">
        <v>26</v>
      </c>
      <c r="E1092" s="3">
        <v>306228</v>
      </c>
      <c r="F1092" s="40">
        <v>333</v>
      </c>
      <c r="G1092" s="19">
        <f>+G1091</f>
        <v>17500</v>
      </c>
      <c r="H1092" s="19" t="str">
        <f>+H1091</f>
        <v>27/03/1999</v>
      </c>
      <c r="I1092" s="19" t="str">
        <f>+I1091</f>
        <v>27/03/1999</v>
      </c>
    </row>
    <row r="1093" spans="1:9" ht="15.75" customHeight="1" x14ac:dyDescent="0.25">
      <c r="A1093" s="24" t="s">
        <v>358</v>
      </c>
      <c r="B1093" s="3"/>
      <c r="C1093" s="3" t="s">
        <v>357</v>
      </c>
      <c r="D1093" s="3" t="s">
        <v>26</v>
      </c>
      <c r="E1093" s="3" t="s">
        <v>16</v>
      </c>
      <c r="F1093" s="40" t="s">
        <v>16</v>
      </c>
      <c r="G1093" s="19">
        <v>11950</v>
      </c>
      <c r="H1093" s="19" t="s">
        <v>1203</v>
      </c>
      <c r="I1093" s="19" t="s">
        <v>1203</v>
      </c>
    </row>
    <row r="1094" spans="1:9" x14ac:dyDescent="0.25">
      <c r="A1094" s="24" t="s">
        <v>359</v>
      </c>
      <c r="B1094" s="3"/>
      <c r="C1094" s="3"/>
      <c r="D1094" s="3" t="s">
        <v>26</v>
      </c>
      <c r="E1094" s="3" t="s">
        <v>16</v>
      </c>
      <c r="F1094" s="40" t="s">
        <v>16</v>
      </c>
      <c r="G1094" s="19">
        <v>11400</v>
      </c>
      <c r="H1094" s="19" t="s">
        <v>1235</v>
      </c>
      <c r="I1094" s="19" t="s">
        <v>1235</v>
      </c>
    </row>
    <row r="1095" spans="1:9" x14ac:dyDescent="0.25">
      <c r="A1095" s="24" t="s">
        <v>101</v>
      </c>
      <c r="B1095" s="3"/>
      <c r="C1095" s="3"/>
      <c r="D1095" s="3" t="s">
        <v>26</v>
      </c>
      <c r="E1095" s="3">
        <v>306231</v>
      </c>
      <c r="F1095" s="40" t="s">
        <v>16</v>
      </c>
      <c r="G1095" s="19">
        <v>30994.66</v>
      </c>
      <c r="H1095" s="11">
        <v>36680</v>
      </c>
      <c r="I1095" s="11">
        <v>36680</v>
      </c>
    </row>
    <row r="1096" spans="1:9" x14ac:dyDescent="0.25">
      <c r="A1096" s="233" t="s">
        <v>2170</v>
      </c>
      <c r="B1096" s="38" t="s">
        <v>2171</v>
      </c>
      <c r="C1096" s="38"/>
      <c r="D1096" s="24"/>
      <c r="E1096" s="24"/>
      <c r="F1096" s="40" t="s">
        <v>2750</v>
      </c>
      <c r="G1096" s="136">
        <v>35122.699999999997</v>
      </c>
      <c r="H1096" s="79">
        <v>43179</v>
      </c>
      <c r="I1096" s="79">
        <v>43179</v>
      </c>
    </row>
    <row r="1097" spans="1:9" x14ac:dyDescent="0.25">
      <c r="A1097" s="24" t="s">
        <v>1897</v>
      </c>
      <c r="B1097" s="77"/>
      <c r="C1097" s="24"/>
      <c r="D1097" s="24"/>
      <c r="E1097" s="38">
        <v>553764</v>
      </c>
      <c r="F1097" s="40"/>
      <c r="G1097" s="145">
        <v>25495</v>
      </c>
      <c r="H1097" s="79">
        <v>42403</v>
      </c>
      <c r="I1097" s="79">
        <v>42403</v>
      </c>
    </row>
    <row r="1098" spans="1:9" x14ac:dyDescent="0.25">
      <c r="A1098" s="1"/>
      <c r="B1098" s="4"/>
      <c r="C1098" s="4"/>
      <c r="D1098" s="4"/>
      <c r="E1098" s="4"/>
      <c r="F1098" s="81"/>
      <c r="G1098" s="105">
        <f>SUM(G1076:G1097)</f>
        <v>342457.86</v>
      </c>
      <c r="H1098" s="10"/>
      <c r="I1098" s="10"/>
    </row>
    <row r="1099" spans="1:9" x14ac:dyDescent="0.25">
      <c r="A1099" s="1"/>
      <c r="B1099" s="4"/>
      <c r="C1099" s="4"/>
      <c r="D1099" s="4"/>
      <c r="E1099" s="4"/>
      <c r="F1099" s="81"/>
      <c r="G1099" s="10"/>
      <c r="H1099" s="10"/>
      <c r="I1099" s="10"/>
    </row>
    <row r="1100" spans="1:9" x14ac:dyDescent="0.25">
      <c r="A1100" s="1"/>
      <c r="B1100" s="4"/>
      <c r="C1100" s="4"/>
      <c r="D1100" s="4"/>
      <c r="E1100" s="4"/>
      <c r="F1100" s="81"/>
      <c r="G1100" s="10"/>
      <c r="H1100" s="10"/>
      <c r="I1100" s="10"/>
    </row>
    <row r="1101" spans="1:9" ht="18.75" x14ac:dyDescent="0.3">
      <c r="A1101" s="724" t="s">
        <v>7</v>
      </c>
      <c r="B1101" s="724"/>
      <c r="C1101" s="724"/>
      <c r="D1101" s="724"/>
      <c r="E1101" s="724"/>
      <c r="F1101" s="724"/>
      <c r="G1101" s="724"/>
      <c r="H1101" s="724"/>
      <c r="I1101" s="15"/>
    </row>
    <row r="1102" spans="1:9" x14ac:dyDescent="0.25">
      <c r="A1102" s="725" t="s">
        <v>5</v>
      </c>
      <c r="B1102" s="725"/>
      <c r="C1102" s="725"/>
      <c r="D1102" s="725"/>
      <c r="E1102" s="725"/>
      <c r="F1102" s="725"/>
      <c r="G1102" s="725"/>
      <c r="H1102" s="725"/>
      <c r="I1102" s="15"/>
    </row>
    <row r="1103" spans="1:9" x14ac:dyDescent="0.25">
      <c r="A1103" s="1"/>
      <c r="C1103" s="122"/>
      <c r="D1103" s="4"/>
      <c r="E1103" s="4"/>
      <c r="F1103" s="81"/>
      <c r="G1103" s="10"/>
      <c r="H1103" s="123"/>
      <c r="I1103" s="123"/>
    </row>
    <row r="1104" spans="1:9" x14ac:dyDescent="0.25">
      <c r="A1104" s="326" t="s">
        <v>295</v>
      </c>
      <c r="B1104" s="214"/>
      <c r="C1104" s="214"/>
      <c r="D1104" s="214"/>
      <c r="E1104" s="214"/>
      <c r="F1104" s="216"/>
      <c r="G1104" s="217"/>
      <c r="H1104" s="33"/>
      <c r="I1104" s="33"/>
    </row>
    <row r="1105" spans="1:9" x14ac:dyDescent="0.25">
      <c r="A1105" s="297" t="s">
        <v>8</v>
      </c>
      <c r="B1105" s="566" t="s">
        <v>333</v>
      </c>
      <c r="C1105" s="357"/>
      <c r="D1105" s="33"/>
      <c r="E1105" s="33"/>
      <c r="F1105" s="94"/>
      <c r="G1105" s="47"/>
      <c r="H1105" s="234"/>
      <c r="I1105" s="234"/>
    </row>
    <row r="1106" spans="1:9" ht="30" x14ac:dyDescent="0.25">
      <c r="A1106" s="351" t="s">
        <v>0</v>
      </c>
      <c r="B1106" s="352" t="s">
        <v>2</v>
      </c>
      <c r="C1106" s="352" t="s">
        <v>3</v>
      </c>
      <c r="D1106" s="352" t="s">
        <v>4</v>
      </c>
      <c r="E1106" s="353" t="s">
        <v>15</v>
      </c>
      <c r="F1106" s="354" t="s">
        <v>6</v>
      </c>
      <c r="G1106" s="355" t="s">
        <v>1217</v>
      </c>
      <c r="H1106" s="350" t="s">
        <v>1188</v>
      </c>
      <c r="I1106" s="350" t="s">
        <v>3884</v>
      </c>
    </row>
    <row r="1107" spans="1:9" x14ac:dyDescent="0.25">
      <c r="A1107" s="24" t="s">
        <v>360</v>
      </c>
      <c r="B1107" s="3"/>
      <c r="C1107" s="3"/>
      <c r="D1107" s="3"/>
      <c r="E1107" s="3" t="s">
        <v>16</v>
      </c>
      <c r="F1107" s="40" t="s">
        <v>16</v>
      </c>
      <c r="G1107" s="19">
        <v>4800</v>
      </c>
      <c r="H1107" s="19" t="s">
        <v>1355</v>
      </c>
      <c r="I1107" s="19" t="s">
        <v>1355</v>
      </c>
    </row>
    <row r="1108" spans="1:9" ht="14.25" customHeight="1" x14ac:dyDescent="0.25">
      <c r="A1108" s="24" t="s">
        <v>360</v>
      </c>
      <c r="B1108" s="3"/>
      <c r="C1108" s="3"/>
      <c r="D1108" s="3"/>
      <c r="E1108" s="3" t="s">
        <v>16</v>
      </c>
      <c r="F1108" s="40" t="s">
        <v>16</v>
      </c>
      <c r="G1108" s="19">
        <f>+G1107</f>
        <v>4800</v>
      </c>
      <c r="H1108" s="19" t="str">
        <f>+H1107</f>
        <v>26/12/2012</v>
      </c>
      <c r="I1108" s="19" t="str">
        <f>+I1107</f>
        <v>26/12/2012</v>
      </c>
    </row>
    <row r="1109" spans="1:9" x14ac:dyDescent="0.25">
      <c r="A1109" s="24" t="s">
        <v>358</v>
      </c>
      <c r="B1109" s="3"/>
      <c r="C1109" s="3"/>
      <c r="D1109" s="3"/>
      <c r="E1109" s="3">
        <v>307627</v>
      </c>
      <c r="F1109" s="40" t="s">
        <v>16</v>
      </c>
      <c r="G1109" s="19">
        <v>7500</v>
      </c>
      <c r="H1109" s="19" t="s">
        <v>1286</v>
      </c>
      <c r="I1109" s="19" t="s">
        <v>1286</v>
      </c>
    </row>
    <row r="1110" spans="1:9" x14ac:dyDescent="0.25">
      <c r="A1110" s="24" t="s">
        <v>96</v>
      </c>
      <c r="B1110" s="3"/>
      <c r="C1110" s="3"/>
      <c r="D1110" s="3" t="s">
        <v>21</v>
      </c>
      <c r="E1110" s="3">
        <v>306255</v>
      </c>
      <c r="F1110" s="40" t="s">
        <v>16</v>
      </c>
      <c r="G1110" s="19">
        <v>8000</v>
      </c>
      <c r="H1110" s="19" t="s">
        <v>1345</v>
      </c>
      <c r="I1110" s="19" t="s">
        <v>1345</v>
      </c>
    </row>
    <row r="1111" spans="1:9" x14ac:dyDescent="0.25">
      <c r="A1111" s="24" t="s">
        <v>2005</v>
      </c>
      <c r="B1111" s="3" t="s">
        <v>2233</v>
      </c>
      <c r="C1111" s="3"/>
      <c r="D1111" s="3"/>
      <c r="E1111" s="3">
        <v>306235</v>
      </c>
      <c r="F1111" s="40">
        <v>333</v>
      </c>
      <c r="G1111" s="19">
        <v>25000</v>
      </c>
      <c r="H1111" s="11">
        <v>31838</v>
      </c>
      <c r="I1111" s="11">
        <v>31838</v>
      </c>
    </row>
    <row r="1112" spans="1:9" x14ac:dyDescent="0.25">
      <c r="A1112" s="24" t="s">
        <v>118</v>
      </c>
      <c r="B1112" s="3"/>
      <c r="C1112" s="3"/>
      <c r="D1112" s="3" t="s">
        <v>14</v>
      </c>
      <c r="E1112" s="3" t="s">
        <v>16</v>
      </c>
      <c r="F1112" s="40" t="s">
        <v>16</v>
      </c>
      <c r="G1112" s="19">
        <v>4125</v>
      </c>
      <c r="H1112" s="11">
        <v>41620</v>
      </c>
      <c r="I1112" s="11">
        <v>41620</v>
      </c>
    </row>
    <row r="1113" spans="1:9" x14ac:dyDescent="0.25">
      <c r="A1113" s="24" t="s">
        <v>118</v>
      </c>
      <c r="B1113" s="3"/>
      <c r="C1113" s="3"/>
      <c r="D1113" s="3" t="s">
        <v>106</v>
      </c>
      <c r="E1113" s="3" t="s">
        <v>16</v>
      </c>
      <c r="F1113" s="40" t="s">
        <v>16</v>
      </c>
      <c r="G1113" s="19">
        <f>+G1112</f>
        <v>4125</v>
      </c>
      <c r="H1113" s="11">
        <f>+H1112</f>
        <v>41620</v>
      </c>
      <c r="I1113" s="11">
        <f>+I1112</f>
        <v>41620</v>
      </c>
    </row>
    <row r="1114" spans="1:9" x14ac:dyDescent="0.25">
      <c r="A1114" s="24" t="s">
        <v>1730</v>
      </c>
      <c r="B1114" s="38"/>
      <c r="C1114" s="49"/>
      <c r="D1114" s="38"/>
      <c r="E1114" s="38">
        <v>553765</v>
      </c>
      <c r="F1114" s="40" t="s">
        <v>1732</v>
      </c>
      <c r="G1114" s="51">
        <v>7268.8</v>
      </c>
      <c r="H1114" s="79" t="e">
        <f>+#REF!</f>
        <v>#REF!</v>
      </c>
      <c r="I1114" s="79" t="e">
        <f>+#REF!</f>
        <v>#REF!</v>
      </c>
    </row>
    <row r="1115" spans="1:9" x14ac:dyDescent="0.25">
      <c r="A1115" s="24" t="s">
        <v>1862</v>
      </c>
      <c r="B1115" s="77"/>
      <c r="C1115" s="24"/>
      <c r="D1115" s="38"/>
      <c r="E1115" s="38"/>
      <c r="F1115" s="40" t="s">
        <v>1886</v>
      </c>
      <c r="G1115" s="151">
        <v>8294.26</v>
      </c>
      <c r="H1115" s="79" t="s">
        <v>1811</v>
      </c>
      <c r="I1115" s="79" t="s">
        <v>1811</v>
      </c>
    </row>
    <row r="1116" spans="1:9" x14ac:dyDescent="0.25">
      <c r="A1116" s="24" t="s">
        <v>1897</v>
      </c>
      <c r="B1116" s="77"/>
      <c r="C1116" s="24"/>
      <c r="D1116" s="24"/>
      <c r="E1116" s="38">
        <v>553985</v>
      </c>
      <c r="F1116" s="40"/>
      <c r="G1116" s="151">
        <v>25495</v>
      </c>
      <c r="H1116" s="79">
        <v>42403</v>
      </c>
      <c r="I1116" s="79">
        <v>42403</v>
      </c>
    </row>
    <row r="1117" spans="1:9" x14ac:dyDescent="0.25">
      <c r="A1117" s="108" t="s">
        <v>1698</v>
      </c>
      <c r="B1117" s="133" t="s">
        <v>2238</v>
      </c>
      <c r="C1117" s="132"/>
      <c r="D1117" s="3" t="s">
        <v>2239</v>
      </c>
      <c r="E1117" s="3">
        <v>553762</v>
      </c>
      <c r="F1117" s="40"/>
      <c r="G1117" s="162">
        <v>5616.8</v>
      </c>
      <c r="H1117" s="135">
        <v>42843</v>
      </c>
      <c r="I1117" s="135">
        <v>42843</v>
      </c>
    </row>
    <row r="1118" spans="1:9" x14ac:dyDescent="0.25">
      <c r="A1118" s="24" t="str">
        <f>+A1117</f>
        <v xml:space="preserve">SILLA SECRETARIAL CON RESPALDO EN MALLA </v>
      </c>
      <c r="B1118" s="77" t="s">
        <v>1917</v>
      </c>
      <c r="C1118" s="100"/>
      <c r="D1118" s="3"/>
      <c r="E1118" s="49"/>
      <c r="F1118" s="40" t="s">
        <v>1918</v>
      </c>
      <c r="G1118" s="235">
        <v>4194.92</v>
      </c>
      <c r="H1118" s="11">
        <v>42444</v>
      </c>
      <c r="I1118" s="11">
        <v>42444</v>
      </c>
    </row>
    <row r="1119" spans="1:9" x14ac:dyDescent="0.25">
      <c r="A1119" s="24" t="s">
        <v>1698</v>
      </c>
      <c r="B1119" s="38"/>
      <c r="C1119" s="38" t="s">
        <v>1999</v>
      </c>
      <c r="D1119" s="150"/>
      <c r="E1119" s="3"/>
      <c r="F1119" s="40">
        <v>439</v>
      </c>
      <c r="G1119" s="136">
        <v>11225.81</v>
      </c>
      <c r="H1119" s="79">
        <v>42403</v>
      </c>
      <c r="I1119" s="79">
        <v>42403</v>
      </c>
    </row>
    <row r="1120" spans="1:9" x14ac:dyDescent="0.25">
      <c r="A1120" s="24" t="s">
        <v>11</v>
      </c>
      <c r="B1120" s="3" t="s">
        <v>2575</v>
      </c>
      <c r="C1120" s="3" t="s">
        <v>2572</v>
      </c>
      <c r="D1120" s="3"/>
      <c r="E1120" s="3"/>
      <c r="F1120" s="40" t="s">
        <v>2562</v>
      </c>
      <c r="G1120" s="19">
        <v>6885</v>
      </c>
      <c r="H1120" s="11">
        <v>43578</v>
      </c>
      <c r="I1120" s="11">
        <v>43578</v>
      </c>
    </row>
    <row r="1121" spans="1:9" x14ac:dyDescent="0.25">
      <c r="A1121" s="1"/>
      <c r="B1121" s="4"/>
      <c r="C1121" s="4"/>
      <c r="D1121" s="4"/>
      <c r="E1121" s="4"/>
      <c r="F1121" s="81"/>
      <c r="G1121" s="105">
        <f>SUM(G1107:G1120)</f>
        <v>127330.59</v>
      </c>
      <c r="H1121" s="18"/>
      <c r="I1121" s="18"/>
    </row>
    <row r="1122" spans="1:9" x14ac:dyDescent="0.25">
      <c r="B1122" s="15"/>
      <c r="C1122" s="15"/>
      <c r="D1122" s="15"/>
      <c r="E1122" s="15"/>
      <c r="F1122" s="15"/>
      <c r="G1122" s="15"/>
      <c r="H1122" s="15"/>
      <c r="I1122" s="15"/>
    </row>
    <row r="1123" spans="1:9" x14ac:dyDescent="0.25">
      <c r="B1123" s="15"/>
      <c r="C1123" s="15"/>
      <c r="D1123" s="15"/>
      <c r="E1123" s="15"/>
      <c r="F1123" s="15"/>
      <c r="G1123" s="15"/>
      <c r="H1123" s="15"/>
      <c r="I1123" s="15"/>
    </row>
    <row r="1124" spans="1:9" x14ac:dyDescent="0.25">
      <c r="A1124" s="297" t="s">
        <v>3811</v>
      </c>
      <c r="B1124" s="525" t="s">
        <v>846</v>
      </c>
      <c r="C1124" s="101"/>
      <c r="D1124" s="33"/>
      <c r="E1124" s="33"/>
      <c r="F1124" s="94"/>
      <c r="G1124" s="47"/>
      <c r="H1124" s="33"/>
      <c r="I1124" s="33"/>
    </row>
    <row r="1125" spans="1:9" x14ac:dyDescent="0.25">
      <c r="A1125" s="346" t="s">
        <v>0</v>
      </c>
      <c r="B1125" s="347" t="s">
        <v>2</v>
      </c>
      <c r="C1125" s="347" t="s">
        <v>3</v>
      </c>
      <c r="D1125" s="347" t="s">
        <v>4</v>
      </c>
      <c r="E1125" s="348" t="s">
        <v>15</v>
      </c>
      <c r="F1125" s="349" t="s">
        <v>1957</v>
      </c>
      <c r="G1125" s="350" t="s">
        <v>1217</v>
      </c>
      <c r="H1125" s="350" t="s">
        <v>1188</v>
      </c>
      <c r="I1125" s="350" t="s">
        <v>3884</v>
      </c>
    </row>
    <row r="1126" spans="1:9" x14ac:dyDescent="0.25">
      <c r="A1126" s="314" t="s">
        <v>11</v>
      </c>
      <c r="B1126" s="3" t="s">
        <v>1949</v>
      </c>
      <c r="C1126" s="3" t="s">
        <v>72</v>
      </c>
      <c r="D1126" s="3" t="s">
        <v>611</v>
      </c>
      <c r="E1126" s="40">
        <v>306486</v>
      </c>
      <c r="F1126" s="15"/>
      <c r="G1126" s="8">
        <v>5300</v>
      </c>
      <c r="H1126" s="19" t="s">
        <v>1195</v>
      </c>
      <c r="I1126" s="19" t="s">
        <v>1195</v>
      </c>
    </row>
    <row r="1127" spans="1:9" x14ac:dyDescent="0.25">
      <c r="A1127" s="24" t="s">
        <v>28</v>
      </c>
      <c r="B1127" s="3" t="s">
        <v>581</v>
      </c>
      <c r="C1127" s="3"/>
      <c r="D1127" s="3" t="s">
        <v>30</v>
      </c>
      <c r="E1127" s="3">
        <v>309238</v>
      </c>
      <c r="F1127" s="40" t="s">
        <v>16</v>
      </c>
      <c r="G1127" s="19">
        <f>+'DESCARGOS FISICOS'!G41</f>
        <v>0</v>
      </c>
      <c r="H1127" s="19">
        <f>+'DESCARGOS FISICOS'!H41</f>
        <v>0</v>
      </c>
      <c r="I1127" s="19">
        <f>+'DESCARGOS FISICOS'!I41</f>
        <v>0</v>
      </c>
    </row>
    <row r="1128" spans="1:9" x14ac:dyDescent="0.25">
      <c r="A1128" s="24" t="s">
        <v>64</v>
      </c>
      <c r="B1128" s="3" t="s">
        <v>2403</v>
      </c>
      <c r="C1128" s="3"/>
      <c r="D1128" s="3" t="s">
        <v>33</v>
      </c>
      <c r="E1128" s="3">
        <v>306475</v>
      </c>
      <c r="F1128" s="40">
        <v>144</v>
      </c>
      <c r="G1128" s="19">
        <v>6300</v>
      </c>
      <c r="H1128" s="19" t="s">
        <v>2404</v>
      </c>
      <c r="I1128" s="19" t="s">
        <v>2404</v>
      </c>
    </row>
    <row r="1129" spans="1:9" x14ac:dyDescent="0.25">
      <c r="A1129" s="24" t="s">
        <v>96</v>
      </c>
      <c r="B1129" s="3"/>
      <c r="C1129" s="3"/>
      <c r="D1129" s="3" t="s">
        <v>21</v>
      </c>
      <c r="E1129" s="3">
        <v>306480</v>
      </c>
      <c r="F1129" s="40">
        <v>137</v>
      </c>
      <c r="G1129" s="19">
        <v>5899</v>
      </c>
      <c r="H1129" s="19" t="s">
        <v>1201</v>
      </c>
      <c r="I1129" s="19" t="s">
        <v>1201</v>
      </c>
    </row>
    <row r="1130" spans="1:9" x14ac:dyDescent="0.25">
      <c r="A1130" s="24" t="s">
        <v>847</v>
      </c>
      <c r="B1130" s="3" t="s">
        <v>2221</v>
      </c>
      <c r="C1130" s="3"/>
      <c r="D1130" s="3" t="s">
        <v>30</v>
      </c>
      <c r="E1130" s="3">
        <v>299913</v>
      </c>
      <c r="F1130" s="40" t="s">
        <v>16</v>
      </c>
      <c r="G1130" s="19">
        <v>2503</v>
      </c>
      <c r="H1130" s="19" t="s">
        <v>1302</v>
      </c>
      <c r="I1130" s="19" t="s">
        <v>1302</v>
      </c>
    </row>
    <row r="1131" spans="1:9" s="624" customFormat="1" x14ac:dyDescent="0.25">
      <c r="A1131" s="652" t="s">
        <v>3823</v>
      </c>
      <c r="B1131" s="665" t="s">
        <v>3695</v>
      </c>
      <c r="C1131" s="665"/>
      <c r="D1131" s="665"/>
      <c r="E1131" s="665" t="s">
        <v>3816</v>
      </c>
      <c r="F1131" s="666" t="s">
        <v>3858</v>
      </c>
      <c r="G1131" s="667">
        <v>8493.64</v>
      </c>
      <c r="H1131" s="668">
        <v>44644</v>
      </c>
      <c r="I1131" s="668">
        <v>44644</v>
      </c>
    </row>
    <row r="1132" spans="1:9" x14ac:dyDescent="0.25">
      <c r="A1132" s="1"/>
      <c r="B1132" s="4"/>
      <c r="C1132" s="4"/>
      <c r="D1132" s="4"/>
      <c r="E1132" s="4"/>
      <c r="F1132" s="81"/>
      <c r="G1132" s="105">
        <f>SUM(G1126:G1131)</f>
        <v>28495.64</v>
      </c>
      <c r="H1132" s="10"/>
      <c r="I1132" s="10"/>
    </row>
    <row r="1133" spans="1:9" x14ac:dyDescent="0.25">
      <c r="A1133" s="1"/>
      <c r="B1133" s="4"/>
      <c r="C1133" s="4"/>
      <c r="D1133" s="4"/>
      <c r="E1133" s="4"/>
      <c r="F1133" s="81"/>
      <c r="G1133" s="10"/>
      <c r="H1133" s="10"/>
      <c r="I1133" s="10"/>
    </row>
    <row r="1134" spans="1:9" x14ac:dyDescent="0.25">
      <c r="A1134" s="1"/>
      <c r="B1134" s="4"/>
      <c r="C1134" s="4"/>
      <c r="D1134" s="4"/>
      <c r="E1134" s="4"/>
      <c r="F1134" s="81"/>
      <c r="G1134" s="10"/>
      <c r="H1134" s="10"/>
      <c r="I1134" s="10"/>
    </row>
    <row r="1135" spans="1:9" ht="18.75" x14ac:dyDescent="0.3">
      <c r="A1135" s="724" t="s">
        <v>7</v>
      </c>
      <c r="B1135" s="724"/>
      <c r="C1135" s="724"/>
      <c r="D1135" s="724"/>
      <c r="E1135" s="724"/>
      <c r="F1135" s="724"/>
      <c r="G1135" s="724"/>
      <c r="H1135" s="724"/>
      <c r="I1135" s="15"/>
    </row>
    <row r="1136" spans="1:9" ht="16.5" customHeight="1" x14ac:dyDescent="0.25">
      <c r="A1136" s="733" t="s">
        <v>5</v>
      </c>
      <c r="B1136" s="733"/>
      <c r="C1136" s="733"/>
      <c r="D1136" s="733"/>
      <c r="E1136" s="733"/>
      <c r="F1136" s="733"/>
      <c r="G1136" s="733"/>
      <c r="H1136" s="733"/>
      <c r="I1136" s="15"/>
    </row>
    <row r="1137" spans="1:9" x14ac:dyDescent="0.25">
      <c r="A1137" s="34" t="s">
        <v>295</v>
      </c>
      <c r="B1137" s="33"/>
      <c r="C1137" s="33"/>
      <c r="D1137" s="33"/>
      <c r="E1137" s="33"/>
      <c r="F1137" s="94"/>
      <c r="G1137" s="47"/>
      <c r="H1137" s="33"/>
      <c r="I1137" s="33"/>
    </row>
    <row r="1138" spans="1:9" x14ac:dyDescent="0.25">
      <c r="A1138" s="297" t="s">
        <v>8</v>
      </c>
      <c r="B1138" s="525" t="s">
        <v>846</v>
      </c>
      <c r="C1138" s="101"/>
      <c r="D1138" s="33"/>
      <c r="E1138" s="33"/>
      <c r="F1138" s="94"/>
      <c r="G1138" s="47"/>
      <c r="H1138" s="33"/>
      <c r="I1138" s="33"/>
    </row>
    <row r="1139" spans="1:9" x14ac:dyDescent="0.25">
      <c r="A1139" s="346" t="s">
        <v>0</v>
      </c>
      <c r="B1139" s="347" t="s">
        <v>2</v>
      </c>
      <c r="C1139" s="347" t="s">
        <v>3</v>
      </c>
      <c r="D1139" s="347" t="s">
        <v>4</v>
      </c>
      <c r="E1139" s="348" t="s">
        <v>15</v>
      </c>
      <c r="F1139" s="349" t="s">
        <v>1957</v>
      </c>
      <c r="G1139" s="350" t="s">
        <v>1217</v>
      </c>
      <c r="H1139" s="350" t="s">
        <v>1188</v>
      </c>
      <c r="I1139" s="350" t="s">
        <v>3884</v>
      </c>
    </row>
    <row r="1140" spans="1:9" x14ac:dyDescent="0.25">
      <c r="A1140" s="24" t="s">
        <v>2005</v>
      </c>
      <c r="B1140" s="3" t="s">
        <v>2400</v>
      </c>
      <c r="C1140" s="3"/>
      <c r="D1140" s="3" t="s">
        <v>40</v>
      </c>
      <c r="E1140" s="3">
        <v>306471</v>
      </c>
      <c r="F1140" s="40" t="s">
        <v>16</v>
      </c>
      <c r="G1140" s="19">
        <v>10000</v>
      </c>
      <c r="H1140" s="11">
        <v>34870</v>
      </c>
      <c r="I1140" s="11">
        <v>34870</v>
      </c>
    </row>
    <row r="1141" spans="1:9" x14ac:dyDescent="0.25">
      <c r="A1141" s="24" t="s">
        <v>153</v>
      </c>
      <c r="B1141" s="3"/>
      <c r="C1141" s="3" t="s">
        <v>546</v>
      </c>
      <c r="D1141" s="3" t="s">
        <v>30</v>
      </c>
      <c r="E1141" s="3">
        <v>306454</v>
      </c>
      <c r="F1141" s="40">
        <v>199</v>
      </c>
      <c r="G1141" s="19">
        <v>3842</v>
      </c>
      <c r="H1141" s="19" t="s">
        <v>1201</v>
      </c>
      <c r="I1141" s="19" t="s">
        <v>1201</v>
      </c>
    </row>
    <row r="1142" spans="1:9" x14ac:dyDescent="0.25">
      <c r="A1142" s="24" t="s">
        <v>595</v>
      </c>
      <c r="B1142" s="3"/>
      <c r="C1142" s="3" t="s">
        <v>55</v>
      </c>
      <c r="D1142" s="3" t="s">
        <v>43</v>
      </c>
      <c r="E1142" s="3">
        <v>306086</v>
      </c>
      <c r="F1142" s="40">
        <v>475</v>
      </c>
      <c r="G1142" s="19">
        <v>9104</v>
      </c>
      <c r="H1142" s="19" t="s">
        <v>1418</v>
      </c>
      <c r="I1142" s="19" t="s">
        <v>1418</v>
      </c>
    </row>
    <row r="1143" spans="1:9" x14ac:dyDescent="0.25">
      <c r="A1143" s="24" t="s">
        <v>96</v>
      </c>
      <c r="B1143" s="3"/>
      <c r="C1143" s="3" t="s">
        <v>596</v>
      </c>
      <c r="D1143" s="3" t="s">
        <v>21</v>
      </c>
      <c r="E1143" s="3">
        <v>306425</v>
      </c>
      <c r="F1143" s="40">
        <v>196</v>
      </c>
      <c r="G1143" s="19">
        <v>5899</v>
      </c>
      <c r="H1143" s="19" t="s">
        <v>1201</v>
      </c>
      <c r="I1143" s="19" t="s">
        <v>1201</v>
      </c>
    </row>
    <row r="1144" spans="1:9" x14ac:dyDescent="0.25">
      <c r="A1144" s="24" t="s">
        <v>83</v>
      </c>
      <c r="B1144" s="3" t="s">
        <v>405</v>
      </c>
      <c r="C1144" s="3" t="s">
        <v>849</v>
      </c>
      <c r="D1144" s="3" t="s">
        <v>21</v>
      </c>
      <c r="E1144" s="3">
        <v>306424</v>
      </c>
      <c r="F1144" s="40" t="s">
        <v>16</v>
      </c>
      <c r="G1144" s="19">
        <v>11979</v>
      </c>
      <c r="H1144" s="11">
        <v>40878</v>
      </c>
      <c r="I1144" s="11">
        <v>40878</v>
      </c>
    </row>
    <row r="1145" spans="1:9" x14ac:dyDescent="0.25">
      <c r="A1145" s="24" t="s">
        <v>2005</v>
      </c>
      <c r="B1145" s="3" t="s">
        <v>2401</v>
      </c>
      <c r="C1145" s="3" t="s">
        <v>2402</v>
      </c>
      <c r="D1145" s="3" t="s">
        <v>21</v>
      </c>
      <c r="E1145" s="3">
        <v>306407</v>
      </c>
      <c r="F1145" s="40">
        <v>200</v>
      </c>
      <c r="G1145" s="19">
        <v>5000</v>
      </c>
      <c r="H1145" s="11">
        <v>32637</v>
      </c>
      <c r="I1145" s="11">
        <v>32637</v>
      </c>
    </row>
    <row r="1146" spans="1:9" x14ac:dyDescent="0.25">
      <c r="A1146" s="55" t="s">
        <v>2395</v>
      </c>
      <c r="B1146" s="38" t="s">
        <v>2396</v>
      </c>
      <c r="C1146" s="24"/>
      <c r="D1146" s="38" t="s">
        <v>30</v>
      </c>
      <c r="E1146" s="24"/>
      <c r="F1146" s="40">
        <v>547</v>
      </c>
      <c r="G1146" s="136">
        <v>10120.27</v>
      </c>
      <c r="H1146" s="79">
        <v>43455</v>
      </c>
      <c r="I1146" s="79">
        <v>43455</v>
      </c>
    </row>
    <row r="1147" spans="1:9" x14ac:dyDescent="0.25">
      <c r="A1147" s="55" t="s">
        <v>2395</v>
      </c>
      <c r="B1147" s="38" t="s">
        <v>2396</v>
      </c>
      <c r="C1147" s="24"/>
      <c r="D1147" s="38" t="s">
        <v>30</v>
      </c>
      <c r="E1147" s="24"/>
      <c r="F1147" s="40">
        <v>548</v>
      </c>
      <c r="G1147" s="136">
        <v>10120.27</v>
      </c>
      <c r="H1147" s="79">
        <v>43455</v>
      </c>
      <c r="I1147" s="79">
        <v>43455</v>
      </c>
    </row>
    <row r="1148" spans="1:9" x14ac:dyDescent="0.25">
      <c r="A1148" s="55" t="s">
        <v>2395</v>
      </c>
      <c r="B1148" s="38" t="s">
        <v>2396</v>
      </c>
      <c r="C1148" s="24"/>
      <c r="D1148" s="38" t="s">
        <v>30</v>
      </c>
      <c r="E1148" s="24"/>
      <c r="F1148" s="40">
        <v>549</v>
      </c>
      <c r="G1148" s="136">
        <v>10120.27</v>
      </c>
      <c r="H1148" s="79">
        <v>43455</v>
      </c>
      <c r="I1148" s="79">
        <v>43455</v>
      </c>
    </row>
    <row r="1149" spans="1:9" x14ac:dyDescent="0.25">
      <c r="A1149" s="24" t="s">
        <v>848</v>
      </c>
      <c r="B1149" s="3"/>
      <c r="C1149" s="3" t="s">
        <v>36</v>
      </c>
      <c r="D1149" s="3" t="s">
        <v>149</v>
      </c>
      <c r="E1149" s="3">
        <v>306483</v>
      </c>
      <c r="F1149" s="40"/>
      <c r="G1149" s="19">
        <v>2800</v>
      </c>
      <c r="H1149" s="19" t="s">
        <v>1292</v>
      </c>
      <c r="I1149" s="19" t="s">
        <v>1292</v>
      </c>
    </row>
    <row r="1150" spans="1:9" x14ac:dyDescent="0.25">
      <c r="A1150" s="24" t="s">
        <v>328</v>
      </c>
      <c r="B1150" s="3" t="s">
        <v>596</v>
      </c>
      <c r="C1150" s="3" t="s">
        <v>255</v>
      </c>
      <c r="D1150" s="3" t="s">
        <v>332</v>
      </c>
      <c r="E1150" s="3">
        <v>306490</v>
      </c>
      <c r="F1150" s="40">
        <v>136</v>
      </c>
      <c r="G1150" s="19">
        <v>11800</v>
      </c>
      <c r="H1150" s="19" t="s">
        <v>1298</v>
      </c>
      <c r="I1150" s="19" t="s">
        <v>1298</v>
      </c>
    </row>
    <row r="1151" spans="1:9" x14ac:dyDescent="0.25">
      <c r="A1151" s="24" t="s">
        <v>101</v>
      </c>
      <c r="B1151" s="3" t="s">
        <v>2399</v>
      </c>
      <c r="C1151" s="3" t="s">
        <v>2079</v>
      </c>
      <c r="D1151" s="3"/>
      <c r="E1151" s="3"/>
      <c r="F1151" s="40"/>
      <c r="G1151" s="19">
        <v>19491.52</v>
      </c>
      <c r="H1151" s="11">
        <v>42042</v>
      </c>
      <c r="I1151" s="11">
        <v>42042</v>
      </c>
    </row>
    <row r="1152" spans="1:9" x14ac:dyDescent="0.25">
      <c r="A1152" s="24" t="s">
        <v>96</v>
      </c>
      <c r="B1152" s="3"/>
      <c r="C1152" s="3" t="s">
        <v>596</v>
      </c>
      <c r="D1152" s="3" t="s">
        <v>33</v>
      </c>
      <c r="E1152" s="3">
        <v>306421</v>
      </c>
      <c r="F1152" s="40">
        <v>176</v>
      </c>
      <c r="G1152" s="19">
        <v>5899</v>
      </c>
      <c r="H1152" s="11">
        <v>39840</v>
      </c>
      <c r="I1152" s="11">
        <v>39840</v>
      </c>
    </row>
    <row r="1153" spans="1:9" ht="15.75" customHeight="1" x14ac:dyDescent="0.25">
      <c r="A1153" s="1"/>
      <c r="B1153" s="4"/>
      <c r="C1153" s="122"/>
      <c r="D1153" s="4"/>
      <c r="E1153" s="4"/>
      <c r="F1153" s="81"/>
      <c r="G1153" s="105">
        <f>SUM(G1140:G1152)</f>
        <v>116175.33000000002</v>
      </c>
      <c r="H1153" s="10"/>
      <c r="I1153" s="10"/>
    </row>
    <row r="1154" spans="1:9" ht="15.75" customHeight="1" x14ac:dyDescent="0.25">
      <c r="A1154" s="1"/>
      <c r="B1154" s="4"/>
      <c r="C1154" s="122"/>
      <c r="D1154" s="4"/>
      <c r="E1154" s="4"/>
      <c r="F1154" s="81"/>
      <c r="G1154" s="10"/>
      <c r="H1154" s="10"/>
      <c r="I1154" s="10"/>
    </row>
    <row r="1155" spans="1:9" ht="15.75" customHeight="1" x14ac:dyDescent="0.25">
      <c r="A1155" s="1"/>
      <c r="B1155" s="4"/>
      <c r="C1155" s="122"/>
      <c r="D1155" s="4"/>
      <c r="E1155" s="4"/>
      <c r="F1155" s="81"/>
      <c r="G1155" s="10"/>
      <c r="H1155" s="10"/>
      <c r="I1155" s="10"/>
    </row>
    <row r="1156" spans="1:9" x14ac:dyDescent="0.25">
      <c r="G1156" s="10"/>
      <c r="H1156" s="10"/>
      <c r="I1156" s="10"/>
    </row>
    <row r="1157" spans="1:9" ht="18.75" x14ac:dyDescent="0.3">
      <c r="A1157" s="724" t="s">
        <v>7</v>
      </c>
      <c r="B1157" s="724"/>
      <c r="C1157" s="724"/>
      <c r="D1157" s="724"/>
      <c r="E1157" s="724"/>
      <c r="F1157" s="724"/>
      <c r="G1157" s="724"/>
      <c r="H1157" s="724"/>
      <c r="I1157" s="15"/>
    </row>
    <row r="1158" spans="1:9" x14ac:dyDescent="0.25">
      <c r="A1158" s="725" t="s">
        <v>5</v>
      </c>
      <c r="B1158" s="725"/>
      <c r="C1158" s="725"/>
      <c r="D1158" s="725"/>
      <c r="E1158" s="725"/>
      <c r="F1158" s="725"/>
      <c r="G1158" s="725"/>
      <c r="H1158" s="725"/>
      <c r="I1158" s="15"/>
    </row>
    <row r="1159" spans="1:9" x14ac:dyDescent="0.25">
      <c r="A1159" s="1"/>
      <c r="B1159" s="4"/>
      <c r="C1159" s="122"/>
      <c r="D1159" s="4"/>
      <c r="E1159" s="4"/>
      <c r="F1159" s="81"/>
      <c r="G1159" s="10"/>
      <c r="H1159" s="10"/>
      <c r="I1159" s="10"/>
    </row>
    <row r="1160" spans="1:9" x14ac:dyDescent="0.25">
      <c r="A1160" s="345" t="s">
        <v>8</v>
      </c>
      <c r="B1160" s="562" t="s">
        <v>413</v>
      </c>
      <c r="C1160" s="365"/>
      <c r="D1160" s="497"/>
      <c r="E1160" s="497"/>
      <c r="F1160" s="168"/>
      <c r="G1160" s="169"/>
      <c r="H1160" s="497"/>
      <c r="I1160" s="633"/>
    </row>
    <row r="1161" spans="1:9" ht="30" x14ac:dyDescent="0.25">
      <c r="A1161" s="346" t="s">
        <v>0</v>
      </c>
      <c r="B1161" s="347" t="s">
        <v>2</v>
      </c>
      <c r="C1161" s="347" t="s">
        <v>3</v>
      </c>
      <c r="D1161" s="347" t="s">
        <v>4</v>
      </c>
      <c r="E1161" s="348" t="s">
        <v>15</v>
      </c>
      <c r="F1161" s="349" t="s">
        <v>6</v>
      </c>
      <c r="G1161" s="350" t="s">
        <v>1217</v>
      </c>
      <c r="H1161" s="350" t="s">
        <v>1188</v>
      </c>
      <c r="I1161" s="350" t="s">
        <v>3884</v>
      </c>
    </row>
    <row r="1162" spans="1:9" x14ac:dyDescent="0.25">
      <c r="A1162" s="24" t="s">
        <v>140</v>
      </c>
      <c r="B1162" s="3">
        <v>190</v>
      </c>
      <c r="C1162" s="3" t="s">
        <v>414</v>
      </c>
      <c r="D1162" s="3" t="s">
        <v>21</v>
      </c>
      <c r="E1162" s="3">
        <v>307688</v>
      </c>
      <c r="F1162" s="40" t="s">
        <v>16</v>
      </c>
      <c r="G1162" s="19">
        <v>4500</v>
      </c>
      <c r="H1162" s="11">
        <v>38267</v>
      </c>
      <c r="I1162" s="11">
        <v>38267</v>
      </c>
    </row>
    <row r="1163" spans="1:9" x14ac:dyDescent="0.25">
      <c r="A1163" s="24" t="s">
        <v>3684</v>
      </c>
      <c r="B1163" s="3"/>
      <c r="C1163" s="3"/>
      <c r="D1163" s="3" t="s">
        <v>33</v>
      </c>
      <c r="E1163" s="3">
        <v>307710</v>
      </c>
      <c r="F1163" s="40" t="s">
        <v>16</v>
      </c>
      <c r="G1163" s="19">
        <v>13559.32</v>
      </c>
      <c r="H1163" s="19" t="s">
        <v>1335</v>
      </c>
      <c r="I1163" s="19" t="s">
        <v>1335</v>
      </c>
    </row>
    <row r="1164" spans="1:9" x14ac:dyDescent="0.25">
      <c r="A1164" s="24" t="s">
        <v>415</v>
      </c>
      <c r="B1164" s="3"/>
      <c r="C1164" s="3"/>
      <c r="D1164" s="3" t="s">
        <v>106</v>
      </c>
      <c r="E1164" s="3">
        <v>307703</v>
      </c>
      <c r="F1164" s="40">
        <v>105</v>
      </c>
      <c r="G1164" s="19">
        <v>12900</v>
      </c>
      <c r="H1164" s="11">
        <v>36445</v>
      </c>
      <c r="I1164" s="11">
        <v>36445</v>
      </c>
    </row>
    <row r="1165" spans="1:9" x14ac:dyDescent="0.25">
      <c r="A1165" s="24" t="s">
        <v>231</v>
      </c>
      <c r="B1165" s="3"/>
      <c r="C1165" s="3"/>
      <c r="D1165" s="3" t="s">
        <v>43</v>
      </c>
      <c r="E1165" s="3">
        <v>307662</v>
      </c>
      <c r="F1165" s="40">
        <v>127</v>
      </c>
      <c r="G1165" s="19">
        <v>2800</v>
      </c>
      <c r="H1165" s="19" t="s">
        <v>1310</v>
      </c>
      <c r="I1165" s="19" t="s">
        <v>1310</v>
      </c>
    </row>
    <row r="1166" spans="1:9" ht="15" customHeight="1" x14ac:dyDescent="0.25">
      <c r="A1166" s="126" t="s">
        <v>28</v>
      </c>
      <c r="B1166" s="3" t="s">
        <v>2509</v>
      </c>
      <c r="C1166" s="3"/>
      <c r="D1166" s="3" t="s">
        <v>2523</v>
      </c>
      <c r="E1166" s="3"/>
      <c r="F1166" s="90" t="s">
        <v>2522</v>
      </c>
      <c r="G1166" s="8">
        <v>3637</v>
      </c>
      <c r="H1166" s="11">
        <v>43761</v>
      </c>
      <c r="I1166" s="11">
        <v>43761</v>
      </c>
    </row>
    <row r="1167" spans="1:9" x14ac:dyDescent="0.25">
      <c r="A1167" s="24" t="s">
        <v>1698</v>
      </c>
      <c r="B1167" s="38" t="s">
        <v>1699</v>
      </c>
      <c r="C1167" s="49"/>
      <c r="D1167" s="79">
        <f>+'DESCARGOS FISICOS'!D28</f>
        <v>0</v>
      </c>
      <c r="E1167" s="38">
        <v>553638</v>
      </c>
      <c r="F1167" s="40" t="s">
        <v>1705</v>
      </c>
      <c r="G1167" s="8">
        <v>5616.8</v>
      </c>
      <c r="H1167" s="11">
        <v>42843</v>
      </c>
      <c r="I1167" s="11">
        <v>42843</v>
      </c>
    </row>
    <row r="1168" spans="1:9" x14ac:dyDescent="0.25">
      <c r="A1168" s="24" t="s">
        <v>1698</v>
      </c>
      <c r="B1168" s="38" t="s">
        <v>1699</v>
      </c>
      <c r="C1168" s="49"/>
      <c r="D1168" s="79">
        <f>+D1167</f>
        <v>0</v>
      </c>
      <c r="E1168" s="38">
        <v>553637</v>
      </c>
      <c r="F1168" s="40" t="s">
        <v>1706</v>
      </c>
      <c r="G1168" s="8">
        <v>5616.8</v>
      </c>
      <c r="H1168" s="79">
        <f>+H1167</f>
        <v>42843</v>
      </c>
      <c r="I1168" s="79">
        <f>+I1167</f>
        <v>42843</v>
      </c>
    </row>
    <row r="1169" spans="1:9" x14ac:dyDescent="0.25">
      <c r="A1169" s="24" t="s">
        <v>1698</v>
      </c>
      <c r="B1169" s="38" t="s">
        <v>1699</v>
      </c>
      <c r="C1169" s="49"/>
      <c r="D1169" s="79">
        <f>+D1168</f>
        <v>0</v>
      </c>
      <c r="E1169" s="38"/>
      <c r="F1169" s="40" t="s">
        <v>1707</v>
      </c>
      <c r="G1169" s="8">
        <v>5616.8</v>
      </c>
      <c r="H1169" s="79">
        <f>+H1168</f>
        <v>42843</v>
      </c>
      <c r="I1169" s="79">
        <f>+I1168</f>
        <v>42843</v>
      </c>
    </row>
    <row r="1170" spans="1:9" x14ac:dyDescent="0.25">
      <c r="A1170" s="24" t="s">
        <v>1738</v>
      </c>
      <c r="B1170" s="38" t="s">
        <v>33</v>
      </c>
      <c r="C1170" s="38" t="s">
        <v>1739</v>
      </c>
      <c r="D1170" s="79">
        <f>+D1169</f>
        <v>0</v>
      </c>
      <c r="E1170" s="38">
        <v>553635</v>
      </c>
      <c r="F1170" s="40">
        <v>301</v>
      </c>
      <c r="G1170" s="19">
        <v>5450</v>
      </c>
      <c r="H1170" s="79">
        <v>42893</v>
      </c>
      <c r="I1170" s="79">
        <v>42893</v>
      </c>
    </row>
    <row r="1171" spans="1:9" x14ac:dyDescent="0.25">
      <c r="A1171" s="24" t="s">
        <v>1698</v>
      </c>
      <c r="B1171" s="38" t="s">
        <v>1699</v>
      </c>
      <c r="C1171" s="49"/>
      <c r="D1171" s="79"/>
      <c r="E1171" s="49"/>
      <c r="F1171" s="40" t="s">
        <v>1707</v>
      </c>
      <c r="G1171" s="19">
        <v>5616.8</v>
      </c>
      <c r="H1171" s="11">
        <v>42843</v>
      </c>
      <c r="I1171" s="11">
        <v>42843</v>
      </c>
    </row>
    <row r="1172" spans="1:9" x14ac:dyDescent="0.25">
      <c r="A1172" s="24" t="s">
        <v>19</v>
      </c>
      <c r="B1172" s="77" t="s">
        <v>1825</v>
      </c>
      <c r="C1172" s="3"/>
      <c r="D1172" s="3"/>
      <c r="E1172" s="38">
        <v>553650</v>
      </c>
      <c r="F1172" s="40" t="s">
        <v>1822</v>
      </c>
      <c r="G1172" s="145">
        <v>23728.81</v>
      </c>
      <c r="H1172" s="79" t="s">
        <v>1811</v>
      </c>
      <c r="I1172" s="79" t="s">
        <v>1811</v>
      </c>
    </row>
    <row r="1173" spans="1:9" x14ac:dyDescent="0.25">
      <c r="A1173" s="106" t="s">
        <v>1890</v>
      </c>
      <c r="B1173" s="158"/>
      <c r="C1173" s="241"/>
      <c r="D1173" s="3"/>
      <c r="E1173" s="38">
        <v>553757</v>
      </c>
      <c r="F1173" s="38" t="s">
        <v>2730</v>
      </c>
      <c r="G1173" s="145">
        <v>1440</v>
      </c>
      <c r="H1173" s="79">
        <v>42403</v>
      </c>
      <c r="I1173" s="79">
        <v>42403</v>
      </c>
    </row>
    <row r="1174" spans="1:9" x14ac:dyDescent="0.25">
      <c r="A1174" s="106" t="s">
        <v>3343</v>
      </c>
      <c r="B1174" s="158"/>
      <c r="C1174" s="241" t="s">
        <v>55</v>
      </c>
      <c r="D1174" s="3"/>
      <c r="E1174" s="38"/>
      <c r="F1174" s="38">
        <v>1356</v>
      </c>
      <c r="G1174" s="145">
        <v>1357</v>
      </c>
      <c r="H1174" s="79">
        <v>43788</v>
      </c>
      <c r="I1174" s="79">
        <v>43788</v>
      </c>
    </row>
    <row r="1175" spans="1:9" x14ac:dyDescent="0.25">
      <c r="A1175" s="106" t="s">
        <v>3343</v>
      </c>
      <c r="B1175" s="158"/>
      <c r="C1175" s="241" t="s">
        <v>55</v>
      </c>
      <c r="D1175" s="3"/>
      <c r="E1175" s="38"/>
      <c r="F1175" s="38">
        <v>1357</v>
      </c>
      <c r="G1175" s="145">
        <v>1357</v>
      </c>
      <c r="H1175" s="79">
        <v>43788</v>
      </c>
      <c r="I1175" s="79">
        <v>43788</v>
      </c>
    </row>
    <row r="1176" spans="1:9" x14ac:dyDescent="0.25">
      <c r="A1176" s="106" t="s">
        <v>3343</v>
      </c>
      <c r="B1176" s="158"/>
      <c r="C1176" s="241" t="s">
        <v>55</v>
      </c>
      <c r="D1176" s="3"/>
      <c r="E1176" s="38"/>
      <c r="F1176" s="38">
        <v>1358</v>
      </c>
      <c r="G1176" s="145">
        <v>1357</v>
      </c>
      <c r="H1176" s="79">
        <v>43788</v>
      </c>
      <c r="I1176" s="79">
        <v>43788</v>
      </c>
    </row>
    <row r="1177" spans="1:9" x14ac:dyDescent="0.25">
      <c r="A1177" s="106" t="s">
        <v>250</v>
      </c>
      <c r="B1177" s="158"/>
      <c r="C1177" s="241"/>
      <c r="D1177" s="3"/>
      <c r="E1177" s="38"/>
      <c r="F1177" s="38">
        <v>1368</v>
      </c>
      <c r="G1177" s="145">
        <v>3540</v>
      </c>
      <c r="H1177" s="79">
        <v>43788</v>
      </c>
      <c r="I1177" s="79">
        <v>43788</v>
      </c>
    </row>
    <row r="1178" spans="1:9" x14ac:dyDescent="0.25">
      <c r="A1178" s="106" t="s">
        <v>3343</v>
      </c>
      <c r="B1178" s="158"/>
      <c r="C1178" s="241"/>
      <c r="D1178" s="3"/>
      <c r="E1178" s="38"/>
      <c r="F1178" s="38">
        <v>1429</v>
      </c>
      <c r="G1178" s="145">
        <v>2714</v>
      </c>
      <c r="H1178" s="79">
        <v>43788</v>
      </c>
      <c r="I1178" s="79">
        <v>43788</v>
      </c>
    </row>
    <row r="1179" spans="1:9" x14ac:dyDescent="0.25">
      <c r="A1179" s="106" t="s">
        <v>794</v>
      </c>
      <c r="B1179" s="158"/>
      <c r="C1179" s="241" t="s">
        <v>596</v>
      </c>
      <c r="D1179" s="3"/>
      <c r="E1179" s="38"/>
      <c r="F1179" s="38">
        <v>1430</v>
      </c>
      <c r="G1179" s="145">
        <v>2714</v>
      </c>
      <c r="H1179" s="79">
        <v>43788</v>
      </c>
      <c r="I1179" s="79">
        <v>43788</v>
      </c>
    </row>
    <row r="1180" spans="1:9" x14ac:dyDescent="0.25">
      <c r="A1180" s="106" t="s">
        <v>3471</v>
      </c>
      <c r="B1180" s="158"/>
      <c r="C1180" s="241" t="s">
        <v>3472</v>
      </c>
      <c r="D1180" s="3"/>
      <c r="E1180" s="38"/>
      <c r="F1180" s="38">
        <v>1452</v>
      </c>
      <c r="G1180" s="145">
        <v>3776</v>
      </c>
      <c r="H1180" s="79">
        <v>43788</v>
      </c>
      <c r="I1180" s="79">
        <v>43788</v>
      </c>
    </row>
    <row r="1181" spans="1:9" x14ac:dyDescent="0.25">
      <c r="A1181" s="106" t="s">
        <v>3483</v>
      </c>
      <c r="B1181" s="158"/>
      <c r="C1181" s="241"/>
      <c r="D1181" s="3"/>
      <c r="E1181" s="38"/>
      <c r="F1181" s="38">
        <v>1462</v>
      </c>
      <c r="G1181" s="145">
        <v>3776</v>
      </c>
      <c r="H1181" s="79">
        <v>43788</v>
      </c>
      <c r="I1181" s="79">
        <v>43788</v>
      </c>
    </row>
    <row r="1182" spans="1:9" x14ac:dyDescent="0.25">
      <c r="A1182" s="106" t="s">
        <v>3484</v>
      </c>
      <c r="B1182" s="158"/>
      <c r="C1182" s="241"/>
      <c r="D1182" s="3"/>
      <c r="E1182" s="38"/>
      <c r="F1182" s="38">
        <v>1463</v>
      </c>
      <c r="G1182" s="145">
        <v>4725</v>
      </c>
      <c r="H1182" s="79">
        <v>43788</v>
      </c>
      <c r="I1182" s="79">
        <v>43788</v>
      </c>
    </row>
    <row r="1183" spans="1:9" x14ac:dyDescent="0.25">
      <c r="A1183" s="106" t="s">
        <v>3484</v>
      </c>
      <c r="B1183" s="158"/>
      <c r="C1183" s="241"/>
      <c r="D1183" s="3"/>
      <c r="E1183" s="38"/>
      <c r="F1183" s="38">
        <v>1464</v>
      </c>
      <c r="G1183" s="145">
        <v>4725</v>
      </c>
      <c r="H1183" s="79">
        <v>43788</v>
      </c>
      <c r="I1183" s="79">
        <v>43788</v>
      </c>
    </row>
    <row r="1184" spans="1:9" x14ac:dyDescent="0.25">
      <c r="A1184" s="106" t="s">
        <v>3484</v>
      </c>
      <c r="B1184" s="158"/>
      <c r="C1184" s="241"/>
      <c r="D1184" s="3"/>
      <c r="E1184" s="38"/>
      <c r="F1184" s="38">
        <v>1465</v>
      </c>
      <c r="G1184" s="145">
        <v>4725</v>
      </c>
      <c r="H1184" s="79">
        <v>43788</v>
      </c>
      <c r="I1184" s="79">
        <v>43788</v>
      </c>
    </row>
    <row r="1185" spans="1:9" x14ac:dyDescent="0.25">
      <c r="A1185" s="106" t="s">
        <v>220</v>
      </c>
      <c r="B1185" s="158"/>
      <c r="C1185" s="241"/>
      <c r="D1185" s="3"/>
      <c r="E1185" s="38"/>
      <c r="F1185" s="38">
        <v>1495</v>
      </c>
      <c r="G1185" s="145">
        <v>1357</v>
      </c>
      <c r="H1185" s="79">
        <v>43788</v>
      </c>
      <c r="I1185" s="79">
        <v>43788</v>
      </c>
    </row>
    <row r="1186" spans="1:9" x14ac:dyDescent="0.25">
      <c r="A1186" s="106" t="s">
        <v>220</v>
      </c>
      <c r="B1186" s="158"/>
      <c r="C1186" s="241"/>
      <c r="D1186" s="3"/>
      <c r="E1186" s="38"/>
      <c r="F1186" s="38">
        <v>1496</v>
      </c>
      <c r="G1186" s="145">
        <v>1357</v>
      </c>
      <c r="H1186" s="79">
        <v>43788</v>
      </c>
      <c r="I1186" s="79">
        <v>43788</v>
      </c>
    </row>
    <row r="1187" spans="1:9" x14ac:dyDescent="0.25">
      <c r="A1187" s="24" t="s">
        <v>3669</v>
      </c>
      <c r="B1187" s="3"/>
      <c r="C1187" s="3"/>
      <c r="D1187" s="3"/>
      <c r="E1187" s="3"/>
      <c r="F1187" s="40" t="s">
        <v>3672</v>
      </c>
      <c r="G1187" s="19">
        <v>14700</v>
      </c>
      <c r="H1187" s="11">
        <v>44252</v>
      </c>
      <c r="I1187" s="11">
        <v>44252</v>
      </c>
    </row>
    <row r="1188" spans="1:9" ht="18.75" x14ac:dyDescent="0.3">
      <c r="A1188" s="24" t="s">
        <v>11</v>
      </c>
      <c r="B1188" s="77" t="s">
        <v>2187</v>
      </c>
      <c r="C1188" s="79" t="s">
        <v>2188</v>
      </c>
      <c r="D1188" s="3"/>
      <c r="E1188" s="167"/>
      <c r="F1188" s="242"/>
      <c r="G1188" s="235">
        <v>4194.92</v>
      </c>
      <c r="H1188" s="79">
        <v>42444</v>
      </c>
      <c r="I1188" s="79">
        <v>42444</v>
      </c>
    </row>
    <row r="1189" spans="1:9" x14ac:dyDescent="0.25">
      <c r="G1189" s="10"/>
      <c r="H1189" s="10"/>
      <c r="I1189" s="10"/>
    </row>
    <row r="1190" spans="1:9" x14ac:dyDescent="0.25">
      <c r="C1190" s="122"/>
      <c r="D1190" s="493"/>
      <c r="E1190" s="493"/>
      <c r="F1190" s="92"/>
      <c r="G1190" s="105">
        <f>SUM(G1162:G1188)</f>
        <v>146857.25000000003</v>
      </c>
      <c r="H1190" s="493"/>
      <c r="I1190" s="630"/>
    </row>
    <row r="1191" spans="1:9" x14ac:dyDescent="0.25">
      <c r="C1191" s="122"/>
      <c r="D1191" s="493"/>
      <c r="E1191" s="493"/>
      <c r="F1191" s="92"/>
      <c r="G1191" s="105"/>
      <c r="H1191" s="493"/>
      <c r="I1191" s="630"/>
    </row>
    <row r="1192" spans="1:9" x14ac:dyDescent="0.25">
      <c r="C1192" s="122"/>
      <c r="D1192" s="493"/>
      <c r="E1192" s="493"/>
      <c r="F1192" s="92"/>
      <c r="G1192" s="105"/>
      <c r="H1192" s="493"/>
      <c r="I1192" s="630"/>
    </row>
    <row r="1193" spans="1:9" x14ac:dyDescent="0.25">
      <c r="C1193" s="122"/>
      <c r="D1193" s="493"/>
      <c r="E1193" s="493"/>
      <c r="F1193" s="92"/>
      <c r="G1193" s="105"/>
      <c r="H1193" s="493"/>
      <c r="I1193" s="630"/>
    </row>
    <row r="1194" spans="1:9" ht="18.75" x14ac:dyDescent="0.3">
      <c r="A1194" s="724" t="s">
        <v>7</v>
      </c>
      <c r="B1194" s="724"/>
      <c r="C1194" s="724"/>
      <c r="D1194" s="724"/>
      <c r="E1194" s="724"/>
      <c r="F1194" s="724"/>
      <c r="G1194" s="724"/>
      <c r="H1194" s="724"/>
      <c r="I1194" s="15"/>
    </row>
    <row r="1195" spans="1:9" x14ac:dyDescent="0.25">
      <c r="A1195" s="725" t="s">
        <v>5</v>
      </c>
      <c r="B1195" s="725"/>
      <c r="C1195" s="725"/>
      <c r="D1195" s="725"/>
      <c r="E1195" s="725"/>
      <c r="F1195" s="725"/>
      <c r="G1195" s="725"/>
      <c r="H1195" s="725"/>
      <c r="I1195" s="15"/>
    </row>
    <row r="1196" spans="1:9" x14ac:dyDescent="0.25">
      <c r="A1196" s="1"/>
      <c r="B1196" s="15"/>
      <c r="C1196" s="122"/>
      <c r="D1196" s="4"/>
      <c r="E1196" s="4"/>
      <c r="F1196" s="81"/>
      <c r="G1196" s="10"/>
      <c r="H1196" s="10"/>
      <c r="I1196" s="10"/>
    </row>
    <row r="1197" spans="1:9" x14ac:dyDescent="0.25">
      <c r="A1197" s="497" t="s">
        <v>295</v>
      </c>
      <c r="B1197" s="497"/>
      <c r="C1197" s="497"/>
      <c r="D1197" s="497"/>
      <c r="E1197" s="497"/>
      <c r="F1197" s="168"/>
      <c r="G1197" s="169"/>
      <c r="H1197" s="497"/>
      <c r="I1197" s="633"/>
    </row>
    <row r="1198" spans="1:9" x14ac:dyDescent="0.25">
      <c r="A1198" s="345" t="s">
        <v>8</v>
      </c>
      <c r="B1198" s="562" t="s">
        <v>413</v>
      </c>
      <c r="C1198" s="365"/>
      <c r="D1198" s="497"/>
      <c r="E1198" s="497"/>
      <c r="F1198" s="168"/>
      <c r="G1198" s="169"/>
      <c r="H1198" s="497"/>
      <c r="I1198" s="633"/>
    </row>
    <row r="1199" spans="1:9" ht="30" x14ac:dyDescent="0.25">
      <c r="A1199" s="346" t="s">
        <v>0</v>
      </c>
      <c r="B1199" s="347" t="s">
        <v>2</v>
      </c>
      <c r="C1199" s="347" t="s">
        <v>3</v>
      </c>
      <c r="D1199" s="347" t="s">
        <v>4</v>
      </c>
      <c r="E1199" s="348" t="s">
        <v>15</v>
      </c>
      <c r="F1199" s="349" t="s">
        <v>6</v>
      </c>
      <c r="G1199" s="350" t="s">
        <v>1311</v>
      </c>
      <c r="H1199" s="350" t="s">
        <v>1188</v>
      </c>
      <c r="I1199" s="350" t="s">
        <v>3884</v>
      </c>
    </row>
    <row r="1200" spans="1:9" ht="14.25" customHeight="1" x14ac:dyDescent="0.25">
      <c r="A1200" s="24" t="s">
        <v>233</v>
      </c>
      <c r="B1200" s="3"/>
      <c r="C1200" s="3"/>
      <c r="D1200" s="3" t="s">
        <v>43</v>
      </c>
      <c r="E1200" s="3">
        <v>307689</v>
      </c>
      <c r="F1200" s="40">
        <v>92</v>
      </c>
      <c r="G1200" s="19">
        <v>1800</v>
      </c>
      <c r="H1200" s="19" t="s">
        <v>1313</v>
      </c>
      <c r="I1200" s="19" t="s">
        <v>1313</v>
      </c>
    </row>
    <row r="1201" spans="1:9" x14ac:dyDescent="0.25">
      <c r="A1201" s="24" t="s">
        <v>147</v>
      </c>
      <c r="B1201" s="3"/>
      <c r="C1201" s="3"/>
      <c r="D1201" s="3" t="s">
        <v>43</v>
      </c>
      <c r="E1201" s="3">
        <v>306691</v>
      </c>
      <c r="F1201" s="40" t="s">
        <v>16</v>
      </c>
      <c r="G1201" s="19">
        <v>12800</v>
      </c>
      <c r="H1201" s="19" t="s">
        <v>1312</v>
      </c>
      <c r="I1201" s="19" t="s">
        <v>1312</v>
      </c>
    </row>
    <row r="1202" spans="1:9" x14ac:dyDescent="0.25">
      <c r="A1202" s="24" t="s">
        <v>11</v>
      </c>
      <c r="B1202" s="3" t="s">
        <v>70</v>
      </c>
      <c r="C1202" s="3" t="s">
        <v>586</v>
      </c>
      <c r="D1202" s="3" t="s">
        <v>30</v>
      </c>
      <c r="E1202" s="3">
        <v>310112</v>
      </c>
      <c r="F1202" s="40">
        <v>293</v>
      </c>
      <c r="G1202" s="19">
        <v>5300</v>
      </c>
      <c r="H1202" s="19" t="s">
        <v>1195</v>
      </c>
      <c r="I1202" s="19" t="s">
        <v>1195</v>
      </c>
    </row>
    <row r="1203" spans="1:9" x14ac:dyDescent="0.25">
      <c r="A1203" s="24" t="s">
        <v>358</v>
      </c>
      <c r="B1203" s="3"/>
      <c r="C1203" s="3"/>
      <c r="D1203" s="3" t="s">
        <v>106</v>
      </c>
      <c r="E1203" s="3">
        <v>307646</v>
      </c>
      <c r="F1203" s="40">
        <v>112</v>
      </c>
      <c r="G1203" s="19">
        <v>12500</v>
      </c>
      <c r="H1203" s="19" t="s">
        <v>1314</v>
      </c>
      <c r="I1203" s="19" t="s">
        <v>1314</v>
      </c>
    </row>
    <row r="1204" spans="1:9" x14ac:dyDescent="0.25">
      <c r="A1204" s="24" t="s">
        <v>416</v>
      </c>
      <c r="B1204" s="3"/>
      <c r="C1204" s="3"/>
      <c r="D1204" s="3" t="s">
        <v>21</v>
      </c>
      <c r="E1204" s="3">
        <v>307658</v>
      </c>
      <c r="F1204" s="40">
        <v>122</v>
      </c>
      <c r="G1204" s="19">
        <v>3200</v>
      </c>
      <c r="H1204" s="19" t="s">
        <v>1364</v>
      </c>
      <c r="I1204" s="19" t="s">
        <v>1364</v>
      </c>
    </row>
    <row r="1205" spans="1:9" x14ac:dyDescent="0.25">
      <c r="A1205" s="24" t="s">
        <v>417</v>
      </c>
      <c r="B1205" s="3"/>
      <c r="C1205" s="3"/>
      <c r="D1205" s="3" t="s">
        <v>36</v>
      </c>
      <c r="E1205" s="3">
        <v>307643</v>
      </c>
      <c r="F1205" s="40" t="s">
        <v>16</v>
      </c>
      <c r="G1205" s="19">
        <v>45472</v>
      </c>
      <c r="H1205" s="19" t="s">
        <v>1431</v>
      </c>
      <c r="I1205" s="19" t="s">
        <v>1431</v>
      </c>
    </row>
    <row r="1206" spans="1:9" x14ac:dyDescent="0.25">
      <c r="A1206" s="24" t="s">
        <v>147</v>
      </c>
      <c r="B1206" s="3"/>
      <c r="C1206" s="3"/>
      <c r="D1206" s="3" t="s">
        <v>43</v>
      </c>
      <c r="E1206" s="3">
        <v>307694</v>
      </c>
      <c r="F1206" s="40">
        <v>96</v>
      </c>
      <c r="G1206" s="19">
        <v>13800</v>
      </c>
      <c r="H1206" s="11">
        <v>35797</v>
      </c>
      <c r="I1206" s="11">
        <v>35797</v>
      </c>
    </row>
    <row r="1207" spans="1:9" x14ac:dyDescent="0.25">
      <c r="A1207" s="24" t="s">
        <v>119</v>
      </c>
      <c r="B1207" s="3"/>
      <c r="C1207" s="3"/>
      <c r="D1207" s="3" t="s">
        <v>21</v>
      </c>
      <c r="E1207" s="3">
        <v>307695</v>
      </c>
      <c r="F1207" s="40">
        <v>101</v>
      </c>
      <c r="G1207" s="19">
        <v>8950</v>
      </c>
      <c r="H1207" s="19" t="s">
        <v>1203</v>
      </c>
      <c r="I1207" s="19" t="s">
        <v>1203</v>
      </c>
    </row>
    <row r="1208" spans="1:9" x14ac:dyDescent="0.25">
      <c r="A1208" s="24" t="s">
        <v>96</v>
      </c>
      <c r="B1208" s="3"/>
      <c r="C1208" s="3"/>
      <c r="D1208" s="3" t="s">
        <v>21</v>
      </c>
      <c r="E1208" s="3">
        <v>307696</v>
      </c>
      <c r="F1208" s="40">
        <v>103</v>
      </c>
      <c r="G1208" s="19">
        <v>4600</v>
      </c>
      <c r="H1208" s="19" t="s">
        <v>1315</v>
      </c>
      <c r="I1208" s="19" t="s">
        <v>1315</v>
      </c>
    </row>
    <row r="1209" spans="1:9" x14ac:dyDescent="0.25">
      <c r="A1209" s="24" t="s">
        <v>61</v>
      </c>
      <c r="B1209" s="3"/>
      <c r="C1209" s="3"/>
      <c r="D1209" s="3" t="s">
        <v>21</v>
      </c>
      <c r="E1209" s="3">
        <v>307708</v>
      </c>
      <c r="F1209" s="40" t="s">
        <v>16</v>
      </c>
      <c r="G1209" s="19">
        <v>8352</v>
      </c>
      <c r="H1209" s="19" t="s">
        <v>1316</v>
      </c>
      <c r="I1209" s="19" t="s">
        <v>1316</v>
      </c>
    </row>
    <row r="1210" spans="1:9" x14ac:dyDescent="0.25">
      <c r="A1210" s="24" t="s">
        <v>147</v>
      </c>
      <c r="B1210" s="3"/>
      <c r="C1210" s="3"/>
      <c r="D1210" s="3" t="s">
        <v>43</v>
      </c>
      <c r="E1210" s="3">
        <v>307719</v>
      </c>
      <c r="F1210" s="40">
        <v>68</v>
      </c>
      <c r="G1210" s="19">
        <v>12900</v>
      </c>
      <c r="H1210" s="11">
        <v>36445</v>
      </c>
      <c r="I1210" s="11">
        <v>36445</v>
      </c>
    </row>
    <row r="1211" spans="1:9" x14ac:dyDescent="0.25">
      <c r="A1211" s="24" t="s">
        <v>204</v>
      </c>
      <c r="B1211" s="3"/>
      <c r="C1211" s="3"/>
      <c r="D1211" s="3" t="s">
        <v>43</v>
      </c>
      <c r="E1211" s="3">
        <v>307725</v>
      </c>
      <c r="F1211" s="40">
        <v>63</v>
      </c>
      <c r="G1211" s="19">
        <v>18500</v>
      </c>
      <c r="H1211" s="19" t="s">
        <v>1317</v>
      </c>
      <c r="I1211" s="19" t="s">
        <v>1317</v>
      </c>
    </row>
    <row r="1212" spans="1:9" x14ac:dyDescent="0.25">
      <c r="A1212" s="24" t="s">
        <v>418</v>
      </c>
      <c r="B1212" s="3"/>
      <c r="C1212" s="3"/>
      <c r="D1212" s="3" t="s">
        <v>43</v>
      </c>
      <c r="E1212" s="3">
        <v>307726</v>
      </c>
      <c r="F1212" s="40">
        <v>60</v>
      </c>
      <c r="G1212" s="19">
        <v>11700</v>
      </c>
      <c r="H1212" s="19" t="s">
        <v>1312</v>
      </c>
      <c r="I1212" s="19" t="s">
        <v>1312</v>
      </c>
    </row>
    <row r="1213" spans="1:9" x14ac:dyDescent="0.25">
      <c r="A1213" s="24" t="s">
        <v>419</v>
      </c>
      <c r="B1213" s="3"/>
      <c r="C1213" s="3"/>
      <c r="D1213" s="3" t="s">
        <v>43</v>
      </c>
      <c r="E1213" s="3">
        <v>307727</v>
      </c>
      <c r="F1213" s="40">
        <v>62</v>
      </c>
      <c r="G1213" s="19">
        <v>18500</v>
      </c>
      <c r="H1213" s="19" t="s">
        <v>1241</v>
      </c>
      <c r="I1213" s="19" t="s">
        <v>1241</v>
      </c>
    </row>
    <row r="1214" spans="1:9" x14ac:dyDescent="0.25">
      <c r="A1214" s="24" t="s">
        <v>416</v>
      </c>
      <c r="B1214" s="3"/>
      <c r="C1214" s="3"/>
      <c r="D1214" s="3" t="s">
        <v>26</v>
      </c>
      <c r="E1214" s="3">
        <v>307720</v>
      </c>
      <c r="F1214" s="40">
        <v>67</v>
      </c>
      <c r="G1214" s="19">
        <v>1800</v>
      </c>
      <c r="H1214" s="19" t="s">
        <v>1313</v>
      </c>
      <c r="I1214" s="19" t="s">
        <v>1313</v>
      </c>
    </row>
    <row r="1215" spans="1:9" x14ac:dyDescent="0.25">
      <c r="A1215" s="24" t="s">
        <v>1890</v>
      </c>
      <c r="B1215" s="38" t="s">
        <v>30</v>
      </c>
      <c r="C1215" s="77">
        <v>111510303556</v>
      </c>
      <c r="D1215" s="24"/>
      <c r="E1215" s="3">
        <v>553646</v>
      </c>
      <c r="F1215" s="40" t="s">
        <v>1891</v>
      </c>
      <c r="G1215" s="139">
        <v>1440</v>
      </c>
      <c r="H1215" s="79">
        <v>42403</v>
      </c>
      <c r="I1215" s="79">
        <v>42403</v>
      </c>
    </row>
    <row r="1216" spans="1:9" x14ac:dyDescent="0.25">
      <c r="A1216" s="24" t="s">
        <v>957</v>
      </c>
      <c r="B1216" s="3"/>
      <c r="C1216" s="3"/>
      <c r="D1216" s="3" t="s">
        <v>21</v>
      </c>
      <c r="E1216" s="3">
        <v>309352</v>
      </c>
      <c r="F1216" s="40">
        <v>238</v>
      </c>
      <c r="G1216" s="51">
        <v>8950</v>
      </c>
      <c r="H1216" s="19" t="s">
        <v>1203</v>
      </c>
      <c r="I1216" s="19" t="s">
        <v>1203</v>
      </c>
    </row>
    <row r="1217" spans="1:9" x14ac:dyDescent="0.25">
      <c r="A1217" s="24" t="s">
        <v>630</v>
      </c>
      <c r="B1217" s="3" t="s">
        <v>255</v>
      </c>
      <c r="C1217" s="3"/>
      <c r="D1217" s="3"/>
      <c r="E1217" s="3">
        <v>301736</v>
      </c>
      <c r="F1217" s="40"/>
      <c r="G1217" s="19">
        <v>10300</v>
      </c>
      <c r="H1217" s="11">
        <v>35492</v>
      </c>
      <c r="I1217" s="11">
        <v>35492</v>
      </c>
    </row>
    <row r="1218" spans="1:9" s="624" customFormat="1" x14ac:dyDescent="0.25">
      <c r="A1218" s="652" t="s">
        <v>4118</v>
      </c>
      <c r="B1218" s="665"/>
      <c r="C1218" s="665"/>
      <c r="D1218" s="665"/>
      <c r="E1218" s="665"/>
      <c r="F1218" s="666" t="s">
        <v>4119</v>
      </c>
      <c r="G1218" s="670" t="s">
        <v>4120</v>
      </c>
      <c r="H1218" s="668">
        <v>44993</v>
      </c>
      <c r="I1218" s="668"/>
    </row>
    <row r="1219" spans="1:9" x14ac:dyDescent="0.25">
      <c r="G1219" s="105">
        <f>SUM(G1200:G1218)</f>
        <v>200864</v>
      </c>
      <c r="H1219" s="10"/>
      <c r="I1219" s="10"/>
    </row>
    <row r="1220" spans="1:9" x14ac:dyDescent="0.25">
      <c r="G1220" s="10"/>
      <c r="H1220" s="10"/>
      <c r="I1220" s="10"/>
    </row>
    <row r="1221" spans="1:9" x14ac:dyDescent="0.25">
      <c r="G1221" s="10"/>
      <c r="H1221" s="10"/>
      <c r="I1221" s="10"/>
    </row>
    <row r="1222" spans="1:9" x14ac:dyDescent="0.25">
      <c r="C1222" s="122"/>
      <c r="D1222" s="493"/>
      <c r="E1222" s="493"/>
      <c r="F1222" s="92"/>
      <c r="G1222" s="68"/>
      <c r="H1222" s="493"/>
      <c r="I1222" s="630"/>
    </row>
    <row r="1223" spans="1:9" ht="18.75" x14ac:dyDescent="0.3">
      <c r="A1223" s="724" t="s">
        <v>7</v>
      </c>
      <c r="B1223" s="724"/>
      <c r="C1223" s="724"/>
      <c r="D1223" s="724"/>
      <c r="E1223" s="724"/>
      <c r="F1223" s="724"/>
      <c r="G1223" s="724"/>
      <c r="H1223" s="724"/>
      <c r="I1223" s="15"/>
    </row>
    <row r="1224" spans="1:9" x14ac:dyDescent="0.25">
      <c r="A1224" s="725" t="s">
        <v>5</v>
      </c>
      <c r="B1224" s="725"/>
      <c r="C1224" s="725"/>
      <c r="D1224" s="725"/>
      <c r="E1224" s="725"/>
      <c r="F1224" s="725"/>
      <c r="G1224" s="725"/>
      <c r="H1224" s="725"/>
      <c r="I1224" s="15"/>
    </row>
    <row r="1225" spans="1:9" x14ac:dyDescent="0.25">
      <c r="A1225" s="1"/>
      <c r="C1225" s="122"/>
      <c r="D1225" s="4"/>
      <c r="E1225" s="4"/>
      <c r="F1225" s="81"/>
      <c r="G1225" s="10"/>
      <c r="H1225" s="10"/>
      <c r="I1225" s="10"/>
    </row>
    <row r="1226" spans="1:9" x14ac:dyDescent="0.25">
      <c r="A1226" s="326" t="s">
        <v>295</v>
      </c>
      <c r="B1226" s="214"/>
      <c r="C1226" s="214"/>
      <c r="D1226" s="214"/>
      <c r="E1226" s="214"/>
      <c r="F1226" s="216"/>
      <c r="G1226" s="217"/>
      <c r="H1226" s="214"/>
      <c r="I1226" s="214"/>
    </row>
    <row r="1227" spans="1:9" x14ac:dyDescent="0.25">
      <c r="A1227" s="297" t="s">
        <v>8</v>
      </c>
      <c r="B1227" s="561" t="s">
        <v>413</v>
      </c>
      <c r="C1227" s="366"/>
      <c r="D1227" s="33"/>
      <c r="E1227" s="33"/>
      <c r="F1227" s="94"/>
      <c r="G1227" s="47"/>
      <c r="H1227" s="33"/>
      <c r="I1227" s="33"/>
    </row>
    <row r="1228" spans="1:9" x14ac:dyDescent="0.25">
      <c r="A1228" s="351" t="s">
        <v>0</v>
      </c>
      <c r="B1228" s="352" t="s">
        <v>2</v>
      </c>
      <c r="C1228" s="352" t="s">
        <v>3</v>
      </c>
      <c r="D1228" s="352" t="s">
        <v>4</v>
      </c>
      <c r="E1228" s="353" t="s">
        <v>15</v>
      </c>
      <c r="F1228" s="354" t="s">
        <v>1957</v>
      </c>
      <c r="G1228" s="355" t="s">
        <v>1217</v>
      </c>
      <c r="H1228" s="350" t="s">
        <v>1188</v>
      </c>
      <c r="I1228" s="350" t="s">
        <v>3884</v>
      </c>
    </row>
    <row r="1229" spans="1:9" x14ac:dyDescent="0.25">
      <c r="A1229" s="24" t="s">
        <v>401</v>
      </c>
      <c r="B1229" s="3"/>
      <c r="C1229" s="3"/>
      <c r="D1229" s="3" t="s">
        <v>43</v>
      </c>
      <c r="E1229" s="3">
        <v>307713</v>
      </c>
      <c r="F1229" s="40">
        <v>73</v>
      </c>
      <c r="G1229" s="19">
        <v>18500</v>
      </c>
      <c r="H1229" s="19" t="s">
        <v>1318</v>
      </c>
      <c r="I1229" s="19" t="s">
        <v>1318</v>
      </c>
    </row>
    <row r="1230" spans="1:9" x14ac:dyDescent="0.25">
      <c r="A1230" s="24" t="s">
        <v>1972</v>
      </c>
      <c r="B1230" s="3" t="s">
        <v>2227</v>
      </c>
      <c r="C1230" s="3"/>
      <c r="D1230" s="3"/>
      <c r="E1230" s="3">
        <v>308932</v>
      </c>
      <c r="F1230" s="40">
        <v>589</v>
      </c>
      <c r="G1230" s="19">
        <v>25000</v>
      </c>
      <c r="H1230" s="11">
        <v>29349</v>
      </c>
      <c r="I1230" s="11">
        <v>29349</v>
      </c>
    </row>
    <row r="1231" spans="1:9" x14ac:dyDescent="0.25">
      <c r="A1231" s="24" t="s">
        <v>1972</v>
      </c>
      <c r="B1231" s="3" t="s">
        <v>2228</v>
      </c>
      <c r="C1231" s="3" t="s">
        <v>2168</v>
      </c>
      <c r="D1231" s="3" t="s">
        <v>40</v>
      </c>
      <c r="E1231" s="3">
        <v>309398</v>
      </c>
      <c r="F1231" s="40">
        <v>462</v>
      </c>
      <c r="G1231" s="19">
        <v>5000</v>
      </c>
      <c r="H1231" s="11">
        <v>31838</v>
      </c>
      <c r="I1231" s="11">
        <v>31838</v>
      </c>
    </row>
    <row r="1232" spans="1:9" x14ac:dyDescent="0.25">
      <c r="A1232" s="24" t="s">
        <v>183</v>
      </c>
      <c r="B1232" s="3" t="s">
        <v>2189</v>
      </c>
      <c r="C1232" s="3"/>
      <c r="D1232" s="3" t="s">
        <v>33</v>
      </c>
      <c r="E1232" s="3">
        <v>307682</v>
      </c>
      <c r="F1232" s="40" t="s">
        <v>16</v>
      </c>
      <c r="G1232" s="19">
        <v>4695</v>
      </c>
      <c r="H1232" s="19" t="s">
        <v>1319</v>
      </c>
      <c r="I1232" s="19" t="s">
        <v>1319</v>
      </c>
    </row>
    <row r="1233" spans="1:9" x14ac:dyDescent="0.25">
      <c r="A1233" s="24" t="s">
        <v>191</v>
      </c>
      <c r="B1233" s="3"/>
      <c r="C1233" s="3"/>
      <c r="D1233" s="3" t="s">
        <v>26</v>
      </c>
      <c r="E1233" s="3">
        <v>307677</v>
      </c>
      <c r="F1233" s="40" t="s">
        <v>16</v>
      </c>
      <c r="G1233" s="19">
        <v>4200</v>
      </c>
      <c r="H1233" s="19" t="s">
        <v>1321</v>
      </c>
      <c r="I1233" s="19" t="s">
        <v>1321</v>
      </c>
    </row>
    <row r="1234" spans="1:9" x14ac:dyDescent="0.25">
      <c r="A1234" s="24" t="s">
        <v>118</v>
      </c>
      <c r="B1234" s="3"/>
      <c r="C1234" s="3"/>
      <c r="D1234" s="3" t="s">
        <v>106</v>
      </c>
      <c r="E1234" s="3">
        <v>307678</v>
      </c>
      <c r="F1234" s="40">
        <v>86</v>
      </c>
      <c r="G1234" s="19">
        <v>2800</v>
      </c>
      <c r="H1234" s="19" t="s">
        <v>1280</v>
      </c>
      <c r="I1234" s="19" t="s">
        <v>1280</v>
      </c>
    </row>
    <row r="1235" spans="1:9" x14ac:dyDescent="0.25">
      <c r="A1235" s="24" t="s">
        <v>358</v>
      </c>
      <c r="B1235" s="3"/>
      <c r="C1235" s="3"/>
      <c r="D1235" s="3" t="s">
        <v>106</v>
      </c>
      <c r="E1235" s="3">
        <v>307679</v>
      </c>
      <c r="F1235" s="40">
        <v>84</v>
      </c>
      <c r="G1235" s="19">
        <v>12500</v>
      </c>
      <c r="H1235" s="19" t="s">
        <v>1314</v>
      </c>
      <c r="I1235" s="19" t="s">
        <v>1314</v>
      </c>
    </row>
    <row r="1236" spans="1:9" x14ac:dyDescent="0.25">
      <c r="A1236" s="24" t="s">
        <v>61</v>
      </c>
      <c r="B1236" s="3"/>
      <c r="C1236" s="3"/>
      <c r="D1236" s="3" t="s">
        <v>21</v>
      </c>
      <c r="E1236" s="3">
        <v>307675</v>
      </c>
      <c r="F1236" s="40" t="s">
        <v>16</v>
      </c>
      <c r="G1236" s="19">
        <v>11950</v>
      </c>
      <c r="H1236" s="19" t="s">
        <v>1203</v>
      </c>
      <c r="I1236" s="19" t="s">
        <v>1203</v>
      </c>
    </row>
    <row r="1237" spans="1:9" x14ac:dyDescent="0.25">
      <c r="A1237" s="24" t="s">
        <v>61</v>
      </c>
      <c r="B1237" s="3"/>
      <c r="C1237" s="3"/>
      <c r="D1237" s="3" t="s">
        <v>21</v>
      </c>
      <c r="E1237" s="3">
        <v>307674</v>
      </c>
      <c r="F1237" s="40" t="s">
        <v>16</v>
      </c>
      <c r="G1237" s="19">
        <f>+G1236</f>
        <v>11950</v>
      </c>
      <c r="H1237" s="19" t="str">
        <f>+H1236</f>
        <v>29/07/2010</v>
      </c>
      <c r="I1237" s="19" t="str">
        <f>+I1236</f>
        <v>29/07/2010</v>
      </c>
    </row>
    <row r="1238" spans="1:9" x14ac:dyDescent="0.25">
      <c r="A1238" s="24" t="s">
        <v>61</v>
      </c>
      <c r="B1238" s="3"/>
      <c r="C1238" s="3"/>
      <c r="D1238" s="3" t="s">
        <v>21</v>
      </c>
      <c r="E1238" s="3">
        <v>307673</v>
      </c>
      <c r="F1238" s="40">
        <v>80</v>
      </c>
      <c r="G1238" s="19">
        <v>11950</v>
      </c>
      <c r="H1238" s="11">
        <v>40388</v>
      </c>
      <c r="I1238" s="11">
        <v>40388</v>
      </c>
    </row>
    <row r="1239" spans="1:9" x14ac:dyDescent="0.25">
      <c r="A1239" s="24" t="s">
        <v>147</v>
      </c>
      <c r="B1239" s="3"/>
      <c r="C1239" s="3"/>
      <c r="D1239" s="3" t="s">
        <v>43</v>
      </c>
      <c r="E1239" s="3">
        <v>307663</v>
      </c>
      <c r="F1239" s="40">
        <v>124</v>
      </c>
      <c r="G1239" s="19">
        <v>13800</v>
      </c>
      <c r="H1239" s="11">
        <v>35797</v>
      </c>
      <c r="I1239" s="11">
        <v>35797</v>
      </c>
    </row>
    <row r="1240" spans="1:9" x14ac:dyDescent="0.25">
      <c r="A1240" s="24" t="s">
        <v>118</v>
      </c>
      <c r="B1240" s="3"/>
      <c r="C1240" s="3"/>
      <c r="D1240" s="3" t="s">
        <v>106</v>
      </c>
      <c r="E1240" s="3">
        <v>307660</v>
      </c>
      <c r="F1240" s="40">
        <v>118</v>
      </c>
      <c r="G1240" s="19">
        <v>2800</v>
      </c>
      <c r="H1240" s="19" t="s">
        <v>1280</v>
      </c>
      <c r="I1240" s="19" t="s">
        <v>1280</v>
      </c>
    </row>
    <row r="1241" spans="1:9" x14ac:dyDescent="0.25">
      <c r="A1241" s="24" t="s">
        <v>11</v>
      </c>
      <c r="B1241" s="3" t="s">
        <v>209</v>
      </c>
      <c r="C1241" s="3" t="s">
        <v>421</v>
      </c>
      <c r="D1241" s="3" t="s">
        <v>14</v>
      </c>
      <c r="E1241" s="3">
        <v>307644</v>
      </c>
      <c r="F1241" s="40">
        <v>379</v>
      </c>
      <c r="G1241" s="19">
        <v>5300</v>
      </c>
      <c r="H1241" s="19" t="s">
        <v>1195</v>
      </c>
      <c r="I1241" s="19" t="s">
        <v>1195</v>
      </c>
    </row>
    <row r="1242" spans="1:9" x14ac:dyDescent="0.25">
      <c r="A1242" s="24" t="s">
        <v>19</v>
      </c>
      <c r="B1242" s="3" t="s">
        <v>422</v>
      </c>
      <c r="C1242" s="3" t="s">
        <v>423</v>
      </c>
      <c r="D1242" s="3" t="s">
        <v>14</v>
      </c>
      <c r="E1242" s="3">
        <v>307645</v>
      </c>
      <c r="F1242" s="40">
        <v>246</v>
      </c>
      <c r="G1242" s="19">
        <v>36625</v>
      </c>
      <c r="H1242" s="19" t="s">
        <v>1195</v>
      </c>
      <c r="I1242" s="19" t="s">
        <v>1195</v>
      </c>
    </row>
    <row r="1243" spans="1:9" x14ac:dyDescent="0.25">
      <c r="A1243" s="24" t="s">
        <v>28</v>
      </c>
      <c r="B1243" s="3" t="s">
        <v>388</v>
      </c>
      <c r="C1243" s="3"/>
      <c r="D1243" s="3" t="s">
        <v>14</v>
      </c>
      <c r="E1243" s="3">
        <v>307667</v>
      </c>
      <c r="F1243" s="40" t="s">
        <v>16</v>
      </c>
      <c r="G1243" s="19">
        <v>3250</v>
      </c>
      <c r="H1243" s="11">
        <v>41095</v>
      </c>
      <c r="I1243" s="11">
        <v>41095</v>
      </c>
    </row>
    <row r="1244" spans="1:9" x14ac:dyDescent="0.25">
      <c r="A1244" s="24" t="s">
        <v>64</v>
      </c>
      <c r="B1244" s="3" t="s">
        <v>2186</v>
      </c>
      <c r="C1244" s="3"/>
      <c r="D1244" s="3" t="s">
        <v>21</v>
      </c>
      <c r="E1244" s="3">
        <v>307714</v>
      </c>
      <c r="F1244" s="40" t="s">
        <v>16</v>
      </c>
      <c r="G1244" s="19">
        <v>3500</v>
      </c>
      <c r="H1244" s="19" t="s">
        <v>1320</v>
      </c>
      <c r="I1244" s="19" t="s">
        <v>1320</v>
      </c>
    </row>
    <row r="1245" spans="1:9" x14ac:dyDescent="0.25">
      <c r="A1245" s="24" t="s">
        <v>41</v>
      </c>
      <c r="B1245" s="3"/>
      <c r="C1245" s="3"/>
      <c r="D1245" s="3" t="s">
        <v>36</v>
      </c>
      <c r="E1245" s="3">
        <v>307629</v>
      </c>
      <c r="F1245" s="40">
        <v>298</v>
      </c>
      <c r="G1245" s="19">
        <v>6400</v>
      </c>
      <c r="H1245" s="11">
        <v>38126</v>
      </c>
      <c r="I1245" s="11">
        <v>38126</v>
      </c>
    </row>
    <row r="1246" spans="1:9" x14ac:dyDescent="0.25">
      <c r="A1246" s="24" t="s">
        <v>956</v>
      </c>
      <c r="B1246" s="3"/>
      <c r="C1246" s="73"/>
      <c r="D1246" s="3" t="s">
        <v>36</v>
      </c>
      <c r="E1246" s="3">
        <v>306405</v>
      </c>
      <c r="F1246" s="40">
        <v>319</v>
      </c>
      <c r="G1246" s="19">
        <v>6264</v>
      </c>
      <c r="H1246" s="19" t="s">
        <v>1452</v>
      </c>
      <c r="I1246" s="19" t="s">
        <v>1452</v>
      </c>
    </row>
    <row r="1247" spans="1:9" x14ac:dyDescent="0.25">
      <c r="A1247" s="102" t="s">
        <v>2190</v>
      </c>
      <c r="B1247" s="103">
        <v>307691</v>
      </c>
      <c r="C1247" s="103" t="s">
        <v>2191</v>
      </c>
      <c r="D1247" s="3" t="s">
        <v>36</v>
      </c>
      <c r="E1247" s="103">
        <v>307691</v>
      </c>
      <c r="F1247" s="104"/>
      <c r="G1247" s="244">
        <v>13800</v>
      </c>
      <c r="H1247" s="11">
        <v>35827</v>
      </c>
      <c r="I1247" s="11">
        <v>35827</v>
      </c>
    </row>
    <row r="1248" spans="1:9" x14ac:dyDescent="0.25">
      <c r="A1248" s="24" t="s">
        <v>11</v>
      </c>
      <c r="B1248" s="3" t="s">
        <v>209</v>
      </c>
      <c r="C1248" s="3" t="s">
        <v>424</v>
      </c>
      <c r="D1248" s="3" t="s">
        <v>425</v>
      </c>
      <c r="E1248" s="3">
        <v>307697</v>
      </c>
      <c r="F1248" s="40">
        <v>120</v>
      </c>
      <c r="G1248" s="19">
        <v>5300</v>
      </c>
      <c r="H1248" s="19" t="s">
        <v>1195</v>
      </c>
      <c r="I1248" s="19" t="s">
        <v>1195</v>
      </c>
    </row>
    <row r="1249" spans="1:10" x14ac:dyDescent="0.25">
      <c r="A1249" s="108" t="s">
        <v>1698</v>
      </c>
      <c r="B1249" s="133" t="s">
        <v>1699</v>
      </c>
      <c r="C1249" s="132"/>
      <c r="D1249" s="24"/>
      <c r="E1249" s="133">
        <v>553637</v>
      </c>
      <c r="F1249" s="110" t="s">
        <v>1706</v>
      </c>
      <c r="G1249" s="162">
        <v>5616.8</v>
      </c>
      <c r="H1249" s="135">
        <v>42843</v>
      </c>
      <c r="I1249" s="135">
        <v>42843</v>
      </c>
      <c r="J1249" s="115"/>
    </row>
    <row r="1250" spans="1:10" x14ac:dyDescent="0.25">
      <c r="A1250" s="49" t="s">
        <v>2005</v>
      </c>
      <c r="B1250" s="38" t="s">
        <v>2232</v>
      </c>
      <c r="C1250" s="38"/>
      <c r="D1250" s="38" t="s">
        <v>2231</v>
      </c>
      <c r="E1250" s="38">
        <v>308924</v>
      </c>
      <c r="F1250" s="40"/>
      <c r="G1250" s="239">
        <v>10000</v>
      </c>
      <c r="H1250" s="79">
        <v>32206</v>
      </c>
      <c r="I1250" s="79">
        <v>32206</v>
      </c>
    </row>
    <row r="1251" spans="1:10" x14ac:dyDescent="0.25">
      <c r="A1251" s="24" t="s">
        <v>28</v>
      </c>
      <c r="B1251" s="3" t="s">
        <v>2509</v>
      </c>
      <c r="C1251" s="38" t="s">
        <v>2519</v>
      </c>
      <c r="D1251" s="3" t="s">
        <v>30</v>
      </c>
      <c r="E1251" s="3"/>
      <c r="F1251" s="40" t="s">
        <v>2729</v>
      </c>
      <c r="G1251" s="19">
        <v>3637</v>
      </c>
      <c r="H1251" s="11">
        <v>43761</v>
      </c>
      <c r="I1251" s="11">
        <v>43761</v>
      </c>
    </row>
    <row r="1252" spans="1:10" ht="18.75" x14ac:dyDescent="0.3">
      <c r="B1252" s="494"/>
      <c r="C1252" s="493"/>
      <c r="D1252" s="494"/>
      <c r="E1252" s="494"/>
      <c r="F1252" s="91"/>
      <c r="G1252" s="105">
        <f>SUM(G1229:G1251)</f>
        <v>224837.8</v>
      </c>
      <c r="H1252" s="494"/>
      <c r="I1252" s="631"/>
    </row>
    <row r="1253" spans="1:10" ht="18.75" x14ac:dyDescent="0.3">
      <c r="B1253" s="494"/>
      <c r="C1253" s="493"/>
      <c r="D1253" s="494"/>
      <c r="E1253" s="494"/>
      <c r="F1253" s="91"/>
      <c r="G1253" s="105"/>
      <c r="H1253" s="494"/>
      <c r="I1253" s="631"/>
    </row>
    <row r="1254" spans="1:10" x14ac:dyDescent="0.25">
      <c r="B1254" s="493"/>
      <c r="D1254" s="493"/>
      <c r="E1254" s="493"/>
      <c r="F1254" s="92"/>
      <c r="G1254" s="68"/>
      <c r="H1254" s="493"/>
      <c r="I1254" s="630"/>
    </row>
    <row r="1255" spans="1:10" ht="18.75" x14ac:dyDescent="0.3">
      <c r="A1255" s="724" t="s">
        <v>7</v>
      </c>
      <c r="B1255" s="724"/>
      <c r="C1255" s="724"/>
      <c r="D1255" s="724"/>
      <c r="E1255" s="724"/>
      <c r="F1255" s="724"/>
      <c r="G1255" s="724"/>
      <c r="H1255" s="724"/>
      <c r="I1255" s="15"/>
    </row>
    <row r="1256" spans="1:10" x14ac:dyDescent="0.25">
      <c r="A1256" s="725" t="s">
        <v>5</v>
      </c>
      <c r="B1256" s="725"/>
      <c r="C1256" s="725"/>
      <c r="D1256" s="725"/>
      <c r="E1256" s="725"/>
      <c r="F1256" s="725"/>
      <c r="G1256" s="725"/>
      <c r="H1256" s="725"/>
      <c r="I1256" s="15"/>
    </row>
    <row r="1257" spans="1:10" x14ac:dyDescent="0.25">
      <c r="A1257" s="203" t="s">
        <v>295</v>
      </c>
      <c r="B1257" s="22"/>
      <c r="C1257" s="214"/>
      <c r="D1257" s="204"/>
      <c r="E1257" s="204"/>
      <c r="F1257" s="205"/>
      <c r="G1257" s="206"/>
      <c r="H1257" s="204"/>
      <c r="I1257" s="204"/>
    </row>
    <row r="1258" spans="1:10" x14ac:dyDescent="0.25">
      <c r="A1258" s="297" t="s">
        <v>8</v>
      </c>
      <c r="B1258" s="560" t="s">
        <v>413</v>
      </c>
      <c r="C1258" s="366"/>
      <c r="D1258" s="33"/>
      <c r="E1258" s="33"/>
      <c r="F1258" s="94"/>
      <c r="G1258" s="47"/>
      <c r="H1258" s="33"/>
      <c r="I1258" s="33"/>
    </row>
    <row r="1259" spans="1:10" x14ac:dyDescent="0.25">
      <c r="A1259" s="346" t="s">
        <v>0</v>
      </c>
      <c r="B1259" s="347" t="s">
        <v>2</v>
      </c>
      <c r="C1259" s="347" t="s">
        <v>3</v>
      </c>
      <c r="D1259" s="347" t="s">
        <v>4</v>
      </c>
      <c r="E1259" s="348" t="s">
        <v>15</v>
      </c>
      <c r="F1259" s="349" t="s">
        <v>1957</v>
      </c>
      <c r="G1259" s="350" t="s">
        <v>1217</v>
      </c>
      <c r="H1259" s="350" t="s">
        <v>1188</v>
      </c>
      <c r="I1259" s="350" t="s">
        <v>3884</v>
      </c>
    </row>
    <row r="1261" spans="1:10" x14ac:dyDescent="0.25">
      <c r="A1261" s="24" t="s">
        <v>22</v>
      </c>
      <c r="B1261" s="3" t="s">
        <v>427</v>
      </c>
      <c r="C1261" s="3" t="s">
        <v>428</v>
      </c>
      <c r="D1261" s="3" t="s">
        <v>21</v>
      </c>
      <c r="E1261" s="3">
        <v>307701</v>
      </c>
      <c r="F1261" s="40">
        <v>104</v>
      </c>
      <c r="G1261" s="19">
        <v>17875</v>
      </c>
      <c r="H1261" s="19" t="s">
        <v>1322</v>
      </c>
      <c r="I1261" s="19" t="s">
        <v>1322</v>
      </c>
    </row>
    <row r="1262" spans="1:10" x14ac:dyDescent="0.25">
      <c r="A1262" s="24" t="s">
        <v>11</v>
      </c>
      <c r="B1262" s="3" t="s">
        <v>12</v>
      </c>
      <c r="C1262" s="3" t="s">
        <v>429</v>
      </c>
      <c r="D1262" s="3" t="s">
        <v>30</v>
      </c>
      <c r="E1262" s="3">
        <v>307705</v>
      </c>
      <c r="F1262" s="40" t="s">
        <v>16</v>
      </c>
      <c r="G1262" s="19">
        <v>5865</v>
      </c>
      <c r="H1262" s="19" t="s">
        <v>1195</v>
      </c>
      <c r="I1262" s="19" t="s">
        <v>1195</v>
      </c>
    </row>
    <row r="1263" spans="1:10" x14ac:dyDescent="0.25">
      <c r="A1263" s="24" t="s">
        <v>11</v>
      </c>
      <c r="B1263" s="3" t="s">
        <v>430</v>
      </c>
      <c r="C1263" s="3" t="s">
        <v>431</v>
      </c>
      <c r="D1263" s="3" t="s">
        <v>30</v>
      </c>
      <c r="E1263" s="3">
        <v>307665</v>
      </c>
      <c r="F1263" s="40" t="s">
        <v>16</v>
      </c>
      <c r="G1263" s="19">
        <v>5300</v>
      </c>
      <c r="H1263" s="19" t="s">
        <v>1195</v>
      </c>
      <c r="I1263" s="19" t="s">
        <v>1195</v>
      </c>
    </row>
    <row r="1264" spans="1:10" x14ac:dyDescent="0.25">
      <c r="A1264" s="24" t="s">
        <v>28</v>
      </c>
      <c r="B1264" s="3" t="s">
        <v>388</v>
      </c>
      <c r="C1264" s="3"/>
      <c r="D1264" s="3" t="s">
        <v>30</v>
      </c>
      <c r="E1264" s="3">
        <v>307652</v>
      </c>
      <c r="F1264" s="40">
        <v>121</v>
      </c>
      <c r="G1264" s="19">
        <v>2450</v>
      </c>
      <c r="H1264" s="11">
        <v>38428</v>
      </c>
      <c r="I1264" s="11">
        <v>38428</v>
      </c>
    </row>
    <row r="1265" spans="1:9" x14ac:dyDescent="0.25">
      <c r="A1265" s="24" t="s">
        <v>11</v>
      </c>
      <c r="B1265" s="3" t="s">
        <v>433</v>
      </c>
      <c r="C1265" s="3" t="s">
        <v>434</v>
      </c>
      <c r="D1265" s="3" t="s">
        <v>30</v>
      </c>
      <c r="E1265" s="3">
        <v>307654</v>
      </c>
      <c r="F1265" s="40">
        <v>440</v>
      </c>
      <c r="G1265" s="19">
        <v>5300</v>
      </c>
      <c r="H1265" s="11">
        <v>39869</v>
      </c>
      <c r="I1265" s="11">
        <v>39869</v>
      </c>
    </row>
    <row r="1266" spans="1:9" x14ac:dyDescent="0.25">
      <c r="A1266" s="24" t="s">
        <v>19</v>
      </c>
      <c r="B1266" s="3" t="s">
        <v>344</v>
      </c>
      <c r="C1266" s="3" t="s">
        <v>435</v>
      </c>
      <c r="D1266" s="3" t="s">
        <v>30</v>
      </c>
      <c r="E1266" s="3">
        <v>307655</v>
      </c>
      <c r="F1266" s="40">
        <v>439</v>
      </c>
      <c r="G1266" s="19">
        <v>36625</v>
      </c>
      <c r="H1266" s="11">
        <f>+H1265</f>
        <v>39869</v>
      </c>
      <c r="I1266" s="11">
        <f>+I1265</f>
        <v>39869</v>
      </c>
    </row>
    <row r="1267" spans="1:9" x14ac:dyDescent="0.25">
      <c r="A1267" s="24" t="s">
        <v>118</v>
      </c>
      <c r="B1267" s="3"/>
      <c r="C1267" s="3" t="s">
        <v>546</v>
      </c>
      <c r="D1267" s="3" t="s">
        <v>30</v>
      </c>
      <c r="E1267" s="3">
        <v>310319</v>
      </c>
      <c r="F1267" s="40" t="s">
        <v>16</v>
      </c>
      <c r="G1267" s="19">
        <v>7440</v>
      </c>
      <c r="H1267" s="11">
        <v>40008</v>
      </c>
      <c r="I1267" s="11">
        <v>40008</v>
      </c>
    </row>
    <row r="1268" spans="1:9" x14ac:dyDescent="0.25">
      <c r="A1268" s="24" t="s">
        <v>1710</v>
      </c>
      <c r="B1268" s="38"/>
      <c r="C1268" s="24"/>
      <c r="D1268" s="38" t="s">
        <v>1711</v>
      </c>
      <c r="E1268" s="38">
        <v>553639</v>
      </c>
      <c r="F1268" s="40">
        <v>260</v>
      </c>
      <c r="G1268" s="19">
        <v>1404.2</v>
      </c>
      <c r="H1268" s="79">
        <v>42843</v>
      </c>
      <c r="I1268" s="79">
        <v>42843</v>
      </c>
    </row>
    <row r="1269" spans="1:9" x14ac:dyDescent="0.25">
      <c r="A1269" s="24" t="str">
        <f>+A1268</f>
        <v>SILLA DE VISITA,BASE FIJA EN METAL</v>
      </c>
      <c r="B1269" s="38"/>
      <c r="C1269" s="24"/>
      <c r="D1269" s="38" t="str">
        <f>+D1268</f>
        <v>NEGRO SIN BRAZO</v>
      </c>
      <c r="E1269" s="38">
        <v>553636</v>
      </c>
      <c r="F1269" s="40">
        <v>261</v>
      </c>
      <c r="G1269" s="19">
        <v>1404.2</v>
      </c>
      <c r="H1269" s="79">
        <v>42843</v>
      </c>
      <c r="I1269" s="79">
        <v>42843</v>
      </c>
    </row>
    <row r="1270" spans="1:9" x14ac:dyDescent="0.25">
      <c r="A1270" s="24" t="str">
        <f>+A1269</f>
        <v>SILLA DE VISITA,BASE FIJA EN METAL</v>
      </c>
      <c r="B1270" s="38"/>
      <c r="C1270" s="24"/>
      <c r="D1270" s="38" t="str">
        <f>+D1269</f>
        <v>NEGRO SIN BRAZO</v>
      </c>
      <c r="E1270" s="38">
        <v>553644</v>
      </c>
      <c r="F1270" s="40">
        <v>262</v>
      </c>
      <c r="G1270" s="19">
        <v>1404.2</v>
      </c>
      <c r="H1270" s="79">
        <v>42843</v>
      </c>
      <c r="I1270" s="79">
        <v>42843</v>
      </c>
    </row>
    <row r="1271" spans="1:9" x14ac:dyDescent="0.25">
      <c r="A1271" s="24" t="str">
        <f>+A1270</f>
        <v>SILLA DE VISITA,BASE FIJA EN METAL</v>
      </c>
      <c r="B1271" s="38"/>
      <c r="C1271" s="24"/>
      <c r="D1271" s="38" t="str">
        <f>+D1270</f>
        <v>NEGRO SIN BRAZO</v>
      </c>
      <c r="E1271" s="38">
        <v>553645</v>
      </c>
      <c r="F1271" s="40">
        <v>263</v>
      </c>
      <c r="G1271" s="19">
        <v>1404.2</v>
      </c>
      <c r="H1271" s="79">
        <v>42843</v>
      </c>
      <c r="I1271" s="79">
        <v>42843</v>
      </c>
    </row>
    <row r="1272" spans="1:9" x14ac:dyDescent="0.25">
      <c r="A1272" s="24" t="s">
        <v>1712</v>
      </c>
      <c r="B1272" s="38"/>
      <c r="C1272" s="24"/>
      <c r="D1272" s="38" t="s">
        <v>21</v>
      </c>
      <c r="E1272" s="38">
        <v>553643</v>
      </c>
      <c r="F1272" s="40" t="s">
        <v>1715</v>
      </c>
      <c r="G1272" s="19">
        <v>8664.74</v>
      </c>
      <c r="H1272" s="79">
        <v>42851</v>
      </c>
      <c r="I1272" s="79">
        <v>42851</v>
      </c>
    </row>
    <row r="1273" spans="1:9" x14ac:dyDescent="0.25">
      <c r="A1273" s="24" t="s">
        <v>1712</v>
      </c>
      <c r="B1273" s="38"/>
      <c r="C1273" s="24"/>
      <c r="D1273" s="38" t="s">
        <v>21</v>
      </c>
      <c r="E1273" s="38">
        <v>553642</v>
      </c>
      <c r="F1273" s="40" t="s">
        <v>1716</v>
      </c>
      <c r="G1273" s="19">
        <v>8664.74</v>
      </c>
      <c r="H1273" s="79">
        <v>42851</v>
      </c>
      <c r="I1273" s="79">
        <v>42851</v>
      </c>
    </row>
    <row r="1274" spans="1:9" x14ac:dyDescent="0.25">
      <c r="A1274" s="24" t="s">
        <v>1712</v>
      </c>
      <c r="B1274" s="38"/>
      <c r="C1274" s="24"/>
      <c r="D1274" s="38" t="s">
        <v>21</v>
      </c>
      <c r="E1274" s="38">
        <v>553641</v>
      </c>
      <c r="F1274" s="40" t="s">
        <v>1717</v>
      </c>
      <c r="G1274" s="19">
        <v>8664.74</v>
      </c>
      <c r="H1274" s="79">
        <v>42851</v>
      </c>
      <c r="I1274" s="79">
        <v>42851</v>
      </c>
    </row>
    <row r="1275" spans="1:9" x14ac:dyDescent="0.25">
      <c r="A1275" s="24" t="s">
        <v>1712</v>
      </c>
      <c r="B1275" s="38"/>
      <c r="C1275" s="24"/>
      <c r="D1275" s="38" t="s">
        <v>21</v>
      </c>
      <c r="E1275" s="38">
        <v>553640</v>
      </c>
      <c r="F1275" s="40" t="s">
        <v>1718</v>
      </c>
      <c r="G1275" s="19">
        <v>8664.74</v>
      </c>
      <c r="H1275" s="79">
        <v>42851</v>
      </c>
      <c r="I1275" s="79">
        <v>42851</v>
      </c>
    </row>
    <row r="1276" spans="1:9" x14ac:dyDescent="0.25">
      <c r="A1276" s="24" t="s">
        <v>1734</v>
      </c>
      <c r="B1276" s="38"/>
      <c r="C1276" s="49"/>
      <c r="D1276" s="79"/>
      <c r="E1276" s="38">
        <v>553633</v>
      </c>
      <c r="F1276" s="40">
        <v>213</v>
      </c>
      <c r="G1276" s="19">
        <f>+G1275</f>
        <v>8664.74</v>
      </c>
      <c r="H1276" s="79">
        <v>42851</v>
      </c>
      <c r="I1276" s="79">
        <v>42851</v>
      </c>
    </row>
    <row r="1277" spans="1:9" x14ac:dyDescent="0.25">
      <c r="A1277" s="24" t="s">
        <v>1734</v>
      </c>
      <c r="B1277" s="38"/>
      <c r="C1277" s="49"/>
      <c r="D1277" s="38"/>
      <c r="E1277" s="38">
        <v>553634</v>
      </c>
      <c r="F1277" s="40">
        <v>214</v>
      </c>
      <c r="G1277" s="19">
        <f>+G1276</f>
        <v>8664.74</v>
      </c>
      <c r="H1277" s="79">
        <v>42851</v>
      </c>
      <c r="I1277" s="79">
        <v>42851</v>
      </c>
    </row>
    <row r="1278" spans="1:9" x14ac:dyDescent="0.25">
      <c r="A1278" s="24" t="s">
        <v>1890</v>
      </c>
      <c r="B1278" s="38"/>
      <c r="C1278" s="99">
        <v>111510300280</v>
      </c>
      <c r="D1278" s="38" t="s">
        <v>30</v>
      </c>
      <c r="E1278" s="3">
        <v>553759</v>
      </c>
      <c r="F1278" s="40">
        <v>101</v>
      </c>
      <c r="G1278" s="160">
        <v>1440</v>
      </c>
      <c r="H1278" s="79">
        <v>42403</v>
      </c>
      <c r="I1278" s="79">
        <v>42403</v>
      </c>
    </row>
    <row r="1279" spans="1:9" x14ac:dyDescent="0.25">
      <c r="A1279" s="49" t="s">
        <v>2150</v>
      </c>
      <c r="B1279" s="3"/>
      <c r="C1279" s="103" t="s">
        <v>2193</v>
      </c>
      <c r="D1279" s="103" t="s">
        <v>21</v>
      </c>
      <c r="E1279" s="103">
        <v>306332</v>
      </c>
      <c r="F1279" s="104" t="s">
        <v>2192</v>
      </c>
      <c r="G1279" s="19">
        <v>13559.32</v>
      </c>
      <c r="H1279" s="19" t="s">
        <v>1335</v>
      </c>
      <c r="I1279" s="19" t="s">
        <v>1335</v>
      </c>
    </row>
    <row r="1280" spans="1:9" x14ac:dyDescent="0.25">
      <c r="A1280" s="24" t="s">
        <v>1890</v>
      </c>
      <c r="C1280" s="99">
        <v>1115103033871</v>
      </c>
      <c r="D1280" s="38" t="s">
        <v>30</v>
      </c>
      <c r="E1280" s="3">
        <v>553758</v>
      </c>
      <c r="F1280" s="40">
        <v>100</v>
      </c>
      <c r="G1280" s="139">
        <v>1440</v>
      </c>
      <c r="H1280" s="79">
        <v>42403</v>
      </c>
      <c r="I1280" s="79">
        <v>42403</v>
      </c>
    </row>
    <row r="1281" spans="1:9" x14ac:dyDescent="0.25">
      <c r="A1281" s="49" t="s">
        <v>1972</v>
      </c>
      <c r="B1281" s="38" t="s">
        <v>2230</v>
      </c>
      <c r="C1281" s="38"/>
      <c r="D1281" s="38" t="s">
        <v>2229</v>
      </c>
      <c r="E1281" s="3">
        <v>307711</v>
      </c>
      <c r="F1281" s="104" t="s">
        <v>35</v>
      </c>
      <c r="G1281" s="239">
        <v>20000</v>
      </c>
      <c r="H1281" s="11">
        <v>32345</v>
      </c>
      <c r="I1281" s="11">
        <v>32345</v>
      </c>
    </row>
    <row r="1282" spans="1:9" s="624" customFormat="1" x14ac:dyDescent="0.25">
      <c r="A1282" s="652" t="s">
        <v>4151</v>
      </c>
      <c r="B1282" s="655"/>
      <c r="C1282" s="652"/>
      <c r="D1282" s="655"/>
      <c r="E1282" s="655"/>
      <c r="F1282" s="666" t="s">
        <v>4152</v>
      </c>
      <c r="G1282" s="667">
        <v>18656</v>
      </c>
      <c r="H1282" s="654">
        <v>45079</v>
      </c>
      <c r="I1282" s="654">
        <v>45079</v>
      </c>
    </row>
    <row r="1283" spans="1:9" s="624" customFormat="1" x14ac:dyDescent="0.25">
      <c r="A1283" s="652" t="s">
        <v>4151</v>
      </c>
      <c r="B1283" s="655"/>
      <c r="C1283" s="694"/>
      <c r="D1283" s="654"/>
      <c r="E1283" s="655"/>
      <c r="F1283" s="666" t="s">
        <v>4153</v>
      </c>
      <c r="G1283" s="667">
        <v>18656</v>
      </c>
      <c r="H1283" s="654">
        <v>45079</v>
      </c>
      <c r="I1283" s="654">
        <v>45079</v>
      </c>
    </row>
    <row r="1284" spans="1:9" s="624" customFormat="1" x14ac:dyDescent="0.25">
      <c r="A1284" s="652" t="s">
        <v>4151</v>
      </c>
      <c r="B1284" s="655"/>
      <c r="C1284" s="694"/>
      <c r="D1284" s="655"/>
      <c r="E1284" s="655"/>
      <c r="F1284" s="666" t="s">
        <v>4154</v>
      </c>
      <c r="G1284" s="667">
        <v>18656</v>
      </c>
      <c r="H1284" s="654">
        <v>45079</v>
      </c>
      <c r="I1284" s="654">
        <v>45079</v>
      </c>
    </row>
    <row r="1285" spans="1:9" s="624" customFormat="1" x14ac:dyDescent="0.25">
      <c r="A1285" s="652" t="s">
        <v>4155</v>
      </c>
      <c r="B1285" s="655"/>
      <c r="C1285" s="652"/>
      <c r="D1285" s="655"/>
      <c r="E1285" s="655"/>
      <c r="F1285" s="666" t="s">
        <v>4156</v>
      </c>
      <c r="G1285" s="696">
        <v>21942</v>
      </c>
      <c r="H1285" s="654">
        <v>45079</v>
      </c>
      <c r="I1285" s="654">
        <v>45079</v>
      </c>
    </row>
    <row r="1286" spans="1:9" s="624" customFormat="1" x14ac:dyDescent="0.25">
      <c r="A1286" s="652" t="s">
        <v>4155</v>
      </c>
      <c r="B1286" s="655"/>
      <c r="C1286" s="694"/>
      <c r="D1286" s="654"/>
      <c r="E1286" s="655"/>
      <c r="F1286" s="666" t="s">
        <v>4157</v>
      </c>
      <c r="G1286" s="696">
        <v>21942</v>
      </c>
      <c r="H1286" s="654">
        <v>45079</v>
      </c>
      <c r="I1286" s="654">
        <v>45079</v>
      </c>
    </row>
    <row r="1287" spans="1:9" s="624" customFormat="1" x14ac:dyDescent="0.25">
      <c r="A1287" s="652" t="s">
        <v>4155</v>
      </c>
      <c r="B1287" s="655"/>
      <c r="C1287" s="694"/>
      <c r="D1287" s="655"/>
      <c r="E1287" s="655"/>
      <c r="F1287" s="666" t="s">
        <v>4158</v>
      </c>
      <c r="G1287" s="696">
        <v>21942</v>
      </c>
      <c r="H1287" s="654">
        <v>45079</v>
      </c>
      <c r="I1287" s="654">
        <v>45079</v>
      </c>
    </row>
    <row r="1288" spans="1:9" s="624" customFormat="1" x14ac:dyDescent="0.25">
      <c r="A1288" s="652" t="s">
        <v>4160</v>
      </c>
      <c r="B1288" s="655"/>
      <c r="C1288" s="655"/>
      <c r="D1288" s="655"/>
      <c r="E1288" s="665"/>
      <c r="F1288" s="688" t="s">
        <v>4159</v>
      </c>
      <c r="G1288" s="685">
        <v>25488</v>
      </c>
      <c r="H1288" s="654">
        <v>45079</v>
      </c>
      <c r="I1288" s="654">
        <v>45079</v>
      </c>
    </row>
    <row r="1289" spans="1:9" x14ac:dyDescent="0.25">
      <c r="A1289" s="115"/>
      <c r="B1289" s="52"/>
      <c r="C1289" s="52"/>
      <c r="D1289" s="52"/>
      <c r="E1289" s="4"/>
      <c r="F1289" s="367"/>
      <c r="G1289" s="340">
        <f>SUM(G1260:G1288)</f>
        <v>322181.56000000006</v>
      </c>
      <c r="H1289" s="18"/>
      <c r="I1289" s="18"/>
    </row>
    <row r="1290" spans="1:9" x14ac:dyDescent="0.25">
      <c r="A1290" s="115"/>
      <c r="B1290" s="52"/>
      <c r="C1290" s="52"/>
      <c r="D1290" s="52"/>
      <c r="E1290" s="4"/>
      <c r="F1290" s="367"/>
      <c r="G1290" s="340"/>
      <c r="H1290" s="18"/>
      <c r="I1290" s="18"/>
    </row>
    <row r="1291" spans="1:9" x14ac:dyDescent="0.25">
      <c r="A1291" s="115"/>
      <c r="B1291" s="52"/>
      <c r="C1291" s="52"/>
      <c r="D1291" s="52"/>
      <c r="E1291" s="4"/>
      <c r="F1291" s="367"/>
      <c r="G1291" s="340"/>
      <c r="H1291" s="18"/>
      <c r="I1291" s="18"/>
    </row>
    <row r="1292" spans="1:9" x14ac:dyDescent="0.25">
      <c r="A1292" s="115"/>
      <c r="B1292" s="52"/>
      <c r="C1292" s="52"/>
      <c r="D1292" s="52"/>
      <c r="E1292" s="4"/>
      <c r="F1292" s="367"/>
      <c r="G1292" s="340"/>
      <c r="H1292" s="18"/>
      <c r="I1292" s="18"/>
    </row>
    <row r="1293" spans="1:9" x14ac:dyDescent="0.25">
      <c r="A1293" s="115"/>
      <c r="B1293" s="52"/>
      <c r="C1293" s="52"/>
      <c r="D1293" s="52"/>
      <c r="E1293" s="4"/>
      <c r="F1293" s="367"/>
      <c r="G1293" s="340"/>
      <c r="H1293" s="18"/>
      <c r="I1293" s="18"/>
    </row>
    <row r="1294" spans="1:9" x14ac:dyDescent="0.25">
      <c r="A1294" s="115"/>
      <c r="B1294" s="52"/>
      <c r="C1294" s="52"/>
      <c r="D1294" s="52"/>
      <c r="E1294" s="4"/>
      <c r="F1294" s="367"/>
      <c r="G1294" s="340"/>
      <c r="H1294" s="18"/>
      <c r="I1294" s="18"/>
    </row>
    <row r="1295" spans="1:9" x14ac:dyDescent="0.25">
      <c r="A1295" s="115"/>
      <c r="B1295" s="52"/>
      <c r="C1295" s="52"/>
      <c r="D1295" s="52"/>
      <c r="E1295" s="4"/>
      <c r="F1295" s="367"/>
      <c r="G1295" s="340"/>
      <c r="H1295" s="18"/>
      <c r="I1295" s="18"/>
    </row>
    <row r="1296" spans="1:9" ht="18.75" x14ac:dyDescent="0.3">
      <c r="A1296" s="724" t="s">
        <v>7</v>
      </c>
      <c r="B1296" s="724"/>
      <c r="C1296" s="724"/>
      <c r="D1296" s="724"/>
      <c r="E1296" s="724"/>
      <c r="F1296" s="724"/>
      <c r="G1296" s="724"/>
      <c r="H1296" s="724"/>
      <c r="I1296" s="180"/>
    </row>
    <row r="1297" spans="1:10" x14ac:dyDescent="0.25">
      <c r="A1297" s="733" t="s">
        <v>5</v>
      </c>
      <c r="B1297" s="733"/>
      <c r="C1297" s="733"/>
      <c r="D1297" s="733"/>
      <c r="E1297" s="733"/>
      <c r="F1297" s="733"/>
      <c r="G1297" s="733"/>
      <c r="H1297" s="733"/>
      <c r="I1297" s="15"/>
    </row>
    <row r="1298" spans="1:10" x14ac:dyDescent="0.25">
      <c r="A1298" s="477" t="s">
        <v>8</v>
      </c>
      <c r="B1298" s="559" t="s">
        <v>436</v>
      </c>
      <c r="C1298" s="478"/>
      <c r="D1298" s="498"/>
      <c r="E1298" s="498"/>
      <c r="F1298" s="245"/>
      <c r="G1298" s="246"/>
      <c r="H1298" s="498"/>
      <c r="I1298" s="635"/>
    </row>
    <row r="1299" spans="1:10" x14ac:dyDescent="0.25">
      <c r="A1299" s="346" t="s">
        <v>0</v>
      </c>
      <c r="B1299" s="347" t="s">
        <v>2</v>
      </c>
      <c r="C1299" s="347" t="s">
        <v>3</v>
      </c>
      <c r="D1299" s="347" t="s">
        <v>4</v>
      </c>
      <c r="E1299" s="348" t="s">
        <v>15</v>
      </c>
      <c r="F1299" s="349" t="s">
        <v>1957</v>
      </c>
      <c r="G1299" s="350" t="s">
        <v>1217</v>
      </c>
      <c r="H1299" s="350" t="s">
        <v>1188</v>
      </c>
      <c r="I1299" s="350" t="s">
        <v>3884</v>
      </c>
    </row>
    <row r="1300" spans="1:10" x14ac:dyDescent="0.25">
      <c r="A1300" s="24" t="s">
        <v>22</v>
      </c>
      <c r="B1300" s="3" t="s">
        <v>134</v>
      </c>
      <c r="C1300" s="3"/>
      <c r="D1300" s="3" t="s">
        <v>21</v>
      </c>
      <c r="E1300" s="3">
        <v>306185</v>
      </c>
      <c r="F1300" s="40" t="s">
        <v>2608</v>
      </c>
      <c r="G1300" s="51">
        <v>16704</v>
      </c>
      <c r="H1300" s="11">
        <v>40940</v>
      </c>
      <c r="I1300" s="11">
        <v>40940</v>
      </c>
    </row>
    <row r="1301" spans="1:10" x14ac:dyDescent="0.25">
      <c r="A1301" s="24" t="s">
        <v>28</v>
      </c>
      <c r="B1301" s="3" t="s">
        <v>2509</v>
      </c>
      <c r="C1301" s="3" t="s">
        <v>2515</v>
      </c>
      <c r="D1301" s="3" t="s">
        <v>30</v>
      </c>
      <c r="E1301" s="3"/>
      <c r="F1301" s="40" t="s">
        <v>2510</v>
      </c>
      <c r="G1301" s="19">
        <v>3637</v>
      </c>
      <c r="H1301" s="193">
        <v>43761</v>
      </c>
      <c r="I1301" s="193">
        <v>43761</v>
      </c>
      <c r="J1301" s="115"/>
    </row>
    <row r="1302" spans="1:10" x14ac:dyDescent="0.25">
      <c r="A1302" s="24" t="s">
        <v>28</v>
      </c>
      <c r="B1302" s="3" t="s">
        <v>2509</v>
      </c>
      <c r="C1302" s="3" t="s">
        <v>2516</v>
      </c>
      <c r="D1302" s="3" t="s">
        <v>30</v>
      </c>
      <c r="E1302" s="3"/>
      <c r="F1302" s="40" t="s">
        <v>2511</v>
      </c>
      <c r="G1302" s="19">
        <v>3637</v>
      </c>
      <c r="H1302" s="193">
        <v>43761</v>
      </c>
      <c r="I1302" s="193">
        <v>43761</v>
      </c>
      <c r="J1302" s="115"/>
    </row>
    <row r="1303" spans="1:10" x14ac:dyDescent="0.25">
      <c r="A1303" s="24" t="s">
        <v>28</v>
      </c>
      <c r="B1303" s="3" t="s">
        <v>2509</v>
      </c>
      <c r="C1303" s="3" t="s">
        <v>2517</v>
      </c>
      <c r="D1303" s="3" t="s">
        <v>30</v>
      </c>
      <c r="E1303" s="3"/>
      <c r="F1303" s="40" t="s">
        <v>2512</v>
      </c>
      <c r="G1303" s="19">
        <v>3637</v>
      </c>
      <c r="H1303" s="193">
        <v>43761</v>
      </c>
      <c r="I1303" s="193">
        <v>43761</v>
      </c>
    </row>
    <row r="1304" spans="1:10" x14ac:dyDescent="0.25">
      <c r="A1304" s="24" t="s">
        <v>28</v>
      </c>
      <c r="B1304" s="3" t="s">
        <v>2509</v>
      </c>
      <c r="C1304" s="3" t="s">
        <v>2518</v>
      </c>
      <c r="D1304" s="3" t="s">
        <v>30</v>
      </c>
      <c r="E1304" s="3"/>
      <c r="F1304" s="40" t="s">
        <v>2513</v>
      </c>
      <c r="G1304" s="19">
        <v>3637</v>
      </c>
      <c r="H1304" s="193">
        <v>43761</v>
      </c>
      <c r="I1304" s="193">
        <v>43761</v>
      </c>
    </row>
    <row r="1305" spans="1:10" x14ac:dyDescent="0.25">
      <c r="A1305" s="24" t="s">
        <v>65</v>
      </c>
      <c r="B1305" s="3" t="s">
        <v>371</v>
      </c>
      <c r="C1305" s="3"/>
      <c r="D1305" s="3" t="s">
        <v>14</v>
      </c>
      <c r="E1305" s="3">
        <v>317107</v>
      </c>
      <c r="F1305" s="40" t="s">
        <v>16</v>
      </c>
      <c r="G1305" s="19">
        <v>25342.28</v>
      </c>
      <c r="H1305" s="193">
        <v>40943</v>
      </c>
      <c r="I1305" s="193">
        <v>40943</v>
      </c>
    </row>
    <row r="1306" spans="1:10" x14ac:dyDescent="0.25">
      <c r="A1306" s="24" t="s">
        <v>22</v>
      </c>
      <c r="B1306" s="3" t="s">
        <v>432</v>
      </c>
      <c r="C1306" s="3"/>
      <c r="D1306" s="3" t="s">
        <v>30</v>
      </c>
      <c r="E1306" s="3" t="s">
        <v>16</v>
      </c>
      <c r="F1306" s="40" t="s">
        <v>16</v>
      </c>
      <c r="G1306" s="19">
        <v>13559.32</v>
      </c>
      <c r="H1306" s="8" t="s">
        <v>1335</v>
      </c>
      <c r="I1306" s="8" t="s">
        <v>1335</v>
      </c>
    </row>
    <row r="1307" spans="1:10" x14ac:dyDescent="0.25">
      <c r="A1307" s="24" t="s">
        <v>2706</v>
      </c>
      <c r="B1307" s="38" t="s">
        <v>2271</v>
      </c>
      <c r="C1307" s="38" t="s">
        <v>2707</v>
      </c>
      <c r="D1307" s="38" t="s">
        <v>2708</v>
      </c>
      <c r="E1307" s="24"/>
      <c r="F1307" s="38">
        <v>793</v>
      </c>
      <c r="G1307" s="250">
        <v>33829.449999999997</v>
      </c>
      <c r="H1307" s="11">
        <v>43840</v>
      </c>
      <c r="I1307" s="11">
        <v>43840</v>
      </c>
    </row>
    <row r="1308" spans="1:10" x14ac:dyDescent="0.25">
      <c r="A1308" s="24" t="s">
        <v>22</v>
      </c>
      <c r="B1308" s="3" t="s">
        <v>287</v>
      </c>
      <c r="C1308" s="3" t="s">
        <v>316</v>
      </c>
      <c r="D1308" s="3" t="s">
        <v>48</v>
      </c>
      <c r="E1308" s="3">
        <v>309358</v>
      </c>
      <c r="F1308" s="40" t="s">
        <v>3296</v>
      </c>
      <c r="G1308" s="19">
        <v>17850</v>
      </c>
      <c r="H1308" s="19" t="s">
        <v>1360</v>
      </c>
      <c r="I1308" s="19" t="s">
        <v>1360</v>
      </c>
    </row>
    <row r="1309" spans="1:10" x14ac:dyDescent="0.25">
      <c r="A1309" s="24" t="s">
        <v>22</v>
      </c>
      <c r="B1309" s="3" t="s">
        <v>2295</v>
      </c>
      <c r="C1309" s="3" t="s">
        <v>2397</v>
      </c>
      <c r="D1309" s="3"/>
      <c r="E1309" s="3">
        <v>306482</v>
      </c>
      <c r="F1309" s="87">
        <v>135</v>
      </c>
      <c r="G1309" s="8">
        <v>17875</v>
      </c>
      <c r="H1309" s="19" t="s">
        <v>2398</v>
      </c>
      <c r="I1309" s="19" t="s">
        <v>2398</v>
      </c>
    </row>
    <row r="1310" spans="1:10" x14ac:dyDescent="0.25">
      <c r="A1310" s="24" t="s">
        <v>22</v>
      </c>
      <c r="B1310" s="3" t="s">
        <v>491</v>
      </c>
      <c r="C1310" s="3"/>
      <c r="D1310" s="3" t="s">
        <v>30</v>
      </c>
      <c r="E1310" s="3">
        <v>309805</v>
      </c>
      <c r="F1310" s="40" t="s">
        <v>16</v>
      </c>
      <c r="G1310" s="19">
        <v>6117.84</v>
      </c>
      <c r="H1310" s="11">
        <v>40761</v>
      </c>
      <c r="I1310" s="11">
        <v>40761</v>
      </c>
    </row>
    <row r="1311" spans="1:10" x14ac:dyDescent="0.25">
      <c r="A1311" s="24" t="s">
        <v>1902</v>
      </c>
      <c r="B1311" s="38"/>
      <c r="C1311" s="77" t="s">
        <v>1904</v>
      </c>
      <c r="D1311" s="24"/>
      <c r="E1311" s="38">
        <v>553821</v>
      </c>
      <c r="F1311" s="40">
        <v>123</v>
      </c>
      <c r="G1311" s="139">
        <v>6554.82</v>
      </c>
      <c r="H1311" s="79">
        <v>42403</v>
      </c>
      <c r="I1311" s="79">
        <v>42403</v>
      </c>
    </row>
    <row r="1312" spans="1:10" x14ac:dyDescent="0.25">
      <c r="A1312" s="24" t="s">
        <v>1826</v>
      </c>
      <c r="B1312" s="99" t="s">
        <v>1827</v>
      </c>
      <c r="C1312" s="24"/>
      <c r="D1312" s="24"/>
      <c r="E1312" s="38">
        <v>553955</v>
      </c>
      <c r="F1312" s="40" t="s">
        <v>1829</v>
      </c>
      <c r="G1312" s="145">
        <v>11000</v>
      </c>
      <c r="H1312" s="79" t="s">
        <v>1828</v>
      </c>
      <c r="I1312" s="79" t="s">
        <v>1828</v>
      </c>
    </row>
    <row r="1313" spans="1:9" x14ac:dyDescent="0.25">
      <c r="A1313" s="49" t="s">
        <v>931</v>
      </c>
      <c r="B1313" s="38"/>
      <c r="C1313" s="38"/>
      <c r="D1313" s="38"/>
      <c r="E1313" s="3">
        <v>315591</v>
      </c>
      <c r="F1313" s="40"/>
      <c r="G1313" s="19">
        <v>3800</v>
      </c>
      <c r="H1313" s="19" t="s">
        <v>1213</v>
      </c>
      <c r="I1313" s="19" t="s">
        <v>1213</v>
      </c>
    </row>
    <row r="1314" spans="1:9" x14ac:dyDescent="0.25">
      <c r="A1314" s="24" t="s">
        <v>379</v>
      </c>
      <c r="B1314" s="3"/>
      <c r="C1314" s="3"/>
      <c r="D1314" s="3" t="s">
        <v>26</v>
      </c>
      <c r="E1314" s="3">
        <v>308912</v>
      </c>
      <c r="F1314" s="40">
        <v>224</v>
      </c>
      <c r="G1314" s="19">
        <v>5300</v>
      </c>
      <c r="H1314" s="11">
        <v>36773</v>
      </c>
      <c r="I1314" s="11">
        <v>36773</v>
      </c>
    </row>
    <row r="1315" spans="1:9" x14ac:dyDescent="0.25">
      <c r="A1315" s="24" t="s">
        <v>379</v>
      </c>
      <c r="B1315" s="3"/>
      <c r="C1315" s="3"/>
      <c r="D1315" s="3" t="s">
        <v>26</v>
      </c>
      <c r="E1315" s="3">
        <v>307788</v>
      </c>
      <c r="F1315" s="40">
        <v>279</v>
      </c>
      <c r="G1315" s="136">
        <v>5300</v>
      </c>
      <c r="H1315" s="19" t="s">
        <v>1203</v>
      </c>
      <c r="I1315" s="19" t="s">
        <v>1203</v>
      </c>
    </row>
    <row r="1316" spans="1:9" x14ac:dyDescent="0.25">
      <c r="A1316" s="24" t="s">
        <v>147</v>
      </c>
      <c r="B1316" s="3"/>
      <c r="C1316" s="3"/>
      <c r="D1316" s="3" t="s">
        <v>43</v>
      </c>
      <c r="E1316" s="3">
        <v>307750</v>
      </c>
      <c r="F1316" s="40">
        <v>177</v>
      </c>
      <c r="G1316" s="19">
        <v>16620</v>
      </c>
      <c r="H1316" s="11">
        <v>38271</v>
      </c>
      <c r="I1316" s="11">
        <v>38271</v>
      </c>
    </row>
    <row r="1317" spans="1:9" x14ac:dyDescent="0.25">
      <c r="A1317" s="24" t="s">
        <v>19</v>
      </c>
      <c r="B1317" s="3" t="s">
        <v>135</v>
      </c>
      <c r="C1317" s="3" t="s">
        <v>836</v>
      </c>
      <c r="D1317" s="3" t="s">
        <v>30</v>
      </c>
      <c r="E1317" s="3">
        <v>553927</v>
      </c>
      <c r="F1317" s="40" t="s">
        <v>16</v>
      </c>
      <c r="G1317" s="19">
        <v>23349.05</v>
      </c>
      <c r="H1317" s="19" t="s">
        <v>1413</v>
      </c>
      <c r="I1317" s="19" t="s">
        <v>1413</v>
      </c>
    </row>
    <row r="1318" spans="1:9" x14ac:dyDescent="0.25">
      <c r="A1318" s="24" t="s">
        <v>379</v>
      </c>
      <c r="B1318" s="3"/>
      <c r="C1318" s="3"/>
      <c r="D1318" s="3"/>
      <c r="E1318" s="3">
        <v>307738</v>
      </c>
      <c r="F1318" s="40"/>
      <c r="G1318" s="19">
        <v>5300</v>
      </c>
      <c r="H1318" s="11">
        <v>36773</v>
      </c>
      <c r="I1318" s="11">
        <v>36773</v>
      </c>
    </row>
    <row r="1319" spans="1:9" x14ac:dyDescent="0.25">
      <c r="A1319" s="24" t="s">
        <v>11</v>
      </c>
      <c r="B1319" s="3" t="s">
        <v>446</v>
      </c>
      <c r="C1319" s="3" t="s">
        <v>700</v>
      </c>
      <c r="D1319" s="3" t="s">
        <v>30</v>
      </c>
      <c r="E1319" s="3">
        <v>306150</v>
      </c>
      <c r="F1319" s="40" t="s">
        <v>3049</v>
      </c>
      <c r="G1319" s="19">
        <v>5865</v>
      </c>
      <c r="H1319" s="19" t="s">
        <v>1195</v>
      </c>
      <c r="I1319" s="19" t="s">
        <v>1195</v>
      </c>
    </row>
    <row r="1320" spans="1:9" x14ac:dyDescent="0.25">
      <c r="A1320" s="24" t="s">
        <v>22</v>
      </c>
      <c r="B1320" s="3" t="s">
        <v>717</v>
      </c>
      <c r="C1320" s="3" t="s">
        <v>721</v>
      </c>
      <c r="D1320" s="3" t="s">
        <v>21</v>
      </c>
      <c r="E1320" s="3">
        <v>309486</v>
      </c>
      <c r="F1320" s="40" t="s">
        <v>3139</v>
      </c>
      <c r="G1320" s="19">
        <v>10702.04</v>
      </c>
      <c r="H1320" s="11">
        <v>40761</v>
      </c>
      <c r="I1320" s="11">
        <v>40761</v>
      </c>
    </row>
    <row r="1321" spans="1:9" x14ac:dyDescent="0.25">
      <c r="A1321" s="24" t="s">
        <v>28</v>
      </c>
      <c r="B1321" s="3" t="s">
        <v>722</v>
      </c>
      <c r="C1321" s="3" t="s">
        <v>725</v>
      </c>
      <c r="D1321" s="3" t="s">
        <v>14</v>
      </c>
      <c r="E1321" s="3">
        <v>309770</v>
      </c>
      <c r="F1321" s="40" t="s">
        <v>3137</v>
      </c>
      <c r="G1321" s="19">
        <v>2540</v>
      </c>
      <c r="H1321" s="11">
        <v>38428</v>
      </c>
      <c r="I1321" s="11">
        <v>38428</v>
      </c>
    </row>
    <row r="1322" spans="1:9" x14ac:dyDescent="0.25">
      <c r="A1322" s="49" t="s">
        <v>2333</v>
      </c>
      <c r="B1322" s="103" t="s">
        <v>2332</v>
      </c>
      <c r="C1322" s="103" t="s">
        <v>2331</v>
      </c>
      <c r="D1322" s="38" t="s">
        <v>26</v>
      </c>
      <c r="E1322" s="103">
        <v>309487</v>
      </c>
      <c r="F1322" s="90" t="s">
        <v>3136</v>
      </c>
      <c r="G1322" s="502">
        <v>9745.76</v>
      </c>
      <c r="H1322" s="11">
        <v>41415</v>
      </c>
      <c r="I1322" s="11">
        <v>41415</v>
      </c>
    </row>
    <row r="1323" spans="1:9" x14ac:dyDescent="0.25">
      <c r="A1323" s="24" t="s">
        <v>2147</v>
      </c>
      <c r="B1323" s="38"/>
      <c r="C1323" s="24"/>
      <c r="D1323" s="200"/>
      <c r="E1323" s="247">
        <v>308883</v>
      </c>
      <c r="G1323" s="240">
        <v>12800</v>
      </c>
      <c r="H1323" s="230">
        <v>35580</v>
      </c>
      <c r="I1323" s="230">
        <v>35580</v>
      </c>
    </row>
    <row r="1324" spans="1:9" x14ac:dyDescent="0.25">
      <c r="A1324" s="24" t="s">
        <v>1650</v>
      </c>
      <c r="B1324" s="38"/>
      <c r="C1324" s="77" t="s">
        <v>1674</v>
      </c>
      <c r="D1324" s="3" t="s">
        <v>425</v>
      </c>
      <c r="E1324" s="38">
        <v>553604</v>
      </c>
      <c r="F1324" s="40" t="s">
        <v>1675</v>
      </c>
      <c r="G1324" s="19">
        <v>34810</v>
      </c>
      <c r="H1324" s="219">
        <v>42797</v>
      </c>
      <c r="I1324" s="219">
        <v>42797</v>
      </c>
    </row>
    <row r="1325" spans="1:9" x14ac:dyDescent="0.25">
      <c r="A1325" s="24" t="s">
        <v>1650</v>
      </c>
      <c r="B1325" s="38"/>
      <c r="C1325" s="77" t="s">
        <v>1678</v>
      </c>
      <c r="D1325" s="3" t="s">
        <v>425</v>
      </c>
      <c r="E1325" s="38">
        <v>553886</v>
      </c>
      <c r="F1325" s="40" t="s">
        <v>1679</v>
      </c>
      <c r="G1325" s="19">
        <v>34810</v>
      </c>
      <c r="H1325" s="219">
        <v>42797</v>
      </c>
      <c r="I1325" s="219">
        <v>42797</v>
      </c>
    </row>
    <row r="1326" spans="1:9" x14ac:dyDescent="0.25">
      <c r="A1326" s="24" t="s">
        <v>1650</v>
      </c>
      <c r="B1326" s="38"/>
      <c r="C1326" s="77" t="s">
        <v>1676</v>
      </c>
      <c r="D1326" s="3" t="s">
        <v>425</v>
      </c>
      <c r="E1326" s="38">
        <v>553609</v>
      </c>
      <c r="F1326" s="40" t="s">
        <v>1677</v>
      </c>
      <c r="G1326" s="19">
        <v>34810</v>
      </c>
      <c r="H1326" s="219">
        <v>42797</v>
      </c>
      <c r="I1326" s="219">
        <v>42797</v>
      </c>
    </row>
    <row r="1327" spans="1:9" x14ac:dyDescent="0.25">
      <c r="A1327" s="24" t="s">
        <v>2201</v>
      </c>
      <c r="B1327" s="38"/>
      <c r="C1327" s="38" t="s">
        <v>2202</v>
      </c>
      <c r="D1327" s="79" t="str">
        <f>+D1326</f>
        <v xml:space="preserve"> NEGRO</v>
      </c>
      <c r="E1327" s="3"/>
      <c r="F1327" s="40">
        <v>473</v>
      </c>
      <c r="G1327" s="136">
        <v>39026.120000000003</v>
      </c>
      <c r="H1327" s="193">
        <v>43461</v>
      </c>
      <c r="I1327" s="193">
        <v>43461</v>
      </c>
    </row>
    <row r="1328" spans="1:9" x14ac:dyDescent="0.25">
      <c r="A1328" s="24" t="s">
        <v>2201</v>
      </c>
      <c r="B1328" s="38"/>
      <c r="C1328" s="38" t="s">
        <v>2205</v>
      </c>
      <c r="D1328" s="109" t="s">
        <v>21</v>
      </c>
      <c r="E1328" s="3"/>
      <c r="F1328" s="40">
        <v>475</v>
      </c>
      <c r="G1328" s="136">
        <v>39026.120000000003</v>
      </c>
      <c r="H1328" s="219">
        <v>43461</v>
      </c>
      <c r="I1328" s="219">
        <v>43461</v>
      </c>
    </row>
    <row r="1329" spans="1:9" x14ac:dyDescent="0.25">
      <c r="A1329" s="24" t="s">
        <v>3382</v>
      </c>
      <c r="B1329" s="38"/>
      <c r="C1329" s="38"/>
      <c r="D1329" s="109"/>
      <c r="E1329" s="3"/>
      <c r="F1329" s="40" t="s">
        <v>3383</v>
      </c>
      <c r="G1329" s="136">
        <v>3450</v>
      </c>
      <c r="H1329" s="219">
        <v>43788</v>
      </c>
      <c r="I1329" s="219">
        <v>43788</v>
      </c>
    </row>
    <row r="1330" spans="1:9" x14ac:dyDescent="0.25">
      <c r="A1330" s="24" t="s">
        <v>3522</v>
      </c>
      <c r="B1330" s="38"/>
      <c r="C1330" s="38"/>
      <c r="D1330" s="109"/>
      <c r="E1330" s="3"/>
      <c r="F1330" s="40" t="s">
        <v>3523</v>
      </c>
      <c r="G1330" s="136">
        <v>24042</v>
      </c>
      <c r="H1330" s="219">
        <v>43788</v>
      </c>
      <c r="I1330" s="219">
        <v>43788</v>
      </c>
    </row>
    <row r="1331" spans="1:9" x14ac:dyDescent="0.25">
      <c r="A1331" s="24" t="s">
        <v>841</v>
      </c>
      <c r="B1331" s="15"/>
      <c r="C1331" s="38" t="s">
        <v>3553</v>
      </c>
      <c r="D1331" s="109"/>
      <c r="E1331" s="3"/>
      <c r="F1331" s="40" t="s">
        <v>3554</v>
      </c>
      <c r="G1331" s="136">
        <v>8750</v>
      </c>
      <c r="H1331" s="219">
        <v>43788</v>
      </c>
      <c r="I1331" s="219">
        <v>43788</v>
      </c>
    </row>
    <row r="1332" spans="1:9" x14ac:dyDescent="0.25">
      <c r="A1332" s="24" t="s">
        <v>3560</v>
      </c>
      <c r="B1332" s="24"/>
      <c r="C1332" s="38" t="s">
        <v>3561</v>
      </c>
      <c r="D1332" s="109"/>
      <c r="E1332" s="3"/>
      <c r="F1332" s="40" t="s">
        <v>3562</v>
      </c>
      <c r="G1332" s="136">
        <v>7400</v>
      </c>
      <c r="H1332" s="219">
        <v>43788</v>
      </c>
      <c r="I1332" s="219">
        <v>43788</v>
      </c>
    </row>
    <row r="1333" spans="1:9" x14ac:dyDescent="0.25">
      <c r="A1333" s="24" t="s">
        <v>3555</v>
      </c>
      <c r="B1333" s="24"/>
      <c r="C1333" s="38" t="s">
        <v>3567</v>
      </c>
      <c r="D1333" s="109"/>
      <c r="E1333" s="3"/>
      <c r="F1333" s="40" t="s">
        <v>3568</v>
      </c>
      <c r="G1333" s="136">
        <v>4500</v>
      </c>
      <c r="H1333" s="219">
        <v>43788</v>
      </c>
      <c r="I1333" s="219">
        <v>43788</v>
      </c>
    </row>
    <row r="1334" spans="1:9" x14ac:dyDescent="0.25">
      <c r="A1334" s="24" t="s">
        <v>3555</v>
      </c>
      <c r="B1334" s="24"/>
      <c r="C1334" s="38" t="s">
        <v>3571</v>
      </c>
      <c r="D1334" s="109"/>
      <c r="E1334" s="3"/>
      <c r="F1334" s="40" t="s">
        <v>3573</v>
      </c>
      <c r="G1334" s="136">
        <v>7500</v>
      </c>
      <c r="H1334" s="219">
        <v>43788</v>
      </c>
      <c r="I1334" s="219">
        <v>43788</v>
      </c>
    </row>
    <row r="1335" spans="1:9" x14ac:dyDescent="0.25">
      <c r="A1335" s="24" t="s">
        <v>3555</v>
      </c>
      <c r="B1335" s="24"/>
      <c r="C1335" s="38" t="s">
        <v>3572</v>
      </c>
      <c r="D1335" s="109"/>
      <c r="E1335" s="3"/>
      <c r="F1335" s="40" t="s">
        <v>3574</v>
      </c>
      <c r="G1335" s="136">
        <v>2175</v>
      </c>
      <c r="H1335" s="219">
        <v>43788</v>
      </c>
      <c r="I1335" s="219">
        <v>43788</v>
      </c>
    </row>
    <row r="1336" spans="1:9" x14ac:dyDescent="0.25">
      <c r="A1336" s="24" t="s">
        <v>3578</v>
      </c>
      <c r="B1336" s="24"/>
      <c r="C1336" s="38" t="s">
        <v>3579</v>
      </c>
      <c r="D1336" s="109"/>
      <c r="E1336" s="3"/>
      <c r="F1336" s="40" t="s">
        <v>3580</v>
      </c>
      <c r="G1336" s="136">
        <v>5000</v>
      </c>
      <c r="H1336" s="219">
        <v>43788</v>
      </c>
      <c r="I1336" s="219">
        <v>43788</v>
      </c>
    </row>
    <row r="1337" spans="1:9" x14ac:dyDescent="0.25">
      <c r="A1337" s="24" t="s">
        <v>3575</v>
      </c>
      <c r="B1337" s="24"/>
      <c r="C1337" s="38" t="s">
        <v>3581</v>
      </c>
      <c r="D1337" s="109"/>
      <c r="E1337" s="3"/>
      <c r="F1337" s="40" t="s">
        <v>3582</v>
      </c>
      <c r="G1337" s="136">
        <v>5000</v>
      </c>
      <c r="H1337" s="219">
        <v>43788</v>
      </c>
      <c r="I1337" s="219">
        <v>43788</v>
      </c>
    </row>
    <row r="1338" spans="1:9" x14ac:dyDescent="0.25">
      <c r="A1338" s="24" t="s">
        <v>3583</v>
      </c>
      <c r="B1338" s="24"/>
      <c r="C1338" s="38" t="s">
        <v>3584</v>
      </c>
      <c r="D1338" s="109"/>
      <c r="E1338" s="3"/>
      <c r="F1338" s="40" t="s">
        <v>3585</v>
      </c>
      <c r="G1338" s="609" t="s">
        <v>3586</v>
      </c>
      <c r="H1338" s="219">
        <v>43788</v>
      </c>
      <c r="I1338" s="219">
        <v>43788</v>
      </c>
    </row>
    <row r="1339" spans="1:9" x14ac:dyDescent="0.25">
      <c r="A1339" s="24" t="s">
        <v>3583</v>
      </c>
      <c r="B1339" s="24"/>
      <c r="C1339" s="38" t="s">
        <v>3587</v>
      </c>
      <c r="D1339" s="109"/>
      <c r="E1339" s="3"/>
      <c r="F1339" s="40" t="s">
        <v>3588</v>
      </c>
      <c r="G1339" s="609" t="s">
        <v>3586</v>
      </c>
      <c r="H1339" s="219">
        <v>43788</v>
      </c>
      <c r="I1339" s="219">
        <v>43788</v>
      </c>
    </row>
    <row r="1340" spans="1:9" x14ac:dyDescent="0.25">
      <c r="A1340" s="24" t="s">
        <v>3560</v>
      </c>
      <c r="B1340" s="24"/>
      <c r="C1340" s="38" t="s">
        <v>3589</v>
      </c>
      <c r="D1340" s="109"/>
      <c r="E1340" s="3"/>
      <c r="F1340" s="40" t="s">
        <v>3590</v>
      </c>
      <c r="G1340" s="136">
        <v>7400</v>
      </c>
      <c r="H1340" s="219">
        <v>43788</v>
      </c>
      <c r="I1340" s="219">
        <v>43788</v>
      </c>
    </row>
    <row r="1341" spans="1:9" x14ac:dyDescent="0.25">
      <c r="A1341" s="24" t="s">
        <v>3560</v>
      </c>
      <c r="B1341" s="24"/>
      <c r="C1341" s="38" t="s">
        <v>3593</v>
      </c>
      <c r="D1341" s="109"/>
      <c r="E1341" s="3"/>
      <c r="F1341" s="40" t="s">
        <v>3594</v>
      </c>
      <c r="G1341" s="136">
        <v>7400</v>
      </c>
      <c r="H1341" s="219">
        <v>43788</v>
      </c>
      <c r="I1341" s="219">
        <v>43788</v>
      </c>
    </row>
    <row r="1342" spans="1:9" x14ac:dyDescent="0.25">
      <c r="A1342" s="24" t="s">
        <v>3560</v>
      </c>
      <c r="B1342" s="24"/>
      <c r="C1342" s="38" t="s">
        <v>3597</v>
      </c>
      <c r="D1342" s="109"/>
      <c r="E1342" s="3"/>
      <c r="F1342" s="40" t="s">
        <v>3598</v>
      </c>
      <c r="G1342" s="136">
        <v>7400</v>
      </c>
      <c r="H1342" s="219">
        <v>43788</v>
      </c>
      <c r="I1342" s="219">
        <v>43788</v>
      </c>
    </row>
    <row r="1343" spans="1:9" x14ac:dyDescent="0.25">
      <c r="A1343" s="24" t="s">
        <v>2268</v>
      </c>
      <c r="B1343" s="24"/>
      <c r="C1343" s="38" t="s">
        <v>3604</v>
      </c>
      <c r="D1343" s="109"/>
      <c r="E1343" s="3"/>
      <c r="F1343" s="40" t="s">
        <v>3606</v>
      </c>
      <c r="G1343" s="136">
        <v>2800</v>
      </c>
      <c r="H1343" s="219">
        <v>43788</v>
      </c>
      <c r="I1343" s="219">
        <v>43788</v>
      </c>
    </row>
    <row r="1344" spans="1:9" x14ac:dyDescent="0.25">
      <c r="A1344" s="24" t="s">
        <v>2268</v>
      </c>
      <c r="B1344" s="24"/>
      <c r="C1344" s="38" t="s">
        <v>3603</v>
      </c>
      <c r="D1344" s="109"/>
      <c r="E1344" s="3"/>
      <c r="F1344" s="40" t="s">
        <v>3607</v>
      </c>
      <c r="G1344" s="136">
        <v>2800</v>
      </c>
      <c r="H1344" s="219">
        <v>43788</v>
      </c>
      <c r="I1344" s="219">
        <v>43788</v>
      </c>
    </row>
    <row r="1345" spans="1:9" x14ac:dyDescent="0.25">
      <c r="A1345" s="24" t="s">
        <v>2268</v>
      </c>
      <c r="B1345" s="24"/>
      <c r="C1345" s="38" t="s">
        <v>3603</v>
      </c>
      <c r="D1345" s="109"/>
      <c r="E1345" s="3"/>
      <c r="F1345" s="40" t="s">
        <v>3608</v>
      </c>
      <c r="G1345" s="136">
        <v>2800</v>
      </c>
      <c r="H1345" s="219">
        <v>43788</v>
      </c>
      <c r="I1345" s="219">
        <v>43788</v>
      </c>
    </row>
    <row r="1346" spans="1:9" x14ac:dyDescent="0.25">
      <c r="A1346" s="24" t="s">
        <v>2268</v>
      </c>
      <c r="B1346" s="24"/>
      <c r="C1346" s="38" t="s">
        <v>3604</v>
      </c>
      <c r="D1346" s="109"/>
      <c r="E1346" s="3"/>
      <c r="F1346" s="40" t="s">
        <v>3609</v>
      </c>
      <c r="G1346" s="136">
        <v>2800</v>
      </c>
      <c r="H1346" s="219">
        <v>43788</v>
      </c>
      <c r="I1346" s="219">
        <v>43788</v>
      </c>
    </row>
    <row r="1347" spans="1:9" x14ac:dyDescent="0.25">
      <c r="A1347" s="24" t="s">
        <v>3610</v>
      </c>
      <c r="B1347" s="24"/>
      <c r="C1347" s="38" t="s">
        <v>3613</v>
      </c>
      <c r="D1347" s="109"/>
      <c r="E1347" s="3"/>
      <c r="F1347" s="40" t="s">
        <v>3623</v>
      </c>
      <c r="G1347" s="136">
        <v>4500</v>
      </c>
      <c r="H1347" s="219">
        <v>43788</v>
      </c>
      <c r="I1347" s="219">
        <v>43788</v>
      </c>
    </row>
    <row r="1348" spans="1:9" x14ac:dyDescent="0.25">
      <c r="A1348" s="24" t="s">
        <v>3610</v>
      </c>
      <c r="B1348" s="24"/>
      <c r="C1348" s="38" t="s">
        <v>3614</v>
      </c>
      <c r="D1348" s="109"/>
      <c r="E1348" s="3"/>
      <c r="F1348" s="40" t="s">
        <v>3624</v>
      </c>
      <c r="G1348" s="136">
        <v>4500</v>
      </c>
      <c r="H1348" s="219">
        <v>43788</v>
      </c>
      <c r="I1348" s="219">
        <v>43788</v>
      </c>
    </row>
    <row r="1349" spans="1:9" x14ac:dyDescent="0.25">
      <c r="A1349" s="24" t="s">
        <v>3610</v>
      </c>
      <c r="B1349" s="24"/>
      <c r="C1349" s="38" t="s">
        <v>3615</v>
      </c>
      <c r="D1349" s="109"/>
      <c r="E1349" s="3"/>
      <c r="F1349" s="40" t="s">
        <v>3625</v>
      </c>
      <c r="G1349" s="136">
        <v>4500</v>
      </c>
      <c r="H1349" s="219">
        <v>43788</v>
      </c>
      <c r="I1349" s="219">
        <v>43788</v>
      </c>
    </row>
    <row r="1350" spans="1:9" x14ac:dyDescent="0.25">
      <c r="A1350" s="24" t="s">
        <v>3611</v>
      </c>
      <c r="B1350" s="24"/>
      <c r="C1350" s="38" t="s">
        <v>3616</v>
      </c>
      <c r="D1350" s="109"/>
      <c r="E1350" s="3"/>
      <c r="F1350" s="40" t="s">
        <v>3626</v>
      </c>
      <c r="G1350" s="136">
        <v>2600</v>
      </c>
      <c r="H1350" s="219">
        <v>43788</v>
      </c>
      <c r="I1350" s="219">
        <v>43788</v>
      </c>
    </row>
    <row r="1351" spans="1:9" x14ac:dyDescent="0.25">
      <c r="A1351" s="24" t="s">
        <v>3611</v>
      </c>
      <c r="B1351" s="24"/>
      <c r="C1351" s="38" t="s">
        <v>3617</v>
      </c>
      <c r="D1351" s="109"/>
      <c r="E1351" s="3"/>
      <c r="F1351" s="40" t="s">
        <v>3627</v>
      </c>
      <c r="G1351" s="136">
        <v>5500</v>
      </c>
      <c r="H1351" s="219">
        <v>43788</v>
      </c>
      <c r="I1351" s="219">
        <v>43788</v>
      </c>
    </row>
    <row r="1352" spans="1:9" x14ac:dyDescent="0.25">
      <c r="A1352" s="24" t="s">
        <v>2268</v>
      </c>
      <c r="B1352" s="24"/>
      <c r="C1352" s="38" t="s">
        <v>3618</v>
      </c>
      <c r="D1352" s="109"/>
      <c r="E1352" s="3"/>
      <c r="F1352" s="40" t="s">
        <v>3628</v>
      </c>
      <c r="G1352" s="136">
        <v>2800</v>
      </c>
      <c r="H1352" s="219">
        <v>43788</v>
      </c>
      <c r="I1352" s="219">
        <v>43788</v>
      </c>
    </row>
    <row r="1353" spans="1:9" x14ac:dyDescent="0.25">
      <c r="A1353" s="24" t="s">
        <v>3612</v>
      </c>
      <c r="B1353" s="24"/>
      <c r="C1353" s="38" t="s">
        <v>3619</v>
      </c>
      <c r="D1353" s="109"/>
      <c r="E1353" s="3"/>
      <c r="F1353" s="40" t="s">
        <v>3629</v>
      </c>
      <c r="G1353" s="136">
        <v>2100</v>
      </c>
      <c r="H1353" s="219">
        <v>43788</v>
      </c>
      <c r="I1353" s="219">
        <v>43788</v>
      </c>
    </row>
    <row r="1354" spans="1:9" x14ac:dyDescent="0.25">
      <c r="A1354" s="24" t="s">
        <v>2268</v>
      </c>
      <c r="B1354" s="24"/>
      <c r="C1354" s="38" t="s">
        <v>3620</v>
      </c>
      <c r="D1354" s="109"/>
      <c r="E1354" s="3"/>
      <c r="F1354" s="40" t="s">
        <v>3630</v>
      </c>
      <c r="G1354" s="136">
        <v>2800</v>
      </c>
      <c r="H1354" s="219">
        <v>43788</v>
      </c>
      <c r="I1354" s="219">
        <v>43788</v>
      </c>
    </row>
    <row r="1355" spans="1:9" x14ac:dyDescent="0.25">
      <c r="A1355" s="24" t="s">
        <v>65</v>
      </c>
      <c r="B1355" s="24"/>
      <c r="C1355" s="38" t="s">
        <v>3621</v>
      </c>
      <c r="D1355" s="109"/>
      <c r="E1355" s="3"/>
      <c r="F1355" s="40" t="s">
        <v>3631</v>
      </c>
      <c r="G1355" s="136">
        <v>5250</v>
      </c>
      <c r="H1355" s="219">
        <v>43788</v>
      </c>
      <c r="I1355" s="219">
        <v>43788</v>
      </c>
    </row>
    <row r="1356" spans="1:9" x14ac:dyDescent="0.25">
      <c r="A1356" s="24" t="s">
        <v>2268</v>
      </c>
      <c r="B1356" s="24"/>
      <c r="C1356" s="38" t="s">
        <v>3622</v>
      </c>
      <c r="D1356" s="109"/>
      <c r="E1356" s="3"/>
      <c r="F1356" s="40" t="s">
        <v>3632</v>
      </c>
      <c r="G1356" s="136">
        <v>2800</v>
      </c>
      <c r="H1356" s="219">
        <v>43788</v>
      </c>
      <c r="I1356" s="219">
        <v>43788</v>
      </c>
    </row>
    <row r="1357" spans="1:9" x14ac:dyDescent="0.25">
      <c r="A1357" s="24" t="s">
        <v>3669</v>
      </c>
      <c r="B1357" s="3"/>
      <c r="C1357" s="3"/>
      <c r="D1357" s="3"/>
      <c r="E1357" s="3"/>
      <c r="F1357" s="40" t="s">
        <v>3673</v>
      </c>
      <c r="G1357" s="19">
        <v>14700</v>
      </c>
      <c r="H1357" s="11">
        <v>44252</v>
      </c>
      <c r="I1357" s="11">
        <v>44252</v>
      </c>
    </row>
    <row r="1358" spans="1:9" x14ac:dyDescent="0.25">
      <c r="A1358" s="24" t="s">
        <v>3669</v>
      </c>
      <c r="B1358" s="3"/>
      <c r="C1358" s="3"/>
      <c r="D1358" s="3"/>
      <c r="E1358" s="3"/>
      <c r="F1358" s="40" t="s">
        <v>3674</v>
      </c>
      <c r="G1358" s="19">
        <v>14700</v>
      </c>
      <c r="H1358" s="11">
        <v>44252</v>
      </c>
      <c r="I1358" s="11">
        <v>44252</v>
      </c>
    </row>
    <row r="1359" spans="1:9" x14ac:dyDescent="0.25">
      <c r="A1359" s="24" t="s">
        <v>2201</v>
      </c>
      <c r="B1359" s="38"/>
      <c r="C1359" s="38" t="s">
        <v>2210</v>
      </c>
      <c r="D1359" s="109" t="s">
        <v>21</v>
      </c>
      <c r="E1359" s="3"/>
      <c r="F1359" s="40">
        <v>466</v>
      </c>
      <c r="G1359" s="136">
        <v>39026.120000000003</v>
      </c>
      <c r="H1359" s="79">
        <v>43461</v>
      </c>
      <c r="I1359" s="79">
        <v>43461</v>
      </c>
    </row>
    <row r="1360" spans="1:9" x14ac:dyDescent="0.25">
      <c r="A1360" s="24" t="s">
        <v>3718</v>
      </c>
      <c r="B1360" s="3"/>
      <c r="C1360" s="3"/>
      <c r="D1360" s="3" t="s">
        <v>14</v>
      </c>
      <c r="E1360" s="3"/>
      <c r="F1360" s="40" t="s">
        <v>3719</v>
      </c>
      <c r="G1360" s="19">
        <v>40121.75</v>
      </c>
      <c r="H1360" s="79">
        <v>44326</v>
      </c>
      <c r="I1360" s="79">
        <v>44326</v>
      </c>
    </row>
    <row r="1361" spans="1:9" x14ac:dyDescent="0.25">
      <c r="A1361" s="24" t="s">
        <v>3718</v>
      </c>
      <c r="B1361" s="3"/>
      <c r="C1361" s="3"/>
      <c r="D1361" s="3" t="s">
        <v>14</v>
      </c>
      <c r="E1361" s="3"/>
      <c r="F1361" s="40" t="s">
        <v>3720</v>
      </c>
      <c r="G1361" s="19">
        <v>40121.75</v>
      </c>
      <c r="H1361" s="79">
        <v>44326</v>
      </c>
      <c r="I1361" s="79">
        <v>44326</v>
      </c>
    </row>
    <row r="1362" spans="1:9" x14ac:dyDescent="0.25">
      <c r="A1362" s="24" t="s">
        <v>3718</v>
      </c>
      <c r="B1362" s="3"/>
      <c r="C1362" s="3"/>
      <c r="D1362" s="3" t="s">
        <v>14</v>
      </c>
      <c r="E1362" s="3"/>
      <c r="F1362" s="40" t="s">
        <v>3721</v>
      </c>
      <c r="G1362" s="19">
        <v>40121.75</v>
      </c>
      <c r="H1362" s="79">
        <v>44326</v>
      </c>
      <c r="I1362" s="79">
        <v>44326</v>
      </c>
    </row>
    <row r="1363" spans="1:9" x14ac:dyDescent="0.25">
      <c r="A1363" s="24" t="s">
        <v>3718</v>
      </c>
      <c r="B1363" s="3"/>
      <c r="C1363" s="3"/>
      <c r="D1363" s="3" t="s">
        <v>14</v>
      </c>
      <c r="E1363" s="3"/>
      <c r="F1363" s="40" t="s">
        <v>3722</v>
      </c>
      <c r="G1363" s="19">
        <v>40121.75</v>
      </c>
      <c r="H1363" s="79">
        <v>44326</v>
      </c>
      <c r="I1363" s="79">
        <v>44326</v>
      </c>
    </row>
    <row r="1364" spans="1:9" x14ac:dyDescent="0.25">
      <c r="A1364" s="24" t="s">
        <v>3718</v>
      </c>
      <c r="B1364" s="3"/>
      <c r="C1364" s="3"/>
      <c r="D1364" s="3" t="s">
        <v>14</v>
      </c>
      <c r="E1364" s="3"/>
      <c r="F1364" s="40" t="s">
        <v>3723</v>
      </c>
      <c r="G1364" s="19">
        <v>40121.75</v>
      </c>
      <c r="H1364" s="79">
        <v>44326</v>
      </c>
      <c r="I1364" s="79">
        <v>44326</v>
      </c>
    </row>
    <row r="1365" spans="1:9" x14ac:dyDescent="0.25">
      <c r="A1365" s="24" t="s">
        <v>65</v>
      </c>
      <c r="B1365" s="3"/>
      <c r="C1365" s="3"/>
      <c r="D1365" s="3" t="s">
        <v>14</v>
      </c>
      <c r="E1365" s="3"/>
      <c r="F1365" s="40" t="s">
        <v>3724</v>
      </c>
      <c r="G1365" s="339">
        <v>136840.60999999999</v>
      </c>
      <c r="H1365" s="11">
        <v>44337</v>
      </c>
      <c r="I1365" s="11">
        <v>44337</v>
      </c>
    </row>
    <row r="1366" spans="1:9" x14ac:dyDescent="0.25">
      <c r="A1366" s="24" t="s">
        <v>65</v>
      </c>
      <c r="B1366" s="3"/>
      <c r="C1366" s="3"/>
      <c r="D1366" s="3" t="s">
        <v>14</v>
      </c>
      <c r="E1366" s="3"/>
      <c r="F1366" s="40" t="s">
        <v>3725</v>
      </c>
      <c r="G1366" s="339">
        <v>136840.60999999999</v>
      </c>
      <c r="H1366" s="11">
        <v>44337</v>
      </c>
      <c r="I1366" s="11">
        <v>44337</v>
      </c>
    </row>
    <row r="1367" spans="1:9" x14ac:dyDescent="0.25">
      <c r="A1367" s="24" t="s">
        <v>65</v>
      </c>
      <c r="B1367" s="3"/>
      <c r="C1367" s="3"/>
      <c r="D1367" s="3" t="s">
        <v>14</v>
      </c>
      <c r="E1367" s="3"/>
      <c r="F1367" s="40" t="s">
        <v>3726</v>
      </c>
      <c r="G1367" s="339">
        <v>136840.60999999999</v>
      </c>
      <c r="H1367" s="11">
        <v>44337</v>
      </c>
      <c r="I1367" s="11">
        <v>44337</v>
      </c>
    </row>
    <row r="1368" spans="1:9" x14ac:dyDescent="0.25">
      <c r="A1368" s="24" t="s">
        <v>3727</v>
      </c>
      <c r="B1368" s="3"/>
      <c r="C1368" s="3"/>
      <c r="D1368" s="3" t="s">
        <v>33</v>
      </c>
      <c r="E1368" s="3"/>
      <c r="F1368" s="40" t="s">
        <v>3728</v>
      </c>
      <c r="G1368" s="339">
        <v>28384.9</v>
      </c>
      <c r="H1368" s="11">
        <v>44337</v>
      </c>
      <c r="I1368" s="11">
        <v>44337</v>
      </c>
    </row>
    <row r="1369" spans="1:9" x14ac:dyDescent="0.25">
      <c r="A1369" s="24" t="s">
        <v>3727</v>
      </c>
      <c r="B1369" s="3"/>
      <c r="C1369" s="3"/>
      <c r="D1369" s="3" t="s">
        <v>33</v>
      </c>
      <c r="E1369" s="3"/>
      <c r="F1369" s="40" t="s">
        <v>3729</v>
      </c>
      <c r="G1369" s="339">
        <v>28384.9</v>
      </c>
      <c r="H1369" s="11">
        <v>44337</v>
      </c>
      <c r="I1369" s="11">
        <v>44337</v>
      </c>
    </row>
    <row r="1370" spans="1:9" x14ac:dyDescent="0.25">
      <c r="A1370" s="24" t="s">
        <v>3727</v>
      </c>
      <c r="B1370" s="3"/>
      <c r="C1370" s="3"/>
      <c r="D1370" s="3" t="s">
        <v>33</v>
      </c>
      <c r="E1370" s="3"/>
      <c r="F1370" s="40" t="s">
        <v>3730</v>
      </c>
      <c r="G1370" s="339">
        <v>28384.9</v>
      </c>
      <c r="H1370" s="11">
        <v>44337</v>
      </c>
      <c r="I1370" s="11">
        <v>44337</v>
      </c>
    </row>
    <row r="1371" spans="1:9" x14ac:dyDescent="0.25">
      <c r="A1371" s="24" t="s">
        <v>3727</v>
      </c>
      <c r="B1371" s="3"/>
      <c r="C1371" s="3"/>
      <c r="D1371" s="3" t="s">
        <v>33</v>
      </c>
      <c r="E1371" s="3"/>
      <c r="F1371" s="40" t="s">
        <v>3731</v>
      </c>
      <c r="G1371" s="339">
        <v>28384.9</v>
      </c>
      <c r="H1371" s="11">
        <v>44337</v>
      </c>
      <c r="I1371" s="11">
        <v>44337</v>
      </c>
    </row>
    <row r="1372" spans="1:9" x14ac:dyDescent="0.25">
      <c r="A1372" s="24" t="s">
        <v>3727</v>
      </c>
      <c r="B1372" s="3"/>
      <c r="C1372" s="3"/>
      <c r="D1372" s="3" t="s">
        <v>33</v>
      </c>
      <c r="E1372" s="3"/>
      <c r="F1372" s="40" t="s">
        <v>3732</v>
      </c>
      <c r="G1372" s="339">
        <v>28384.9</v>
      </c>
      <c r="H1372" s="11">
        <v>44337</v>
      </c>
      <c r="I1372" s="11">
        <v>44337</v>
      </c>
    </row>
    <row r="1373" spans="1:9" x14ac:dyDescent="0.25">
      <c r="A1373" s="24" t="s">
        <v>3727</v>
      </c>
      <c r="B1373" s="3"/>
      <c r="C1373" s="3"/>
      <c r="D1373" s="3" t="s">
        <v>33</v>
      </c>
      <c r="E1373" s="3"/>
      <c r="F1373" s="40" t="s">
        <v>3733</v>
      </c>
      <c r="G1373" s="339">
        <v>28384.9</v>
      </c>
      <c r="H1373" s="11">
        <v>44337</v>
      </c>
      <c r="I1373" s="11">
        <v>44337</v>
      </c>
    </row>
    <row r="1374" spans="1:9" x14ac:dyDescent="0.25">
      <c r="A1374" s="24" t="s">
        <v>3727</v>
      </c>
      <c r="B1374" s="3"/>
      <c r="C1374" s="3"/>
      <c r="D1374" s="3" t="s">
        <v>33</v>
      </c>
      <c r="E1374" s="3"/>
      <c r="F1374" s="40" t="s">
        <v>3734</v>
      </c>
      <c r="G1374" s="339">
        <v>28384.9</v>
      </c>
      <c r="H1374" s="11">
        <v>44337</v>
      </c>
      <c r="I1374" s="11">
        <v>44337</v>
      </c>
    </row>
    <row r="1375" spans="1:9" x14ac:dyDescent="0.25">
      <c r="A1375" s="24" t="s">
        <v>3727</v>
      </c>
      <c r="B1375" s="3"/>
      <c r="C1375" s="3"/>
      <c r="D1375" s="3" t="s">
        <v>33</v>
      </c>
      <c r="E1375" s="3"/>
      <c r="F1375" s="40" t="s">
        <v>3735</v>
      </c>
      <c r="G1375" s="339">
        <v>28384.9</v>
      </c>
      <c r="H1375" s="11">
        <v>44337</v>
      </c>
      <c r="I1375" s="11">
        <v>44337</v>
      </c>
    </row>
    <row r="1376" spans="1:9" x14ac:dyDescent="0.25">
      <c r="A1376" s="24" t="s">
        <v>3727</v>
      </c>
      <c r="B1376" s="3"/>
      <c r="C1376" s="3"/>
      <c r="D1376" s="3" t="s">
        <v>33</v>
      </c>
      <c r="E1376" s="3"/>
      <c r="F1376" s="40" t="s">
        <v>3736</v>
      </c>
      <c r="G1376" s="339">
        <v>28384.9</v>
      </c>
      <c r="H1376" s="11">
        <v>44337</v>
      </c>
      <c r="I1376" s="11">
        <v>44337</v>
      </c>
    </row>
    <row r="1377" spans="1:9" x14ac:dyDescent="0.25">
      <c r="A1377" s="24" t="s">
        <v>3727</v>
      </c>
      <c r="B1377" s="3"/>
      <c r="C1377" s="3"/>
      <c r="D1377" s="3" t="s">
        <v>33</v>
      </c>
      <c r="E1377" s="3"/>
      <c r="F1377" s="40" t="s">
        <v>3737</v>
      </c>
      <c r="G1377" s="339">
        <v>28384.9</v>
      </c>
      <c r="H1377" s="11">
        <v>44337</v>
      </c>
      <c r="I1377" s="11">
        <v>44337</v>
      </c>
    </row>
    <row r="1378" spans="1:9" x14ac:dyDescent="0.25">
      <c r="A1378" s="24" t="s">
        <v>3738</v>
      </c>
      <c r="B1378" s="3"/>
      <c r="C1378" s="3"/>
      <c r="D1378" s="3" t="s">
        <v>30</v>
      </c>
      <c r="E1378" s="3"/>
      <c r="F1378" s="40" t="s">
        <v>3739</v>
      </c>
      <c r="G1378" s="339">
        <v>263004.25</v>
      </c>
      <c r="H1378" s="11">
        <v>44337</v>
      </c>
      <c r="I1378" s="11">
        <v>44337</v>
      </c>
    </row>
    <row r="1379" spans="1:9" x14ac:dyDescent="0.25">
      <c r="A1379" s="24" t="s">
        <v>3738</v>
      </c>
      <c r="B1379" s="3"/>
      <c r="C1379" s="3"/>
      <c r="D1379" s="3" t="s">
        <v>30</v>
      </c>
      <c r="E1379" s="3"/>
      <c r="F1379" s="40" t="s">
        <v>3740</v>
      </c>
      <c r="G1379" s="339">
        <v>263004.25</v>
      </c>
      <c r="H1379" s="11">
        <v>44337</v>
      </c>
      <c r="I1379" s="11">
        <v>44337</v>
      </c>
    </row>
    <row r="1380" spans="1:9" x14ac:dyDescent="0.25">
      <c r="A1380" s="1"/>
      <c r="B1380" s="4"/>
      <c r="C1380" s="4"/>
      <c r="D1380" s="4"/>
      <c r="E1380" s="4"/>
      <c r="F1380" s="81"/>
      <c r="G1380" s="105">
        <f>SUM(G1300:G1379)</f>
        <v>2075165.9999999991</v>
      </c>
      <c r="H1380" s="18"/>
      <c r="I1380" s="18"/>
    </row>
    <row r="1381" spans="1:9" x14ac:dyDescent="0.25">
      <c r="A1381" s="1"/>
      <c r="B1381" s="4"/>
      <c r="C1381" s="4"/>
      <c r="D1381" s="4"/>
      <c r="E1381" s="4"/>
      <c r="F1381" s="81"/>
      <c r="G1381" s="105"/>
      <c r="H1381" s="18"/>
      <c r="I1381" s="18"/>
    </row>
    <row r="1382" spans="1:9" x14ac:dyDescent="0.25">
      <c r="A1382" s="1"/>
      <c r="B1382" s="4"/>
      <c r="C1382" s="4"/>
      <c r="D1382" s="4"/>
      <c r="E1382" s="4"/>
      <c r="F1382" s="81"/>
      <c r="G1382" s="105"/>
      <c r="H1382" s="18"/>
      <c r="I1382" s="18"/>
    </row>
    <row r="1383" spans="1:9" ht="18.75" x14ac:dyDescent="0.3">
      <c r="A1383" s="724" t="s">
        <v>7</v>
      </c>
      <c r="B1383" s="724"/>
      <c r="C1383" s="724"/>
      <c r="D1383" s="724"/>
      <c r="E1383" s="724"/>
      <c r="F1383" s="724"/>
      <c r="G1383" s="724"/>
      <c r="H1383" s="724"/>
      <c r="I1383" s="15"/>
    </row>
    <row r="1384" spans="1:9" x14ac:dyDescent="0.25">
      <c r="A1384" s="725" t="s">
        <v>5</v>
      </c>
      <c r="B1384" s="725"/>
      <c r="C1384" s="725"/>
      <c r="D1384" s="725"/>
      <c r="E1384" s="725"/>
      <c r="F1384" s="725"/>
      <c r="G1384" s="725"/>
      <c r="H1384" s="725"/>
      <c r="I1384" s="15"/>
    </row>
    <row r="1385" spans="1:9" x14ac:dyDescent="0.25">
      <c r="A1385" s="35" t="s">
        <v>295</v>
      </c>
      <c r="B1385" s="26"/>
      <c r="C1385" s="33"/>
      <c r="D1385" s="26"/>
      <c r="E1385" s="26"/>
      <c r="F1385" s="85"/>
      <c r="G1385" s="42"/>
      <c r="H1385" s="26"/>
      <c r="I1385" s="26"/>
    </row>
    <row r="1386" spans="1:9" x14ac:dyDescent="0.25">
      <c r="A1386" s="370" t="s">
        <v>8</v>
      </c>
      <c r="B1386" s="558" t="s">
        <v>436</v>
      </c>
      <c r="C1386" s="371"/>
      <c r="D1386" s="498"/>
      <c r="E1386" s="498"/>
      <c r="F1386" s="245"/>
      <c r="G1386" s="246"/>
      <c r="H1386" s="498"/>
      <c r="I1386" s="635"/>
    </row>
    <row r="1387" spans="1:9" x14ac:dyDescent="0.25">
      <c r="A1387" s="346" t="s">
        <v>0</v>
      </c>
      <c r="B1387" s="347" t="s">
        <v>2</v>
      </c>
      <c r="C1387" s="347" t="s">
        <v>3</v>
      </c>
      <c r="D1387" s="347" t="s">
        <v>4</v>
      </c>
      <c r="E1387" s="348" t="s">
        <v>15</v>
      </c>
      <c r="F1387" s="349" t="s">
        <v>1957</v>
      </c>
      <c r="G1387" s="350" t="s">
        <v>1217</v>
      </c>
      <c r="H1387" s="350" t="s">
        <v>1188</v>
      </c>
      <c r="I1387" s="350" t="s">
        <v>3884</v>
      </c>
    </row>
    <row r="1388" spans="1:9" x14ac:dyDescent="0.25">
      <c r="A1388" s="24" t="s">
        <v>3055</v>
      </c>
      <c r="B1388" s="38" t="s">
        <v>2708</v>
      </c>
      <c r="C1388" s="38" t="s">
        <v>3054</v>
      </c>
      <c r="D1388" s="3"/>
      <c r="E1388" s="3"/>
      <c r="F1388" s="38">
        <v>792</v>
      </c>
      <c r="G1388" s="185">
        <v>33829.449999999997</v>
      </c>
      <c r="H1388" s="79">
        <v>43840</v>
      </c>
      <c r="I1388" s="79">
        <v>43840</v>
      </c>
    </row>
    <row r="1389" spans="1:9" x14ac:dyDescent="0.25">
      <c r="A1389" s="24" t="s">
        <v>3056</v>
      </c>
      <c r="B1389" s="38" t="s">
        <v>3057</v>
      </c>
      <c r="C1389" s="38" t="s">
        <v>3069</v>
      </c>
      <c r="D1389" s="38" t="s">
        <v>3068</v>
      </c>
      <c r="E1389" s="3"/>
      <c r="F1389" s="38">
        <v>828</v>
      </c>
      <c r="G1389" s="250">
        <v>45095.88</v>
      </c>
      <c r="H1389" s="79">
        <f>+H1388</f>
        <v>43840</v>
      </c>
      <c r="I1389" s="79">
        <f>+I1388</f>
        <v>43840</v>
      </c>
    </row>
    <row r="1390" spans="1:9" x14ac:dyDescent="0.25">
      <c r="A1390" s="24" t="s">
        <v>3056</v>
      </c>
      <c r="B1390" s="38" t="s">
        <v>3057</v>
      </c>
      <c r="C1390" s="38" t="s">
        <v>3070</v>
      </c>
      <c r="D1390" s="38" t="s">
        <v>3068</v>
      </c>
      <c r="E1390" s="3"/>
      <c r="F1390" s="38">
        <v>829</v>
      </c>
      <c r="G1390" s="250">
        <v>45095.88</v>
      </c>
      <c r="H1390" s="79">
        <f>+H1389</f>
        <v>43840</v>
      </c>
      <c r="I1390" s="79">
        <f>+I1389</f>
        <v>43840</v>
      </c>
    </row>
    <row r="1391" spans="1:9" x14ac:dyDescent="0.25">
      <c r="A1391" s="24" t="s">
        <v>19</v>
      </c>
      <c r="B1391" s="3" t="s">
        <v>438</v>
      </c>
      <c r="C1391" s="3" t="s">
        <v>439</v>
      </c>
      <c r="D1391" s="3" t="s">
        <v>30</v>
      </c>
      <c r="E1391" s="3">
        <v>310333</v>
      </c>
      <c r="F1391" s="40">
        <v>64</v>
      </c>
      <c r="G1391" s="19">
        <v>28500</v>
      </c>
      <c r="H1391" s="19" t="s">
        <v>1209</v>
      </c>
      <c r="I1391" s="19" t="s">
        <v>1209</v>
      </c>
    </row>
    <row r="1392" spans="1:9" x14ac:dyDescent="0.25">
      <c r="A1392" s="24" t="s">
        <v>28</v>
      </c>
      <c r="B1392" s="3" t="s">
        <v>2509</v>
      </c>
      <c r="C1392" s="3" t="s">
        <v>2524</v>
      </c>
      <c r="D1392" s="3" t="s">
        <v>30</v>
      </c>
      <c r="E1392" s="3"/>
      <c r="F1392" s="40" t="s">
        <v>2525</v>
      </c>
      <c r="G1392" s="19">
        <v>3637</v>
      </c>
      <c r="H1392" s="11">
        <v>43761</v>
      </c>
      <c r="I1392" s="11">
        <v>43761</v>
      </c>
    </row>
    <row r="1393" spans="1:9" x14ac:dyDescent="0.25">
      <c r="A1393" s="24" t="s">
        <v>28</v>
      </c>
      <c r="B1393" s="3" t="s">
        <v>2509</v>
      </c>
      <c r="C1393" s="109" t="s">
        <v>2526</v>
      </c>
      <c r="D1393" s="3" t="s">
        <v>30</v>
      </c>
      <c r="E1393" s="3"/>
      <c r="F1393" s="40" t="s">
        <v>2527</v>
      </c>
      <c r="G1393" s="19">
        <v>3637</v>
      </c>
      <c r="H1393" s="11">
        <v>43761</v>
      </c>
      <c r="I1393" s="11">
        <v>43761</v>
      </c>
    </row>
    <row r="1394" spans="1:9" x14ac:dyDescent="0.25">
      <c r="A1394" s="24" t="s">
        <v>28</v>
      </c>
      <c r="B1394" s="3" t="s">
        <v>2509</v>
      </c>
      <c r="C1394" s="3" t="s">
        <v>2528</v>
      </c>
      <c r="D1394" s="3" t="s">
        <v>30</v>
      </c>
      <c r="E1394" s="3"/>
      <c r="F1394" s="40" t="s">
        <v>2529</v>
      </c>
      <c r="G1394" s="19">
        <v>3637</v>
      </c>
      <c r="H1394" s="11">
        <v>43761</v>
      </c>
      <c r="I1394" s="11">
        <v>43761</v>
      </c>
    </row>
    <row r="1395" spans="1:9" x14ac:dyDescent="0.25">
      <c r="A1395" s="24" t="s">
        <v>28</v>
      </c>
      <c r="B1395" s="3" t="s">
        <v>2509</v>
      </c>
      <c r="C1395" s="3" t="s">
        <v>2531</v>
      </c>
      <c r="D1395" s="3" t="s">
        <v>30</v>
      </c>
      <c r="E1395" s="3"/>
      <c r="F1395" s="40" t="s">
        <v>2530</v>
      </c>
      <c r="G1395" s="19">
        <v>3637</v>
      </c>
      <c r="H1395" s="11">
        <v>43761</v>
      </c>
      <c r="I1395" s="11">
        <v>43761</v>
      </c>
    </row>
    <row r="1396" spans="1:9" x14ac:dyDescent="0.25">
      <c r="A1396" s="24" t="s">
        <v>28</v>
      </c>
      <c r="B1396" s="3" t="s">
        <v>2509</v>
      </c>
      <c r="C1396" s="3" t="s">
        <v>2532</v>
      </c>
      <c r="D1396" s="3" t="s">
        <v>30</v>
      </c>
      <c r="E1396" s="3"/>
      <c r="F1396" s="40" t="s">
        <v>2533</v>
      </c>
      <c r="G1396" s="19">
        <v>3637</v>
      </c>
      <c r="H1396" s="11">
        <v>43761</v>
      </c>
      <c r="I1396" s="11">
        <v>43761</v>
      </c>
    </row>
    <row r="1397" spans="1:9" x14ac:dyDescent="0.25">
      <c r="A1397" s="24" t="s">
        <v>19</v>
      </c>
      <c r="B1397" s="3" t="s">
        <v>2535</v>
      </c>
      <c r="C1397" s="3" t="s">
        <v>2534</v>
      </c>
      <c r="D1397" s="3" t="s">
        <v>30</v>
      </c>
      <c r="E1397" s="3"/>
      <c r="F1397" s="40" t="s">
        <v>2536</v>
      </c>
      <c r="G1397" s="19">
        <v>57530.99</v>
      </c>
      <c r="H1397" s="11">
        <v>43754</v>
      </c>
      <c r="I1397" s="11">
        <v>43754</v>
      </c>
    </row>
    <row r="1398" spans="1:9" x14ac:dyDescent="0.25">
      <c r="A1398" s="24" t="s">
        <v>19</v>
      </c>
      <c r="B1398" s="3" t="s">
        <v>2535</v>
      </c>
      <c r="C1398" s="3" t="s">
        <v>2537</v>
      </c>
      <c r="D1398" s="3" t="s">
        <v>30</v>
      </c>
      <c r="E1398" s="3"/>
      <c r="F1398" s="40" t="s">
        <v>2538</v>
      </c>
      <c r="G1398" s="19">
        <v>57530.99</v>
      </c>
      <c r="H1398" s="11">
        <v>43754</v>
      </c>
      <c r="I1398" s="11">
        <v>43754</v>
      </c>
    </row>
    <row r="1399" spans="1:9" x14ac:dyDescent="0.25">
      <c r="A1399" s="24" t="s">
        <v>3056</v>
      </c>
      <c r="B1399" s="38" t="s">
        <v>3057</v>
      </c>
      <c r="C1399" s="38" t="s">
        <v>3058</v>
      </c>
      <c r="D1399" s="38" t="s">
        <v>3068</v>
      </c>
      <c r="E1399" s="3"/>
      <c r="F1399" s="38">
        <v>818</v>
      </c>
      <c r="G1399" s="250">
        <v>45095.88</v>
      </c>
      <c r="H1399" s="79">
        <v>43840</v>
      </c>
      <c r="I1399" s="79">
        <v>43840</v>
      </c>
    </row>
    <row r="1400" spans="1:9" x14ac:dyDescent="0.25">
      <c r="A1400" s="24" t="s">
        <v>3056</v>
      </c>
      <c r="B1400" s="38" t="s">
        <v>3057</v>
      </c>
      <c r="C1400" s="103" t="s">
        <v>3059</v>
      </c>
      <c r="D1400" s="38" t="s">
        <v>3068</v>
      </c>
      <c r="E1400" s="3"/>
      <c r="F1400" s="38">
        <v>819</v>
      </c>
      <c r="G1400" s="250">
        <v>45095.88</v>
      </c>
      <c r="H1400" s="79">
        <f t="shared" ref="H1400:I1406" si="14">+H1399</f>
        <v>43840</v>
      </c>
      <c r="I1400" s="79">
        <f t="shared" si="14"/>
        <v>43840</v>
      </c>
    </row>
    <row r="1401" spans="1:9" x14ac:dyDescent="0.25">
      <c r="A1401" s="24" t="s">
        <v>3056</v>
      </c>
      <c r="B1401" s="38" t="s">
        <v>3057</v>
      </c>
      <c r="C1401" s="38" t="s">
        <v>3060</v>
      </c>
      <c r="D1401" s="38" t="s">
        <v>3068</v>
      </c>
      <c r="E1401" s="24"/>
      <c r="F1401" s="38">
        <v>820</v>
      </c>
      <c r="G1401" s="250">
        <v>45095.88</v>
      </c>
      <c r="H1401" s="79">
        <f t="shared" si="14"/>
        <v>43840</v>
      </c>
      <c r="I1401" s="79">
        <f t="shared" si="14"/>
        <v>43840</v>
      </c>
    </row>
    <row r="1402" spans="1:9" x14ac:dyDescent="0.25">
      <c r="A1402" s="24" t="s">
        <v>3056</v>
      </c>
      <c r="B1402" s="38" t="s">
        <v>3057</v>
      </c>
      <c r="C1402" s="38" t="s">
        <v>3061</v>
      </c>
      <c r="D1402" s="38" t="s">
        <v>3068</v>
      </c>
      <c r="E1402" s="24"/>
      <c r="F1402" s="38">
        <v>821</v>
      </c>
      <c r="G1402" s="250">
        <v>45095.88</v>
      </c>
      <c r="H1402" s="79">
        <f t="shared" si="14"/>
        <v>43840</v>
      </c>
      <c r="I1402" s="79">
        <f t="shared" si="14"/>
        <v>43840</v>
      </c>
    </row>
    <row r="1403" spans="1:9" x14ac:dyDescent="0.25">
      <c r="A1403" s="24" t="s">
        <v>3056</v>
      </c>
      <c r="B1403" s="38" t="s">
        <v>3057</v>
      </c>
      <c r="C1403" s="38" t="s">
        <v>3062</v>
      </c>
      <c r="D1403" s="38" t="s">
        <v>3068</v>
      </c>
      <c r="E1403" s="24"/>
      <c r="F1403" s="38">
        <v>822</v>
      </c>
      <c r="G1403" s="250">
        <v>45095.88</v>
      </c>
      <c r="H1403" s="79">
        <f t="shared" si="14"/>
        <v>43840</v>
      </c>
      <c r="I1403" s="79">
        <f t="shared" si="14"/>
        <v>43840</v>
      </c>
    </row>
    <row r="1404" spans="1:9" x14ac:dyDescent="0.25">
      <c r="A1404" s="24" t="s">
        <v>3056</v>
      </c>
      <c r="B1404" s="38" t="s">
        <v>3057</v>
      </c>
      <c r="C1404" s="38" t="s">
        <v>3063</v>
      </c>
      <c r="D1404" s="38" t="s">
        <v>3068</v>
      </c>
      <c r="E1404" s="3"/>
      <c r="F1404" s="38">
        <v>823</v>
      </c>
      <c r="G1404" s="250">
        <v>45095.88</v>
      </c>
      <c r="H1404" s="79">
        <f t="shared" si="14"/>
        <v>43840</v>
      </c>
      <c r="I1404" s="79">
        <f t="shared" si="14"/>
        <v>43840</v>
      </c>
    </row>
    <row r="1405" spans="1:9" x14ac:dyDescent="0.25">
      <c r="A1405" s="24" t="s">
        <v>3056</v>
      </c>
      <c r="B1405" s="38" t="s">
        <v>3057</v>
      </c>
      <c r="C1405" s="38" t="s">
        <v>3064</v>
      </c>
      <c r="D1405" s="38" t="s">
        <v>3068</v>
      </c>
      <c r="E1405" s="3"/>
      <c r="F1405" s="38">
        <v>824</v>
      </c>
      <c r="G1405" s="250">
        <v>45095.88</v>
      </c>
      <c r="H1405" s="79">
        <f t="shared" si="14"/>
        <v>43840</v>
      </c>
      <c r="I1405" s="79">
        <f t="shared" si="14"/>
        <v>43840</v>
      </c>
    </row>
    <row r="1406" spans="1:9" x14ac:dyDescent="0.25">
      <c r="A1406" s="24" t="s">
        <v>3056</v>
      </c>
      <c r="B1406" s="38" t="s">
        <v>3057</v>
      </c>
      <c r="C1406" s="38" t="s">
        <v>3065</v>
      </c>
      <c r="D1406" s="38" t="s">
        <v>3068</v>
      </c>
      <c r="E1406" s="24"/>
      <c r="F1406" s="38">
        <v>825</v>
      </c>
      <c r="G1406" s="250">
        <v>45095.88</v>
      </c>
      <c r="H1406" s="79">
        <f t="shared" si="14"/>
        <v>43840</v>
      </c>
      <c r="I1406" s="79">
        <f t="shared" si="14"/>
        <v>43840</v>
      </c>
    </row>
    <row r="1407" spans="1:9" x14ac:dyDescent="0.25">
      <c r="A1407" s="24" t="s">
        <v>65</v>
      </c>
      <c r="B1407" s="3" t="s">
        <v>2541</v>
      </c>
      <c r="C1407" s="3" t="s">
        <v>2539</v>
      </c>
      <c r="D1407" s="3" t="s">
        <v>30</v>
      </c>
      <c r="E1407" s="3"/>
      <c r="F1407" s="40" t="s">
        <v>2540</v>
      </c>
      <c r="G1407" s="19">
        <v>33654.99</v>
      </c>
      <c r="H1407" s="11">
        <v>43754</v>
      </c>
      <c r="I1407" s="11">
        <v>43754</v>
      </c>
    </row>
    <row r="1408" spans="1:9" x14ac:dyDescent="0.25">
      <c r="A1408" s="24" t="s">
        <v>31</v>
      </c>
      <c r="B1408" s="3" t="s">
        <v>2543</v>
      </c>
      <c r="C1408" s="3" t="s">
        <v>2542</v>
      </c>
      <c r="D1408" s="3"/>
      <c r="E1408" s="3"/>
      <c r="F1408" s="40" t="s">
        <v>2544</v>
      </c>
      <c r="G1408" s="19">
        <v>37668.19</v>
      </c>
      <c r="H1408" s="11">
        <v>43754</v>
      </c>
      <c r="I1408" s="11">
        <v>43754</v>
      </c>
    </row>
    <row r="1409" spans="1:9" x14ac:dyDescent="0.25">
      <c r="A1409" s="24" t="s">
        <v>31</v>
      </c>
      <c r="B1409" s="3" t="s">
        <v>2547</v>
      </c>
      <c r="C1409" s="3" t="s">
        <v>2546</v>
      </c>
      <c r="D1409" s="3"/>
      <c r="E1409" s="3"/>
      <c r="F1409" s="40" t="s">
        <v>2545</v>
      </c>
      <c r="G1409" s="19">
        <v>37668.19</v>
      </c>
      <c r="H1409" s="11">
        <v>43754</v>
      </c>
      <c r="I1409" s="11">
        <v>43754</v>
      </c>
    </row>
    <row r="1410" spans="1:9" x14ac:dyDescent="0.25">
      <c r="A1410" s="24" t="s">
        <v>28</v>
      </c>
      <c r="B1410" s="3" t="s">
        <v>2550</v>
      </c>
      <c r="C1410" s="3" t="s">
        <v>2549</v>
      </c>
      <c r="D1410" s="3"/>
      <c r="E1410" s="3"/>
      <c r="F1410" s="40" t="s">
        <v>2548</v>
      </c>
      <c r="G1410" s="19">
        <v>3107.48</v>
      </c>
      <c r="H1410" s="11">
        <v>43754</v>
      </c>
      <c r="I1410" s="11">
        <v>43754</v>
      </c>
    </row>
    <row r="1411" spans="1:9" x14ac:dyDescent="0.25">
      <c r="A1411" s="24" t="s">
        <v>28</v>
      </c>
      <c r="B1411" s="3" t="s">
        <v>440</v>
      </c>
      <c r="C1411" s="3"/>
      <c r="D1411" s="3" t="s">
        <v>30</v>
      </c>
      <c r="E1411" s="3">
        <v>306464</v>
      </c>
      <c r="F1411" s="40">
        <v>169</v>
      </c>
      <c r="G1411" s="19">
        <v>2450</v>
      </c>
      <c r="H1411" s="11">
        <v>38428</v>
      </c>
      <c r="I1411" s="11">
        <v>38428</v>
      </c>
    </row>
    <row r="1412" spans="1:9" x14ac:dyDescent="0.25">
      <c r="A1412" s="24" t="s">
        <v>11</v>
      </c>
      <c r="B1412" s="3" t="s">
        <v>108</v>
      </c>
      <c r="C1412" s="3" t="s">
        <v>1994</v>
      </c>
      <c r="D1412" s="3" t="s">
        <v>14</v>
      </c>
      <c r="E1412" s="3">
        <v>300009</v>
      </c>
      <c r="F1412" s="40" t="s">
        <v>16</v>
      </c>
      <c r="G1412" s="19">
        <v>5300</v>
      </c>
      <c r="H1412" s="19" t="s">
        <v>1195</v>
      </c>
      <c r="I1412" s="19" t="s">
        <v>1195</v>
      </c>
    </row>
    <row r="1413" spans="1:9" x14ac:dyDescent="0.25">
      <c r="A1413" s="24" t="s">
        <v>19</v>
      </c>
      <c r="B1413" s="3"/>
      <c r="C1413" s="3" t="s">
        <v>122</v>
      </c>
      <c r="D1413" s="3" t="s">
        <v>30</v>
      </c>
      <c r="E1413" s="3">
        <v>307626</v>
      </c>
      <c r="F1413" s="84" t="s">
        <v>16</v>
      </c>
      <c r="G1413" s="16">
        <v>33150</v>
      </c>
      <c r="H1413" s="14">
        <v>40148</v>
      </c>
      <c r="I1413" s="14">
        <v>40148</v>
      </c>
    </row>
    <row r="1414" spans="1:9" x14ac:dyDescent="0.25">
      <c r="A1414" s="24" t="s">
        <v>3056</v>
      </c>
      <c r="B1414" s="38" t="s">
        <v>3057</v>
      </c>
      <c r="C1414" s="38" t="s">
        <v>3073</v>
      </c>
      <c r="D1414" s="38" t="s">
        <v>3068</v>
      </c>
      <c r="E1414" s="141"/>
      <c r="F1414" s="38">
        <v>830</v>
      </c>
      <c r="G1414" s="250">
        <v>45095.88</v>
      </c>
      <c r="H1414" s="11">
        <v>43840</v>
      </c>
      <c r="I1414" s="11">
        <v>43840</v>
      </c>
    </row>
    <row r="1415" spans="1:9" x14ac:dyDescent="0.25">
      <c r="A1415" s="24" t="s">
        <v>3056</v>
      </c>
      <c r="B1415" s="38" t="s">
        <v>3057</v>
      </c>
      <c r="C1415" s="38" t="s">
        <v>3074</v>
      </c>
      <c r="D1415" s="38" t="s">
        <v>3068</v>
      </c>
      <c r="E1415" s="3"/>
      <c r="F1415" s="38">
        <v>831</v>
      </c>
      <c r="G1415" s="250">
        <v>45095.88</v>
      </c>
      <c r="H1415" s="11">
        <v>43840</v>
      </c>
      <c r="I1415" s="11">
        <v>43840</v>
      </c>
    </row>
    <row r="1416" spans="1:9" x14ac:dyDescent="0.25">
      <c r="A1416" s="24" t="s">
        <v>3071</v>
      </c>
      <c r="B1416" s="38" t="s">
        <v>3072</v>
      </c>
      <c r="C1416" s="38" t="s">
        <v>3075</v>
      </c>
      <c r="D1416" s="24"/>
      <c r="E1416" s="3"/>
      <c r="F1416" s="38">
        <v>832</v>
      </c>
      <c r="G1416" s="250">
        <v>539021.82999999996</v>
      </c>
      <c r="H1416" s="11">
        <v>43840</v>
      </c>
      <c r="I1416" s="11">
        <v>43840</v>
      </c>
    </row>
    <row r="1417" spans="1:9" x14ac:dyDescent="0.25">
      <c r="A1417" s="24" t="s">
        <v>3071</v>
      </c>
      <c r="B1417" s="38" t="s">
        <v>3072</v>
      </c>
      <c r="C1417" s="38" t="s">
        <v>3076</v>
      </c>
      <c r="D1417" s="24"/>
      <c r="E1417" s="3"/>
      <c r="F1417" s="38">
        <v>833</v>
      </c>
      <c r="G1417" s="250">
        <v>539021.82999999996</v>
      </c>
      <c r="H1417" s="11">
        <v>43840</v>
      </c>
      <c r="I1417" s="11">
        <v>43840</v>
      </c>
    </row>
    <row r="1418" spans="1:9" x14ac:dyDescent="0.25">
      <c r="A1418" s="24" t="s">
        <v>1650</v>
      </c>
      <c r="B1418" s="251"/>
      <c r="C1418" s="198" t="s">
        <v>1684</v>
      </c>
      <c r="D1418" s="135"/>
      <c r="E1418" s="38">
        <v>553608</v>
      </c>
      <c r="F1418" s="208">
        <v>198</v>
      </c>
      <c r="G1418" s="252" t="s">
        <v>1939</v>
      </c>
      <c r="H1418" s="79">
        <v>42797</v>
      </c>
      <c r="I1418" s="79">
        <v>42797</v>
      </c>
    </row>
    <row r="1419" spans="1:9" x14ac:dyDescent="0.25">
      <c r="A1419" s="24" t="str">
        <f>+A1418</f>
        <v>COMPUTADORA OPTIPLEX 3020 MINI TOWER</v>
      </c>
      <c r="B1419" s="38"/>
      <c r="C1419" s="77" t="s">
        <v>1662</v>
      </c>
      <c r="D1419" s="79"/>
      <c r="E1419" s="38">
        <v>553603</v>
      </c>
      <c r="F1419" s="87">
        <v>171</v>
      </c>
      <c r="G1419" s="19">
        <v>25879.119999999999</v>
      </c>
      <c r="H1419" s="79">
        <f>+H1418</f>
        <v>42797</v>
      </c>
      <c r="I1419" s="79">
        <f>+I1418</f>
        <v>42797</v>
      </c>
    </row>
    <row r="1420" spans="1:9" x14ac:dyDescent="0.25">
      <c r="A1420" s="24" t="s">
        <v>1771</v>
      </c>
      <c r="B1420" s="38" t="s">
        <v>1772</v>
      </c>
      <c r="C1420" s="38" t="s">
        <v>1773</v>
      </c>
      <c r="D1420" s="38"/>
      <c r="E1420" s="24"/>
      <c r="F1420" s="40">
        <v>350</v>
      </c>
      <c r="G1420" s="19">
        <v>26310.71</v>
      </c>
      <c r="H1420" s="79">
        <v>43053</v>
      </c>
      <c r="I1420" s="79">
        <v>43053</v>
      </c>
    </row>
    <row r="1421" spans="1:9" x14ac:dyDescent="0.25">
      <c r="A1421" s="24" t="s">
        <v>28</v>
      </c>
      <c r="B1421" s="38" t="s">
        <v>1774</v>
      </c>
      <c r="C1421" s="38" t="s">
        <v>1776</v>
      </c>
      <c r="D1421" s="38"/>
      <c r="E1421" s="24"/>
      <c r="F1421" s="40">
        <v>352</v>
      </c>
      <c r="G1421" s="19">
        <v>1914.45</v>
      </c>
      <c r="H1421" s="79">
        <v>43052</v>
      </c>
      <c r="I1421" s="79">
        <v>43052</v>
      </c>
    </row>
    <row r="1422" spans="1:9" x14ac:dyDescent="0.25">
      <c r="A1422" s="24" t="s">
        <v>28</v>
      </c>
      <c r="B1422" s="38" t="s">
        <v>1774</v>
      </c>
      <c r="C1422" s="38" t="s">
        <v>1779</v>
      </c>
      <c r="D1422" s="38"/>
      <c r="E1422" s="24"/>
      <c r="F1422" s="40">
        <v>355</v>
      </c>
      <c r="G1422" s="19">
        <v>1914.45</v>
      </c>
      <c r="H1422" s="79">
        <v>43052</v>
      </c>
      <c r="I1422" s="79">
        <v>43052</v>
      </c>
    </row>
    <row r="1423" spans="1:9" x14ac:dyDescent="0.25">
      <c r="A1423" s="253" t="s">
        <v>19</v>
      </c>
      <c r="B1423" s="254" t="s">
        <v>1949</v>
      </c>
      <c r="C1423" s="254" t="s">
        <v>298</v>
      </c>
      <c r="D1423" s="254" t="s">
        <v>2200</v>
      </c>
      <c r="E1423" s="254" t="s">
        <v>2199</v>
      </c>
      <c r="F1423" s="40"/>
      <c r="G1423" s="19">
        <v>36625</v>
      </c>
      <c r="H1423" s="11">
        <v>39869</v>
      </c>
      <c r="I1423" s="11">
        <v>39869</v>
      </c>
    </row>
    <row r="1424" spans="1:9" x14ac:dyDescent="0.25">
      <c r="A1424" s="108" t="s">
        <v>1654</v>
      </c>
      <c r="B1424" s="133" t="s">
        <v>2203</v>
      </c>
      <c r="C1424" s="198" t="s">
        <v>2204</v>
      </c>
      <c r="D1424" s="38" t="s">
        <v>26</v>
      </c>
      <c r="E1424" s="133">
        <v>553839</v>
      </c>
      <c r="F1424" s="40"/>
      <c r="G1424" s="162">
        <v>25879.119999999999</v>
      </c>
      <c r="H1424" s="135">
        <v>42803</v>
      </c>
      <c r="I1424" s="135">
        <v>42803</v>
      </c>
    </row>
    <row r="1425" spans="1:9" x14ac:dyDescent="0.25">
      <c r="A1425" s="24" t="s">
        <v>2201</v>
      </c>
      <c r="B1425" s="38"/>
      <c r="C1425" s="38" t="s">
        <v>2205</v>
      </c>
      <c r="D1425" s="79" t="str">
        <f>+D1424</f>
        <v>CREMA</v>
      </c>
      <c r="E1425" s="38"/>
      <c r="F1425" s="40">
        <v>477</v>
      </c>
      <c r="G1425" s="136">
        <v>39026.120000000003</v>
      </c>
      <c r="H1425" s="11">
        <v>43461</v>
      </c>
      <c r="I1425" s="11">
        <v>43461</v>
      </c>
    </row>
    <row r="1426" spans="1:9" x14ac:dyDescent="0.25">
      <c r="A1426" s="24" t="s">
        <v>28</v>
      </c>
      <c r="B1426" s="3" t="s">
        <v>90</v>
      </c>
      <c r="C1426" s="3" t="s">
        <v>91</v>
      </c>
      <c r="D1426" s="3" t="s">
        <v>30</v>
      </c>
      <c r="E1426" s="3">
        <v>300016</v>
      </c>
      <c r="F1426" s="40">
        <v>3787</v>
      </c>
      <c r="G1426" s="19">
        <v>4800</v>
      </c>
      <c r="H1426" s="19" t="s">
        <v>1193</v>
      </c>
      <c r="I1426" s="19" t="s">
        <v>1193</v>
      </c>
    </row>
    <row r="1427" spans="1:9" x14ac:dyDescent="0.25">
      <c r="A1427" s="255" t="s">
        <v>2213</v>
      </c>
      <c r="B1427" s="40" t="s">
        <v>2215</v>
      </c>
      <c r="C1427" s="24"/>
      <c r="D1427" s="40" t="s">
        <v>30</v>
      </c>
      <c r="E1427" s="40" t="s">
        <v>2214</v>
      </c>
      <c r="F1427" s="40"/>
      <c r="G1427" s="250">
        <v>5200</v>
      </c>
      <c r="H1427" s="19" t="s">
        <v>2216</v>
      </c>
      <c r="I1427" s="19" t="s">
        <v>2216</v>
      </c>
    </row>
    <row r="1428" spans="1:9" x14ac:dyDescent="0.25">
      <c r="A1428" s="24" t="s">
        <v>65</v>
      </c>
      <c r="B1428" s="3" t="s">
        <v>66</v>
      </c>
      <c r="C1428" s="3" t="s">
        <v>67</v>
      </c>
      <c r="D1428" s="3" t="s">
        <v>14</v>
      </c>
      <c r="E1428" s="3">
        <v>306187</v>
      </c>
      <c r="F1428" s="40" t="s">
        <v>68</v>
      </c>
      <c r="G1428" s="19">
        <v>23884.91</v>
      </c>
      <c r="H1428" s="19" t="s">
        <v>1330</v>
      </c>
      <c r="I1428" s="19" t="s">
        <v>1330</v>
      </c>
    </row>
    <row r="1429" spans="1:9" x14ac:dyDescent="0.25">
      <c r="A1429" s="49" t="s">
        <v>1951</v>
      </c>
      <c r="B1429" s="38" t="s">
        <v>2219</v>
      </c>
      <c r="C1429" s="103" t="s">
        <v>2217</v>
      </c>
      <c r="D1429" s="103" t="s">
        <v>2218</v>
      </c>
      <c r="E1429" s="38">
        <v>309467</v>
      </c>
      <c r="F1429" s="104"/>
      <c r="G1429" s="19">
        <v>2543.98</v>
      </c>
      <c r="H1429" s="11">
        <v>41580</v>
      </c>
      <c r="I1429" s="11">
        <v>41580</v>
      </c>
    </row>
    <row r="1430" spans="1:9" x14ac:dyDescent="0.25">
      <c r="A1430" s="24" t="s">
        <v>1948</v>
      </c>
      <c r="B1430" s="38" t="s">
        <v>2558</v>
      </c>
      <c r="C1430" s="3" t="s">
        <v>2559</v>
      </c>
      <c r="D1430" s="24"/>
      <c r="E1430" s="3"/>
      <c r="F1430" s="40"/>
      <c r="G1430" s="19">
        <v>6885</v>
      </c>
      <c r="H1430" s="11">
        <v>43578</v>
      </c>
      <c r="I1430" s="11">
        <v>43578</v>
      </c>
    </row>
    <row r="1431" spans="1:9" x14ac:dyDescent="0.25">
      <c r="A1431" s="24" t="s">
        <v>3691</v>
      </c>
      <c r="B1431" s="38" t="s">
        <v>3692</v>
      </c>
      <c r="C1431" s="3" t="s">
        <v>3066</v>
      </c>
      <c r="D1431" s="24"/>
      <c r="E1431" s="3"/>
      <c r="F1431" s="40"/>
      <c r="G1431" s="250">
        <v>45095.88</v>
      </c>
      <c r="H1431" s="11">
        <v>43840</v>
      </c>
      <c r="I1431" s="11">
        <v>43840</v>
      </c>
    </row>
    <row r="1432" spans="1:9" x14ac:dyDescent="0.25">
      <c r="A1432" s="1"/>
      <c r="B1432" s="52"/>
      <c r="C1432" s="4"/>
      <c r="D1432" s="1"/>
      <c r="E1432" s="4"/>
      <c r="F1432" s="81"/>
      <c r="G1432" s="105">
        <f>SUM(G1388:G1431)</f>
        <v>2213728.2400000002</v>
      </c>
      <c r="H1432" s="18"/>
      <c r="I1432" s="18"/>
    </row>
    <row r="1433" spans="1:9" x14ac:dyDescent="0.25">
      <c r="A1433" s="1"/>
      <c r="B1433" s="52"/>
      <c r="C1433" s="4"/>
      <c r="D1433" s="1"/>
      <c r="E1433" s="4"/>
      <c r="F1433" s="81"/>
      <c r="G1433" s="105"/>
      <c r="H1433" s="18"/>
      <c r="I1433" s="18"/>
    </row>
    <row r="1434" spans="1:9" ht="18.75" x14ac:dyDescent="0.3">
      <c r="A1434" s="724" t="s">
        <v>7</v>
      </c>
      <c r="B1434" s="724"/>
      <c r="C1434" s="724"/>
      <c r="D1434" s="724"/>
      <c r="E1434" s="724"/>
      <c r="F1434" s="724"/>
      <c r="G1434" s="724"/>
      <c r="H1434" s="724"/>
      <c r="I1434" s="15"/>
    </row>
    <row r="1435" spans="1:9" x14ac:dyDescent="0.25">
      <c r="A1435" s="725" t="s">
        <v>5</v>
      </c>
      <c r="B1435" s="725"/>
      <c r="C1435" s="725"/>
      <c r="D1435" s="725"/>
      <c r="E1435" s="725"/>
      <c r="F1435" s="725"/>
      <c r="G1435" s="725"/>
      <c r="H1435" s="725"/>
      <c r="I1435" s="15"/>
    </row>
    <row r="1436" spans="1:9" x14ac:dyDescent="0.25">
      <c r="A1436" s="36"/>
      <c r="B1436" s="44"/>
      <c r="C1436" s="122"/>
      <c r="D1436" s="4"/>
      <c r="E1436" s="4"/>
      <c r="F1436" s="81"/>
      <c r="G1436" s="10"/>
      <c r="H1436" s="10"/>
      <c r="I1436" s="10"/>
    </row>
    <row r="1437" spans="1:9" x14ac:dyDescent="0.25">
      <c r="A1437" s="325" t="s">
        <v>295</v>
      </c>
      <c r="B1437" s="33"/>
      <c r="C1437" s="33"/>
      <c r="D1437" s="33"/>
      <c r="E1437" s="33"/>
      <c r="F1437" s="94"/>
      <c r="G1437" s="47"/>
      <c r="H1437" s="33"/>
      <c r="I1437" s="33"/>
    </row>
    <row r="1438" spans="1:9" x14ac:dyDescent="0.25">
      <c r="A1438" s="370" t="s">
        <v>8</v>
      </c>
      <c r="B1438" s="558" t="s">
        <v>436</v>
      </c>
      <c r="C1438" s="372"/>
      <c r="D1438" s="498"/>
      <c r="E1438" s="498"/>
      <c r="F1438" s="245"/>
      <c r="G1438" s="246"/>
      <c r="H1438" s="498"/>
      <c r="I1438" s="635"/>
    </row>
    <row r="1439" spans="1:9" x14ac:dyDescent="0.25">
      <c r="A1439" s="346" t="s">
        <v>0</v>
      </c>
      <c r="B1439" s="347" t="s">
        <v>2</v>
      </c>
      <c r="C1439" s="347" t="s">
        <v>3</v>
      </c>
      <c r="D1439" s="347" t="s">
        <v>4</v>
      </c>
      <c r="E1439" s="348" t="s">
        <v>15</v>
      </c>
      <c r="F1439" s="349" t="s">
        <v>2001</v>
      </c>
      <c r="G1439" s="350" t="s">
        <v>1221</v>
      </c>
      <c r="H1439" s="350" t="s">
        <v>1188</v>
      </c>
      <c r="I1439" s="350" t="s">
        <v>3884</v>
      </c>
    </row>
    <row r="1440" spans="1:9" x14ac:dyDescent="0.25">
      <c r="A1440" s="24" t="s">
        <v>415</v>
      </c>
      <c r="B1440" s="3"/>
      <c r="C1440" s="3"/>
      <c r="D1440" s="3" t="s">
        <v>21</v>
      </c>
      <c r="E1440" s="3">
        <v>308958</v>
      </c>
      <c r="F1440" s="40">
        <v>551</v>
      </c>
      <c r="G1440" s="19">
        <v>12800</v>
      </c>
      <c r="H1440" s="19" t="s">
        <v>1365</v>
      </c>
      <c r="I1440" s="19" t="s">
        <v>1365</v>
      </c>
    </row>
    <row r="1441" spans="1:9" x14ac:dyDescent="0.25">
      <c r="A1441" s="24" t="s">
        <v>65</v>
      </c>
      <c r="B1441" s="3" t="s">
        <v>371</v>
      </c>
      <c r="C1441" s="3" t="s">
        <v>375</v>
      </c>
      <c r="D1441" s="3" t="s">
        <v>14</v>
      </c>
      <c r="E1441" s="3">
        <v>317105</v>
      </c>
      <c r="F1441" s="40" t="s">
        <v>16</v>
      </c>
      <c r="G1441" s="19">
        <v>25342.28</v>
      </c>
      <c r="H1441" s="11">
        <f>+H1528</f>
        <v>40943</v>
      </c>
      <c r="I1441" s="11">
        <f>+I1528</f>
        <v>40943</v>
      </c>
    </row>
    <row r="1442" spans="1:9" x14ac:dyDescent="0.25">
      <c r="A1442" s="24" t="s">
        <v>11</v>
      </c>
      <c r="B1442" s="3" t="s">
        <v>444</v>
      </c>
      <c r="C1442" s="3" t="s">
        <v>445</v>
      </c>
      <c r="D1442" s="3" t="s">
        <v>30</v>
      </c>
      <c r="E1442" s="3">
        <v>309946</v>
      </c>
      <c r="F1442" s="40">
        <v>187</v>
      </c>
      <c r="G1442" s="19">
        <v>5300</v>
      </c>
      <c r="H1442" s="11">
        <v>39869</v>
      </c>
      <c r="I1442" s="11">
        <v>39869</v>
      </c>
    </row>
    <row r="1443" spans="1:9" x14ac:dyDescent="0.25">
      <c r="A1443" s="24" t="s">
        <v>11</v>
      </c>
      <c r="B1443" s="3" t="s">
        <v>2575</v>
      </c>
      <c r="C1443" s="3" t="s">
        <v>2559</v>
      </c>
      <c r="D1443" s="3"/>
      <c r="E1443" s="3"/>
      <c r="F1443" s="40" t="s">
        <v>2560</v>
      </c>
      <c r="G1443" s="19">
        <v>6885</v>
      </c>
      <c r="H1443" s="11">
        <v>43578</v>
      </c>
      <c r="I1443" s="11">
        <v>43578</v>
      </c>
    </row>
    <row r="1444" spans="1:9" x14ac:dyDescent="0.25">
      <c r="A1444" s="24" t="s">
        <v>11</v>
      </c>
      <c r="B1444" s="3" t="s">
        <v>2575</v>
      </c>
      <c r="C1444" s="3" t="s">
        <v>2571</v>
      </c>
      <c r="D1444" s="3"/>
      <c r="E1444" s="3"/>
      <c r="F1444" s="40" t="s">
        <v>2561</v>
      </c>
      <c r="G1444" s="19">
        <v>6885</v>
      </c>
      <c r="H1444" s="11">
        <v>43578</v>
      </c>
      <c r="I1444" s="11">
        <v>43578</v>
      </c>
    </row>
    <row r="1445" spans="1:9" x14ac:dyDescent="0.25">
      <c r="A1445" s="24" t="s">
        <v>11</v>
      </c>
      <c r="B1445" s="3" t="s">
        <v>2575</v>
      </c>
      <c r="C1445" s="3" t="s">
        <v>2573</v>
      </c>
      <c r="D1445" s="3"/>
      <c r="E1445" s="3"/>
      <c r="F1445" s="40" t="s">
        <v>2563</v>
      </c>
      <c r="G1445" s="19">
        <v>6885</v>
      </c>
      <c r="H1445" s="11">
        <v>43578</v>
      </c>
      <c r="I1445" s="11">
        <v>43578</v>
      </c>
    </row>
    <row r="1446" spans="1:9" x14ac:dyDescent="0.25">
      <c r="A1446" s="24" t="s">
        <v>11</v>
      </c>
      <c r="B1446" s="3" t="s">
        <v>2575</v>
      </c>
      <c r="C1446" s="3" t="s">
        <v>2574</v>
      </c>
      <c r="D1446" s="3"/>
      <c r="E1446" s="3"/>
      <c r="F1446" s="40" t="s">
        <v>2564</v>
      </c>
      <c r="G1446" s="19">
        <v>6885</v>
      </c>
      <c r="H1446" s="11">
        <v>43578</v>
      </c>
      <c r="I1446" s="11">
        <v>43578</v>
      </c>
    </row>
    <row r="1447" spans="1:9" x14ac:dyDescent="0.25">
      <c r="A1447" s="24" t="s">
        <v>11</v>
      </c>
      <c r="B1447" s="3" t="s">
        <v>2575</v>
      </c>
      <c r="C1447" s="3" t="s">
        <v>2577</v>
      </c>
      <c r="D1447" s="3"/>
      <c r="E1447" s="3"/>
      <c r="F1447" s="40" t="s">
        <v>2566</v>
      </c>
      <c r="G1447" s="19">
        <v>6885</v>
      </c>
      <c r="H1447" s="11">
        <v>43578</v>
      </c>
      <c r="I1447" s="11">
        <v>43578</v>
      </c>
    </row>
    <row r="1448" spans="1:9" x14ac:dyDescent="0.25">
      <c r="A1448" s="24" t="s">
        <v>11</v>
      </c>
      <c r="B1448" s="3" t="s">
        <v>2575</v>
      </c>
      <c r="C1448" s="3" t="s">
        <v>2578</v>
      </c>
      <c r="D1448" s="3"/>
      <c r="E1448" s="3"/>
      <c r="F1448" s="40" t="s">
        <v>2567</v>
      </c>
      <c r="G1448" s="19">
        <v>6885</v>
      </c>
      <c r="H1448" s="11">
        <v>43578</v>
      </c>
      <c r="I1448" s="11">
        <v>43578</v>
      </c>
    </row>
    <row r="1449" spans="1:9" x14ac:dyDescent="0.25">
      <c r="A1449" s="24" t="s">
        <v>11</v>
      </c>
      <c r="B1449" s="3" t="s">
        <v>2575</v>
      </c>
      <c r="C1449" s="3" t="s">
        <v>2579</v>
      </c>
      <c r="D1449" s="3"/>
      <c r="E1449" s="3"/>
      <c r="F1449" s="40" t="s">
        <v>2568</v>
      </c>
      <c r="G1449" s="19">
        <v>6885</v>
      </c>
      <c r="H1449" s="11">
        <v>43578</v>
      </c>
      <c r="I1449" s="11">
        <v>43578</v>
      </c>
    </row>
    <row r="1450" spans="1:9" x14ac:dyDescent="0.25">
      <c r="A1450" s="24" t="s">
        <v>11</v>
      </c>
      <c r="B1450" s="3" t="s">
        <v>2575</v>
      </c>
      <c r="C1450" s="3" t="s">
        <v>2580</v>
      </c>
      <c r="D1450" s="3"/>
      <c r="E1450" s="3"/>
      <c r="F1450" s="40" t="s">
        <v>2569</v>
      </c>
      <c r="G1450" s="19">
        <v>6885</v>
      </c>
      <c r="H1450" s="11">
        <v>43578</v>
      </c>
      <c r="I1450" s="11">
        <v>43578</v>
      </c>
    </row>
    <row r="1451" spans="1:9" x14ac:dyDescent="0.25">
      <c r="A1451" s="24" t="s">
        <v>11</v>
      </c>
      <c r="B1451" s="3" t="s">
        <v>2575</v>
      </c>
      <c r="C1451" s="3" t="s">
        <v>2581</v>
      </c>
      <c r="D1451" s="3"/>
      <c r="E1451" s="3"/>
      <c r="F1451" s="40" t="s">
        <v>2570</v>
      </c>
      <c r="G1451" s="19">
        <v>6885</v>
      </c>
      <c r="H1451" s="11">
        <v>43578</v>
      </c>
      <c r="I1451" s="11">
        <v>43578</v>
      </c>
    </row>
    <row r="1452" spans="1:9" x14ac:dyDescent="0.25">
      <c r="A1452" s="24" t="s">
        <v>11</v>
      </c>
      <c r="B1452" s="4" t="s">
        <v>3741</v>
      </c>
      <c r="C1452" s="3"/>
      <c r="D1452" s="3" t="s">
        <v>2523</v>
      </c>
      <c r="E1452" s="3"/>
      <c r="F1452" s="81" t="s">
        <v>3742</v>
      </c>
      <c r="G1452" s="46">
        <v>20953.2</v>
      </c>
      <c r="H1452" s="12">
        <v>44458</v>
      </c>
      <c r="I1452" s="12">
        <v>44458</v>
      </c>
    </row>
    <row r="1453" spans="1:9" x14ac:dyDescent="0.25">
      <c r="A1453" s="24" t="s">
        <v>11</v>
      </c>
      <c r="B1453" s="4" t="s">
        <v>3741</v>
      </c>
      <c r="C1453" s="3"/>
      <c r="D1453" s="3" t="s">
        <v>2523</v>
      </c>
      <c r="E1453" s="3"/>
      <c r="F1453" s="81" t="s">
        <v>3743</v>
      </c>
      <c r="G1453" s="46">
        <v>20953.2</v>
      </c>
      <c r="H1453" s="12">
        <v>44458</v>
      </c>
      <c r="I1453" s="12">
        <v>44458</v>
      </c>
    </row>
    <row r="1454" spans="1:9" x14ac:dyDescent="0.25">
      <c r="A1454" s="24" t="s">
        <v>11</v>
      </c>
      <c r="B1454" s="4" t="s">
        <v>3741</v>
      </c>
      <c r="C1454" s="3"/>
      <c r="D1454" s="3" t="s">
        <v>2523</v>
      </c>
      <c r="E1454" s="3"/>
      <c r="F1454" s="81" t="s">
        <v>3744</v>
      </c>
      <c r="G1454" s="46">
        <v>20953.2</v>
      </c>
      <c r="H1454" s="12">
        <v>44458</v>
      </c>
      <c r="I1454" s="12">
        <v>44458</v>
      </c>
    </row>
    <row r="1455" spans="1:9" x14ac:dyDescent="0.25">
      <c r="A1455" s="24" t="s">
        <v>11</v>
      </c>
      <c r="B1455" s="4" t="s">
        <v>3741</v>
      </c>
      <c r="C1455" s="3"/>
      <c r="D1455" s="3" t="s">
        <v>2523</v>
      </c>
      <c r="E1455" s="3"/>
      <c r="F1455" s="81" t="s">
        <v>3745</v>
      </c>
      <c r="G1455" s="46">
        <v>20953.2</v>
      </c>
      <c r="H1455" s="12">
        <v>44458</v>
      </c>
      <c r="I1455" s="12">
        <v>44458</v>
      </c>
    </row>
    <row r="1456" spans="1:9" x14ac:dyDescent="0.25">
      <c r="A1456" s="24" t="s">
        <v>11</v>
      </c>
      <c r="B1456" s="4" t="s">
        <v>3741</v>
      </c>
      <c r="C1456" s="3"/>
      <c r="D1456" s="3" t="s">
        <v>2523</v>
      </c>
      <c r="E1456" s="3"/>
      <c r="F1456" s="81" t="s">
        <v>3746</v>
      </c>
      <c r="G1456" s="46">
        <v>20953.2</v>
      </c>
      <c r="H1456" s="12">
        <v>44458</v>
      </c>
      <c r="I1456" s="12">
        <v>44458</v>
      </c>
    </row>
    <row r="1457" spans="1:9" x14ac:dyDescent="0.25">
      <c r="A1457" s="24" t="s">
        <v>11</v>
      </c>
      <c r="B1457" s="4" t="s">
        <v>3741</v>
      </c>
      <c r="C1457" s="3"/>
      <c r="D1457" s="3" t="s">
        <v>2523</v>
      </c>
      <c r="E1457" s="3"/>
      <c r="F1457" s="81" t="s">
        <v>3747</v>
      </c>
      <c r="G1457" s="46">
        <v>20953.2</v>
      </c>
      <c r="H1457" s="12">
        <v>44458</v>
      </c>
      <c r="I1457" s="12">
        <v>44458</v>
      </c>
    </row>
    <row r="1458" spans="1:9" x14ac:dyDescent="0.25">
      <c r="A1458" s="24" t="s">
        <v>11</v>
      </c>
      <c r="B1458" s="4" t="s">
        <v>3741</v>
      </c>
      <c r="C1458" s="3"/>
      <c r="D1458" s="3" t="s">
        <v>2523</v>
      </c>
      <c r="E1458" s="3"/>
      <c r="F1458" s="81" t="s">
        <v>3748</v>
      </c>
      <c r="G1458" s="46">
        <v>20953.2</v>
      </c>
      <c r="H1458" s="12">
        <v>44458</v>
      </c>
      <c r="I1458" s="12">
        <v>44458</v>
      </c>
    </row>
    <row r="1459" spans="1:9" x14ac:dyDescent="0.25">
      <c r="A1459" s="126" t="s">
        <v>65</v>
      </c>
      <c r="C1459" s="3" t="s">
        <v>2582</v>
      </c>
      <c r="D1459" s="3"/>
      <c r="E1459" s="3"/>
      <c r="F1459" s="90" t="s">
        <v>2583</v>
      </c>
      <c r="G1459" s="46">
        <v>29500</v>
      </c>
      <c r="H1459" s="12">
        <v>43578</v>
      </c>
      <c r="I1459" s="12">
        <v>43578</v>
      </c>
    </row>
    <row r="1460" spans="1:9" ht="15.75" customHeight="1" x14ac:dyDescent="0.25">
      <c r="A1460" s="24" t="s">
        <v>448</v>
      </c>
      <c r="B1460" s="3"/>
      <c r="C1460" s="3"/>
      <c r="D1460" s="3" t="s">
        <v>449</v>
      </c>
      <c r="E1460" s="3">
        <v>306411</v>
      </c>
      <c r="F1460" s="40">
        <v>174</v>
      </c>
      <c r="G1460" s="19">
        <v>5899</v>
      </c>
      <c r="H1460" s="19" t="s">
        <v>1201</v>
      </c>
      <c r="I1460" s="19" t="s">
        <v>1201</v>
      </c>
    </row>
    <row r="1461" spans="1:9" ht="15.75" customHeight="1" x14ac:dyDescent="0.25">
      <c r="A1461" s="24" t="s">
        <v>1948</v>
      </c>
      <c r="B1461" s="3" t="s">
        <v>1994</v>
      </c>
      <c r="C1461" s="3"/>
      <c r="D1461" s="3"/>
      <c r="E1461" s="3">
        <v>558356</v>
      </c>
      <c r="F1461" s="40" t="s">
        <v>2501</v>
      </c>
      <c r="G1461" s="136">
        <v>4194.92</v>
      </c>
      <c r="H1461" s="11">
        <v>42444</v>
      </c>
      <c r="I1461" s="11">
        <v>42444</v>
      </c>
    </row>
    <row r="1462" spans="1:9" ht="15.75" customHeight="1" x14ac:dyDescent="0.25">
      <c r="A1462" s="24" t="s">
        <v>28</v>
      </c>
      <c r="B1462" s="3" t="s">
        <v>451</v>
      </c>
      <c r="C1462" s="3"/>
      <c r="D1462" s="3" t="s">
        <v>30</v>
      </c>
      <c r="E1462" s="3">
        <v>306420</v>
      </c>
      <c r="F1462" s="40">
        <v>189</v>
      </c>
      <c r="G1462" s="19">
        <v>2450</v>
      </c>
      <c r="H1462" s="11">
        <v>38428</v>
      </c>
      <c r="I1462" s="11">
        <v>38428</v>
      </c>
    </row>
    <row r="1463" spans="1:9" ht="15.75" customHeight="1" x14ac:dyDescent="0.25">
      <c r="A1463" s="24" t="s">
        <v>448</v>
      </c>
      <c r="B1463" s="3"/>
      <c r="C1463" s="3"/>
      <c r="D1463" s="3" t="s">
        <v>449</v>
      </c>
      <c r="E1463" s="3">
        <v>306417</v>
      </c>
      <c r="F1463" s="40">
        <v>177</v>
      </c>
      <c r="G1463" s="19">
        <v>5899</v>
      </c>
      <c r="H1463" s="11">
        <v>39840</v>
      </c>
      <c r="I1463" s="11">
        <v>39840</v>
      </c>
    </row>
    <row r="1464" spans="1:9" ht="15.75" customHeight="1" x14ac:dyDescent="0.25">
      <c r="A1464" s="24" t="s">
        <v>11</v>
      </c>
      <c r="B1464" s="3" t="s">
        <v>12</v>
      </c>
      <c r="C1464" s="3" t="s">
        <v>452</v>
      </c>
      <c r="D1464" s="3" t="s">
        <v>30</v>
      </c>
      <c r="E1464" s="3">
        <v>306431</v>
      </c>
      <c r="F1464" s="40">
        <v>507</v>
      </c>
      <c r="G1464" s="19">
        <v>5300</v>
      </c>
      <c r="H1464" s="19" t="s">
        <v>1195</v>
      </c>
      <c r="I1464" s="19" t="s">
        <v>1195</v>
      </c>
    </row>
    <row r="1465" spans="1:9" ht="15.75" customHeight="1" x14ac:dyDescent="0.25">
      <c r="A1465" s="24" t="s">
        <v>28</v>
      </c>
      <c r="B1465" s="3" t="s">
        <v>451</v>
      </c>
      <c r="C1465" s="3"/>
      <c r="D1465" s="3" t="s">
        <v>30</v>
      </c>
      <c r="E1465" s="3" t="s">
        <v>16</v>
      </c>
      <c r="F1465" s="40">
        <v>385</v>
      </c>
      <c r="G1465" s="19">
        <v>2450</v>
      </c>
      <c r="H1465" s="11">
        <v>38428</v>
      </c>
      <c r="I1465" s="11">
        <v>38428</v>
      </c>
    </row>
    <row r="1466" spans="1:9" ht="15.75" customHeight="1" x14ac:dyDescent="0.25">
      <c r="A1466" s="24" t="s">
        <v>448</v>
      </c>
      <c r="B1466" s="3"/>
      <c r="C1466" s="3"/>
      <c r="D1466" s="3" t="s">
        <v>449</v>
      </c>
      <c r="E1466" s="3">
        <v>306416</v>
      </c>
      <c r="F1466" s="40">
        <v>179</v>
      </c>
      <c r="G1466" s="19">
        <v>5899</v>
      </c>
      <c r="H1466" s="11">
        <v>39840</v>
      </c>
      <c r="I1466" s="11">
        <v>39840</v>
      </c>
    </row>
    <row r="1467" spans="1:9" x14ac:dyDescent="0.25">
      <c r="A1467" s="24" t="s">
        <v>19</v>
      </c>
      <c r="B1467" s="3" t="s">
        <v>130</v>
      </c>
      <c r="C1467" s="3" t="s">
        <v>347</v>
      </c>
      <c r="D1467" s="3" t="s">
        <v>30</v>
      </c>
      <c r="E1467" s="3">
        <v>306250</v>
      </c>
      <c r="F1467" s="40">
        <v>477</v>
      </c>
      <c r="G1467" s="19">
        <f>+'INVENTARIO '!G1082</f>
        <v>33150</v>
      </c>
      <c r="H1467" s="11">
        <f>+'INVENTARIO '!H1082</f>
        <v>40148</v>
      </c>
      <c r="I1467" s="11">
        <f>+'INVENTARIO '!I1082</f>
        <v>40148</v>
      </c>
    </row>
    <row r="1468" spans="1:9" x14ac:dyDescent="0.25">
      <c r="A1468" s="24" t="s">
        <v>3081</v>
      </c>
      <c r="B1468" s="24" t="s">
        <v>2705</v>
      </c>
      <c r="C1468" s="38" t="s">
        <v>3078</v>
      </c>
      <c r="D1468" s="3"/>
      <c r="E1468" s="3"/>
      <c r="F1468" s="38">
        <v>797</v>
      </c>
      <c r="G1468" s="250">
        <v>35855.99</v>
      </c>
      <c r="H1468" s="11">
        <v>43853</v>
      </c>
      <c r="I1468" s="11">
        <v>43853</v>
      </c>
    </row>
    <row r="1469" spans="1:9" x14ac:dyDescent="0.25">
      <c r="A1469" s="24" t="s">
        <v>3081</v>
      </c>
      <c r="B1469" s="24" t="s">
        <v>2705</v>
      </c>
      <c r="C1469" s="38" t="s">
        <v>3079</v>
      </c>
      <c r="D1469" s="79"/>
      <c r="E1469" s="38"/>
      <c r="F1469" s="38">
        <v>798</v>
      </c>
      <c r="G1469" s="250">
        <v>35855.99</v>
      </c>
      <c r="H1469" s="11">
        <v>43853</v>
      </c>
      <c r="I1469" s="11">
        <v>43853</v>
      </c>
    </row>
    <row r="1470" spans="1:9" x14ac:dyDescent="0.25">
      <c r="A1470" s="24" t="s">
        <v>3081</v>
      </c>
      <c r="B1470" s="24" t="s">
        <v>2705</v>
      </c>
      <c r="C1470" s="38" t="s">
        <v>3080</v>
      </c>
      <c r="D1470" s="79"/>
      <c r="E1470" s="24"/>
      <c r="F1470" s="38">
        <v>799</v>
      </c>
      <c r="G1470" s="250">
        <v>35855.99</v>
      </c>
      <c r="H1470" s="11">
        <v>43853</v>
      </c>
      <c r="I1470" s="11">
        <v>43853</v>
      </c>
    </row>
    <row r="1471" spans="1:9" x14ac:dyDescent="0.25">
      <c r="A1471" s="24" t="s">
        <v>1769</v>
      </c>
      <c r="B1471" s="38"/>
      <c r="C1471" s="38" t="s">
        <v>1770</v>
      </c>
      <c r="D1471" s="38" t="s">
        <v>33</v>
      </c>
      <c r="E1471" s="24"/>
      <c r="F1471" s="40">
        <v>336</v>
      </c>
      <c r="G1471" s="19">
        <v>35445.49</v>
      </c>
      <c r="H1471" s="11">
        <v>43012</v>
      </c>
      <c r="I1471" s="11">
        <v>43012</v>
      </c>
    </row>
    <row r="1472" spans="1:9" x14ac:dyDescent="0.25">
      <c r="A1472" s="24" t="s">
        <v>1781</v>
      </c>
      <c r="B1472" s="38" t="s">
        <v>1782</v>
      </c>
      <c r="C1472" s="38" t="s">
        <v>1783</v>
      </c>
      <c r="D1472" s="38" t="s">
        <v>30</v>
      </c>
      <c r="E1472" s="24"/>
      <c r="F1472" s="40">
        <v>359</v>
      </c>
      <c r="G1472" s="19">
        <v>34003.040000000001</v>
      </c>
      <c r="H1472" s="79">
        <v>43049</v>
      </c>
      <c r="I1472" s="79">
        <v>43049</v>
      </c>
    </row>
    <row r="1473" spans="1:10" x14ac:dyDescent="0.25">
      <c r="A1473" s="24" t="s">
        <v>1747</v>
      </c>
      <c r="B1473" s="38" t="s">
        <v>1789</v>
      </c>
      <c r="C1473" s="38" t="s">
        <v>1790</v>
      </c>
      <c r="D1473" s="38" t="str">
        <f>+D1472</f>
        <v>NEGRO</v>
      </c>
      <c r="E1473" s="24"/>
      <c r="F1473" s="40">
        <v>362</v>
      </c>
      <c r="G1473" s="19">
        <v>5203.8100000000004</v>
      </c>
      <c r="H1473" s="79">
        <v>43068</v>
      </c>
      <c r="I1473" s="79">
        <v>43068</v>
      </c>
    </row>
    <row r="1474" spans="1:10" x14ac:dyDescent="0.25">
      <c r="A1474" s="24" t="s">
        <v>1812</v>
      </c>
      <c r="B1474" s="77"/>
      <c r="C1474" s="24"/>
      <c r="D1474" s="38"/>
      <c r="E1474" s="49"/>
      <c r="F1474" s="40" t="s">
        <v>2348</v>
      </c>
      <c r="G1474" s="151">
        <v>13650</v>
      </c>
      <c r="H1474" s="79" t="s">
        <v>1811</v>
      </c>
      <c r="I1474" s="79" t="s">
        <v>1811</v>
      </c>
    </row>
    <row r="1475" spans="1:10" x14ac:dyDescent="0.25">
      <c r="A1475" s="24" t="s">
        <v>19</v>
      </c>
      <c r="B1475" s="3" t="s">
        <v>579</v>
      </c>
      <c r="C1475" s="3" t="s">
        <v>580</v>
      </c>
      <c r="D1475" s="3" t="s">
        <v>30</v>
      </c>
      <c r="E1475" s="3">
        <v>306322</v>
      </c>
      <c r="F1475" s="40">
        <v>294</v>
      </c>
      <c r="G1475" s="19">
        <v>36625</v>
      </c>
      <c r="H1475" s="11">
        <v>39869</v>
      </c>
      <c r="I1475" s="11">
        <v>39869</v>
      </c>
      <c r="J1475" s="115"/>
    </row>
    <row r="1476" spans="1:10" x14ac:dyDescent="0.25">
      <c r="A1476" s="24" t="s">
        <v>1650</v>
      </c>
      <c r="B1476" s="77" t="s">
        <v>1823</v>
      </c>
      <c r="C1476" s="24"/>
      <c r="D1476" s="38"/>
      <c r="E1476" s="38">
        <v>553897</v>
      </c>
      <c r="F1476" s="40" t="s">
        <v>1824</v>
      </c>
      <c r="G1476" s="19">
        <v>23728.81</v>
      </c>
      <c r="H1476" s="79" t="s">
        <v>1811</v>
      </c>
      <c r="I1476" s="79" t="s">
        <v>1811</v>
      </c>
    </row>
    <row r="1477" spans="1:10" x14ac:dyDescent="0.25">
      <c r="A1477" s="24" t="s">
        <v>3749</v>
      </c>
      <c r="B1477" s="77"/>
      <c r="C1477" s="24"/>
      <c r="D1477" s="24" t="s">
        <v>3750</v>
      </c>
      <c r="E1477" s="38"/>
      <c r="F1477" s="40" t="s">
        <v>3751</v>
      </c>
      <c r="G1477" s="19">
        <v>69599.89</v>
      </c>
      <c r="H1477" s="79">
        <v>44458</v>
      </c>
      <c r="I1477" s="79">
        <v>44458</v>
      </c>
    </row>
    <row r="1478" spans="1:10" x14ac:dyDescent="0.25">
      <c r="A1478" s="24" t="s">
        <v>3749</v>
      </c>
      <c r="B1478" s="77"/>
      <c r="C1478" s="24"/>
      <c r="D1478" s="38"/>
      <c r="E1478" s="38"/>
      <c r="F1478" s="40" t="s">
        <v>3752</v>
      </c>
      <c r="G1478" s="19">
        <v>69599.89</v>
      </c>
      <c r="H1478" s="79">
        <v>44458</v>
      </c>
      <c r="I1478" s="79">
        <v>44458</v>
      </c>
    </row>
    <row r="1479" spans="1:10" x14ac:dyDescent="0.25">
      <c r="A1479" s="24" t="s">
        <v>3749</v>
      </c>
      <c r="B1479" s="77"/>
      <c r="C1479" s="24"/>
      <c r="D1479" s="38"/>
      <c r="E1479" s="38"/>
      <c r="F1479" s="40" t="s">
        <v>3753</v>
      </c>
      <c r="G1479" s="19">
        <v>69599.89</v>
      </c>
      <c r="H1479" s="79">
        <v>44458</v>
      </c>
      <c r="I1479" s="79">
        <v>44458</v>
      </c>
    </row>
    <row r="1480" spans="1:10" x14ac:dyDescent="0.25">
      <c r="A1480" s="24" t="s">
        <v>3749</v>
      </c>
      <c r="B1480" s="77"/>
      <c r="C1480" s="24"/>
      <c r="D1480" s="38"/>
      <c r="E1480" s="38"/>
      <c r="F1480" s="40" t="s">
        <v>3754</v>
      </c>
      <c r="G1480" s="19">
        <v>69599.89</v>
      </c>
      <c r="H1480" s="79">
        <v>44458</v>
      </c>
      <c r="I1480" s="79">
        <v>44458</v>
      </c>
    </row>
    <row r="1481" spans="1:10" x14ac:dyDescent="0.25">
      <c r="A1481" s="24" t="s">
        <v>3749</v>
      </c>
      <c r="B1481" s="77"/>
      <c r="C1481" s="24"/>
      <c r="D1481" s="38"/>
      <c r="E1481" s="38"/>
      <c r="F1481" s="40" t="s">
        <v>3755</v>
      </c>
      <c r="G1481" s="19">
        <v>69599.89</v>
      </c>
      <c r="H1481" s="79">
        <v>44458</v>
      </c>
      <c r="I1481" s="79">
        <v>44458</v>
      </c>
    </row>
    <row r="1482" spans="1:10" x14ac:dyDescent="0.25">
      <c r="A1482" s="24" t="s">
        <v>3749</v>
      </c>
      <c r="B1482" s="77"/>
      <c r="C1482" s="24"/>
      <c r="D1482" s="38"/>
      <c r="E1482" s="38"/>
      <c r="F1482" s="40" t="s">
        <v>3756</v>
      </c>
      <c r="G1482" s="19">
        <v>69599.89</v>
      </c>
      <c r="H1482" s="79">
        <v>44458</v>
      </c>
      <c r="I1482" s="79">
        <v>44458</v>
      </c>
    </row>
    <row r="1483" spans="1:10" x14ac:dyDescent="0.25">
      <c r="A1483" s="24" t="s">
        <v>3749</v>
      </c>
      <c r="B1483" s="77"/>
      <c r="C1483" s="24"/>
      <c r="D1483" s="38"/>
      <c r="E1483" s="38"/>
      <c r="F1483" s="40" t="s">
        <v>3757</v>
      </c>
      <c r="G1483" s="19">
        <v>69599.89</v>
      </c>
      <c r="H1483" s="79">
        <v>44458</v>
      </c>
      <c r="I1483" s="79">
        <v>44458</v>
      </c>
    </row>
    <row r="1484" spans="1:10" x14ac:dyDescent="0.25">
      <c r="A1484" s="24" t="s">
        <v>11</v>
      </c>
      <c r="B1484" s="3" t="s">
        <v>70</v>
      </c>
      <c r="C1484" s="3" t="s">
        <v>578</v>
      </c>
      <c r="D1484" s="3" t="s">
        <v>30</v>
      </c>
      <c r="E1484" s="3">
        <v>299977</v>
      </c>
      <c r="F1484" s="40">
        <v>415</v>
      </c>
      <c r="G1484" s="19">
        <v>5300</v>
      </c>
      <c r="H1484" s="11">
        <v>39869</v>
      </c>
      <c r="I1484" s="11">
        <v>39869</v>
      </c>
    </row>
    <row r="1485" spans="1:10" x14ac:dyDescent="0.25">
      <c r="A1485" s="24" t="s">
        <v>28</v>
      </c>
      <c r="B1485" s="3" t="s">
        <v>2509</v>
      </c>
      <c r="C1485" s="44" t="s">
        <v>2519</v>
      </c>
      <c r="D1485" s="3" t="s">
        <v>30</v>
      </c>
      <c r="E1485" s="3"/>
      <c r="F1485" s="40" t="s">
        <v>2514</v>
      </c>
      <c r="G1485" s="19">
        <v>3637</v>
      </c>
      <c r="H1485" s="11">
        <v>43761</v>
      </c>
      <c r="I1485" s="11">
        <v>43761</v>
      </c>
    </row>
    <row r="1486" spans="1:10" x14ac:dyDescent="0.25">
      <c r="A1486" s="108" t="s">
        <v>1654</v>
      </c>
      <c r="B1486" s="133"/>
      <c r="C1486" s="198" t="s">
        <v>2185</v>
      </c>
      <c r="D1486" s="24"/>
      <c r="E1486" s="207">
        <v>553648</v>
      </c>
      <c r="F1486" s="110">
        <v>171</v>
      </c>
      <c r="G1486" s="243">
        <v>25879.119999999999</v>
      </c>
      <c r="H1486" s="135">
        <v>42803</v>
      </c>
      <c r="I1486" s="135">
        <v>42803</v>
      </c>
    </row>
    <row r="1487" spans="1:10" x14ac:dyDescent="0.25">
      <c r="G1487" s="105">
        <f>SUM(G1440:G1486)</f>
        <v>1125061.0700000003</v>
      </c>
      <c r="H1487" s="10"/>
      <c r="I1487" s="10"/>
    </row>
    <row r="1488" spans="1:10" x14ac:dyDescent="0.25">
      <c r="G1488" s="10"/>
      <c r="H1488" s="10"/>
      <c r="I1488" s="10"/>
    </row>
    <row r="1489" spans="1:9" ht="18.75" x14ac:dyDescent="0.3">
      <c r="A1489" s="494"/>
      <c r="B1489" s="494"/>
      <c r="C1489" s="493"/>
      <c r="D1489" s="494"/>
      <c r="E1489" s="494"/>
      <c r="F1489" s="91"/>
      <c r="G1489" s="256"/>
      <c r="H1489" s="495"/>
      <c r="I1489" s="634"/>
    </row>
    <row r="1490" spans="1:9" x14ac:dyDescent="0.25">
      <c r="A1490" s="493"/>
      <c r="B1490" s="493"/>
      <c r="D1490" s="493"/>
      <c r="E1490" s="493"/>
      <c r="F1490" s="92"/>
      <c r="G1490" s="68"/>
      <c r="H1490" s="493"/>
      <c r="I1490" s="630"/>
    </row>
    <row r="1491" spans="1:9" ht="18.75" x14ac:dyDescent="0.3">
      <c r="A1491" s="724" t="s">
        <v>7</v>
      </c>
      <c r="B1491" s="724"/>
      <c r="C1491" s="724"/>
      <c r="D1491" s="724"/>
      <c r="E1491" s="724"/>
      <c r="F1491" s="724"/>
      <c r="G1491" s="724"/>
      <c r="H1491" s="724"/>
      <c r="I1491" s="15"/>
    </row>
    <row r="1492" spans="1:9" x14ac:dyDescent="0.25">
      <c r="A1492" s="725" t="s">
        <v>5</v>
      </c>
      <c r="B1492" s="725"/>
      <c r="C1492" s="725"/>
      <c r="D1492" s="725"/>
      <c r="E1492" s="725"/>
      <c r="F1492" s="725"/>
      <c r="G1492" s="725"/>
      <c r="H1492" s="725"/>
      <c r="I1492" s="15"/>
    </row>
    <row r="1493" spans="1:9" x14ac:dyDescent="0.25">
      <c r="A1493" s="1"/>
      <c r="C1493" s="122"/>
      <c r="D1493" s="4"/>
      <c r="E1493" s="4"/>
      <c r="F1493" s="81"/>
      <c r="G1493" s="10"/>
      <c r="H1493" s="10"/>
      <c r="I1493" s="10"/>
    </row>
    <row r="1494" spans="1:9" x14ac:dyDescent="0.25">
      <c r="A1494" s="35" t="s">
        <v>295</v>
      </c>
      <c r="B1494" s="26"/>
      <c r="C1494" s="33"/>
      <c r="D1494" s="26"/>
      <c r="E1494" s="26"/>
      <c r="F1494" s="85"/>
      <c r="G1494" s="42"/>
      <c r="H1494" s="26"/>
      <c r="I1494" s="26"/>
    </row>
    <row r="1495" spans="1:9" x14ac:dyDescent="0.25">
      <c r="A1495" s="370" t="s">
        <v>8</v>
      </c>
      <c r="B1495" s="558" t="s">
        <v>436</v>
      </c>
      <c r="C1495" s="372"/>
      <c r="D1495" s="498"/>
      <c r="E1495" s="498"/>
      <c r="F1495" s="245"/>
      <c r="G1495" s="246"/>
      <c r="H1495" s="498"/>
      <c r="I1495" s="635"/>
    </row>
    <row r="1496" spans="1:9" x14ac:dyDescent="0.25">
      <c r="A1496" s="346" t="s">
        <v>0</v>
      </c>
      <c r="B1496" s="347" t="s">
        <v>2</v>
      </c>
      <c r="C1496" s="347" t="s">
        <v>3</v>
      </c>
      <c r="D1496" s="347" t="s">
        <v>4</v>
      </c>
      <c r="E1496" s="348" t="s">
        <v>15</v>
      </c>
      <c r="F1496" s="349" t="s">
        <v>2001</v>
      </c>
      <c r="G1496" s="350" t="s">
        <v>1217</v>
      </c>
      <c r="H1496" s="350" t="s">
        <v>1188</v>
      </c>
      <c r="I1496" s="350" t="s">
        <v>3884</v>
      </c>
    </row>
    <row r="1497" spans="1:9" x14ac:dyDescent="0.25">
      <c r="A1497" s="24" t="s">
        <v>2176</v>
      </c>
      <c r="B1497" s="38" t="s">
        <v>2177</v>
      </c>
      <c r="C1497" s="38"/>
      <c r="D1497" s="150"/>
      <c r="E1497" s="24"/>
      <c r="F1497" s="40">
        <v>462</v>
      </c>
      <c r="G1497" s="136">
        <v>3522.06</v>
      </c>
      <c r="H1497" s="79">
        <v>43461</v>
      </c>
      <c r="I1497" s="79">
        <v>43461</v>
      </c>
    </row>
    <row r="1498" spans="1:9" x14ac:dyDescent="0.25">
      <c r="A1498" s="24" t="s">
        <v>28</v>
      </c>
      <c r="B1498" s="3" t="s">
        <v>454</v>
      </c>
      <c r="C1498" s="3"/>
      <c r="D1498" s="3" t="s">
        <v>26</v>
      </c>
      <c r="E1498" s="3">
        <v>306434</v>
      </c>
      <c r="F1498" s="40" t="s">
        <v>16</v>
      </c>
      <c r="G1498" s="19">
        <v>2450</v>
      </c>
      <c r="H1498" s="11">
        <v>38428</v>
      </c>
      <c r="I1498" s="11">
        <v>38428</v>
      </c>
    </row>
    <row r="1499" spans="1:9" x14ac:dyDescent="0.25">
      <c r="A1499" s="24" t="s">
        <v>257</v>
      </c>
      <c r="B1499" s="3"/>
      <c r="C1499" s="3"/>
      <c r="D1499" s="3" t="s">
        <v>43</v>
      </c>
      <c r="E1499" s="3">
        <v>312895</v>
      </c>
      <c r="F1499" s="40" t="s">
        <v>16</v>
      </c>
      <c r="G1499" s="19">
        <v>2600</v>
      </c>
      <c r="H1499" s="19" t="s">
        <v>1248</v>
      </c>
      <c r="I1499" s="19" t="s">
        <v>1248</v>
      </c>
    </row>
    <row r="1500" spans="1:9" x14ac:dyDescent="0.25">
      <c r="A1500" s="24" t="s">
        <v>118</v>
      </c>
      <c r="B1500" s="3"/>
      <c r="C1500" s="3"/>
      <c r="D1500" s="3" t="s">
        <v>30</v>
      </c>
      <c r="E1500" s="3">
        <v>308872</v>
      </c>
      <c r="F1500" s="40">
        <v>539</v>
      </c>
      <c r="G1500" s="19">
        <v>14234.58</v>
      </c>
      <c r="H1500" s="11">
        <v>40429</v>
      </c>
      <c r="I1500" s="11">
        <v>40429</v>
      </c>
    </row>
    <row r="1501" spans="1:9" x14ac:dyDescent="0.25">
      <c r="A1501" s="24" t="s">
        <v>118</v>
      </c>
      <c r="B1501" s="3"/>
      <c r="C1501" s="3"/>
      <c r="D1501" s="3" t="s">
        <v>30</v>
      </c>
      <c r="E1501" s="3">
        <v>307724</v>
      </c>
      <c r="F1501" s="40" t="s">
        <v>16</v>
      </c>
      <c r="G1501" s="19">
        <v>14234.58</v>
      </c>
      <c r="H1501" s="11">
        <v>40429</v>
      </c>
      <c r="I1501" s="11">
        <v>40429</v>
      </c>
    </row>
    <row r="1502" spans="1:9" x14ac:dyDescent="0.25">
      <c r="A1502" s="24" t="s">
        <v>118</v>
      </c>
      <c r="B1502" s="3"/>
      <c r="C1502" s="3"/>
      <c r="D1502" s="3" t="s">
        <v>30</v>
      </c>
      <c r="E1502" s="3" t="s">
        <v>16</v>
      </c>
      <c r="F1502" s="40" t="s">
        <v>16</v>
      </c>
      <c r="G1502" s="19">
        <f>+G1501</f>
        <v>14234.58</v>
      </c>
      <c r="H1502" s="11">
        <f>+H1501</f>
        <v>40429</v>
      </c>
      <c r="I1502" s="11">
        <f>+I1501</f>
        <v>40429</v>
      </c>
    </row>
    <row r="1503" spans="1:9" x14ac:dyDescent="0.25">
      <c r="A1503" s="24" t="s">
        <v>448</v>
      </c>
      <c r="B1503" s="3"/>
      <c r="C1503" s="3"/>
      <c r="D1503" s="3" t="s">
        <v>449</v>
      </c>
      <c r="E1503" s="3">
        <v>306467</v>
      </c>
      <c r="F1503" s="40">
        <v>161</v>
      </c>
      <c r="G1503" s="19">
        <v>10000</v>
      </c>
      <c r="H1503" s="19" t="s">
        <v>1398</v>
      </c>
      <c r="I1503" s="19" t="s">
        <v>1398</v>
      </c>
    </row>
    <row r="1504" spans="1:9" x14ac:dyDescent="0.25">
      <c r="A1504" s="24" t="s">
        <v>19</v>
      </c>
      <c r="B1504" s="3" t="s">
        <v>298</v>
      </c>
      <c r="C1504" s="3" t="s">
        <v>457</v>
      </c>
      <c r="D1504" s="3" t="s">
        <v>30</v>
      </c>
      <c r="E1504" s="3">
        <v>308890</v>
      </c>
      <c r="F1504" s="40" t="s">
        <v>16</v>
      </c>
      <c r="G1504" s="19">
        <v>36625</v>
      </c>
      <c r="H1504" s="11">
        <f>+H2086</f>
        <v>39869</v>
      </c>
      <c r="I1504" s="11">
        <f>+I2086</f>
        <v>39869</v>
      </c>
    </row>
    <row r="1505" spans="1:9" x14ac:dyDescent="0.25">
      <c r="A1505" s="24" t="s">
        <v>28</v>
      </c>
      <c r="B1505" s="3" t="s">
        <v>451</v>
      </c>
      <c r="C1505" s="3"/>
      <c r="D1505" s="3" t="s">
        <v>30</v>
      </c>
      <c r="E1505" s="3">
        <v>309168</v>
      </c>
      <c r="F1505" s="40">
        <v>406</v>
      </c>
      <c r="G1505" s="19">
        <v>2450</v>
      </c>
      <c r="H1505" s="11">
        <v>38428</v>
      </c>
      <c r="I1505" s="11">
        <v>38428</v>
      </c>
    </row>
    <row r="1506" spans="1:9" x14ac:dyDescent="0.25">
      <c r="A1506" s="49" t="s">
        <v>28</v>
      </c>
      <c r="B1506" s="44" t="s">
        <v>2209</v>
      </c>
      <c r="C1506" s="38"/>
      <c r="D1506" s="38" t="s">
        <v>21</v>
      </c>
      <c r="E1506" s="38">
        <v>309034</v>
      </c>
      <c r="F1506" s="40"/>
      <c r="G1506" s="113">
        <v>2450</v>
      </c>
      <c r="H1506" s="79">
        <v>38428</v>
      </c>
      <c r="I1506" s="79">
        <v>38428</v>
      </c>
    </row>
    <row r="1507" spans="1:9" ht="19.5" hidden="1" customHeight="1" x14ac:dyDescent="0.25">
      <c r="A1507" s="24" t="s">
        <v>3081</v>
      </c>
      <c r="B1507" s="38" t="s">
        <v>2705</v>
      </c>
      <c r="C1507" s="38" t="s">
        <v>3084</v>
      </c>
      <c r="D1507" s="3"/>
      <c r="E1507" s="3"/>
      <c r="F1507" s="38">
        <v>804</v>
      </c>
      <c r="G1507" s="250">
        <v>35855.99</v>
      </c>
      <c r="H1507" s="11">
        <v>43853</v>
      </c>
      <c r="I1507" s="11">
        <v>43853</v>
      </c>
    </row>
    <row r="1508" spans="1:9" ht="19.5" customHeight="1" x14ac:dyDescent="0.25">
      <c r="A1508" s="24" t="s">
        <v>3081</v>
      </c>
      <c r="B1508" s="38" t="s">
        <v>2705</v>
      </c>
      <c r="C1508" s="38" t="s">
        <v>3085</v>
      </c>
      <c r="D1508" s="3"/>
      <c r="E1508" s="3"/>
      <c r="F1508" s="38">
        <v>805</v>
      </c>
      <c r="G1508" s="589">
        <v>35855.99</v>
      </c>
      <c r="H1508" s="11">
        <v>43853</v>
      </c>
      <c r="I1508" s="11">
        <v>43853</v>
      </c>
    </row>
    <row r="1509" spans="1:9" ht="19.5" customHeight="1" x14ac:dyDescent="0.25">
      <c r="A1509" s="24" t="s">
        <v>3081</v>
      </c>
      <c r="B1509" s="38" t="s">
        <v>2705</v>
      </c>
      <c r="C1509" s="44" t="s">
        <v>3086</v>
      </c>
      <c r="D1509" s="3"/>
      <c r="E1509" s="3"/>
      <c r="F1509" s="40" t="s">
        <v>3088</v>
      </c>
      <c r="G1509" s="589">
        <v>35855.99</v>
      </c>
      <c r="H1509" s="11">
        <v>43853</v>
      </c>
      <c r="I1509" s="11">
        <v>43853</v>
      </c>
    </row>
    <row r="1510" spans="1:9" x14ac:dyDescent="0.25">
      <c r="A1510" s="24" t="s">
        <v>416</v>
      </c>
      <c r="B1510" s="3"/>
      <c r="C1510" s="3"/>
      <c r="D1510" s="3"/>
      <c r="E1510" s="623">
        <v>306443</v>
      </c>
      <c r="F1510" s="40">
        <v>154</v>
      </c>
      <c r="G1510" s="19">
        <v>1800</v>
      </c>
      <c r="H1510" s="19" t="s">
        <v>1313</v>
      </c>
      <c r="I1510" s="19" t="s">
        <v>1313</v>
      </c>
    </row>
    <row r="1511" spans="1:9" x14ac:dyDescent="0.25">
      <c r="A1511" s="24" t="s">
        <v>358</v>
      </c>
      <c r="B1511" s="3"/>
      <c r="C1511" s="3"/>
      <c r="D1511" s="3" t="s">
        <v>26</v>
      </c>
      <c r="E1511" s="3">
        <v>310060</v>
      </c>
      <c r="F1511" s="40">
        <v>415</v>
      </c>
      <c r="G1511" s="19">
        <v>12800</v>
      </c>
      <c r="H1511" s="19" t="s">
        <v>1365</v>
      </c>
      <c r="I1511" s="19" t="s">
        <v>1365</v>
      </c>
    </row>
    <row r="1512" spans="1:9" x14ac:dyDescent="0.25">
      <c r="A1512" s="24" t="s">
        <v>61</v>
      </c>
      <c r="B1512" s="38"/>
      <c r="C1512" s="38"/>
      <c r="D1512" s="38" t="s">
        <v>21</v>
      </c>
      <c r="E1512" s="38">
        <v>306438</v>
      </c>
      <c r="F1512" s="40">
        <v>150</v>
      </c>
      <c r="G1512" s="19">
        <v>11950</v>
      </c>
      <c r="H1512" s="38" t="s">
        <v>1203</v>
      </c>
      <c r="I1512" s="38" t="s">
        <v>1203</v>
      </c>
    </row>
    <row r="1513" spans="1:9" x14ac:dyDescent="0.25">
      <c r="A1513" s="24" t="s">
        <v>61</v>
      </c>
      <c r="B1513" s="38"/>
      <c r="C1513" s="24"/>
      <c r="D1513" s="38" t="s">
        <v>21</v>
      </c>
      <c r="E1513" s="38">
        <v>306437</v>
      </c>
      <c r="F1513" s="40">
        <v>147</v>
      </c>
      <c r="G1513" s="19">
        <f>+G1512</f>
        <v>11950</v>
      </c>
      <c r="H1513" s="38" t="str">
        <f>+H1512</f>
        <v>29/07/2010</v>
      </c>
      <c r="I1513" s="38" t="str">
        <f>+I1512</f>
        <v>29/07/2010</v>
      </c>
    </row>
    <row r="1514" spans="1:9" x14ac:dyDescent="0.25">
      <c r="A1514" s="24" t="s">
        <v>19</v>
      </c>
      <c r="B1514" s="38" t="s">
        <v>1640</v>
      </c>
      <c r="C1514" s="24"/>
      <c r="D1514" s="38" t="s">
        <v>14</v>
      </c>
      <c r="E1514" s="38">
        <v>308972</v>
      </c>
      <c r="F1514" s="40" t="s">
        <v>16</v>
      </c>
      <c r="G1514" s="8">
        <v>35550</v>
      </c>
      <c r="H1514" s="11">
        <v>39869</v>
      </c>
      <c r="I1514" s="11">
        <v>39869</v>
      </c>
    </row>
    <row r="1515" spans="1:9" x14ac:dyDescent="0.25">
      <c r="A1515" s="24" t="s">
        <v>56</v>
      </c>
      <c r="B1515" s="38"/>
      <c r="C1515" s="24"/>
      <c r="D1515" s="38" t="s">
        <v>30</v>
      </c>
      <c r="E1515" s="38">
        <v>310288</v>
      </c>
      <c r="F1515" s="40" t="s">
        <v>16</v>
      </c>
      <c r="G1515" s="19">
        <v>8089</v>
      </c>
      <c r="H1515" s="38" t="s">
        <v>1201</v>
      </c>
      <c r="I1515" s="38" t="s">
        <v>1201</v>
      </c>
    </row>
    <row r="1516" spans="1:9" x14ac:dyDescent="0.25">
      <c r="A1516" s="24" t="s">
        <v>1791</v>
      </c>
      <c r="B1516" s="38"/>
      <c r="C1516" s="24"/>
      <c r="D1516" s="38"/>
      <c r="E1516" s="38"/>
      <c r="F1516" s="40" t="s">
        <v>1941</v>
      </c>
      <c r="G1516" s="19">
        <v>33445.64</v>
      </c>
      <c r="H1516" s="79">
        <v>42311</v>
      </c>
      <c r="I1516" s="79">
        <v>42311</v>
      </c>
    </row>
    <row r="1517" spans="1:9" x14ac:dyDescent="0.25">
      <c r="A1517" s="24" t="s">
        <v>1792</v>
      </c>
      <c r="B1517" s="38"/>
      <c r="C1517" s="24"/>
      <c r="D1517" s="38"/>
      <c r="E1517" s="24"/>
      <c r="F1517" s="40" t="s">
        <v>1942</v>
      </c>
      <c r="G1517" s="19">
        <v>50168.47</v>
      </c>
      <c r="H1517" s="79">
        <f t="shared" ref="H1517:I1519" si="15">+H1516</f>
        <v>42311</v>
      </c>
      <c r="I1517" s="79">
        <f t="shared" si="15"/>
        <v>42311</v>
      </c>
    </row>
    <row r="1518" spans="1:9" x14ac:dyDescent="0.25">
      <c r="A1518" s="24" t="s">
        <v>1793</v>
      </c>
      <c r="B1518" s="38"/>
      <c r="C1518" s="24"/>
      <c r="D1518" s="38"/>
      <c r="E1518" s="24"/>
      <c r="F1518" s="40" t="s">
        <v>1794</v>
      </c>
      <c r="G1518" s="19">
        <v>6800</v>
      </c>
      <c r="H1518" s="79">
        <f t="shared" si="15"/>
        <v>42311</v>
      </c>
      <c r="I1518" s="79">
        <f t="shared" si="15"/>
        <v>42311</v>
      </c>
    </row>
    <row r="1519" spans="1:9" x14ac:dyDescent="0.25">
      <c r="A1519" s="24" t="s">
        <v>1793</v>
      </c>
      <c r="B1519" s="38"/>
      <c r="C1519" s="24"/>
      <c r="D1519" s="38"/>
      <c r="E1519" s="24"/>
      <c r="F1519" s="40" t="s">
        <v>1795</v>
      </c>
      <c r="G1519" s="19">
        <v>10199.99</v>
      </c>
      <c r="H1519" s="79">
        <f t="shared" si="15"/>
        <v>42311</v>
      </c>
      <c r="I1519" s="79">
        <f t="shared" si="15"/>
        <v>42311</v>
      </c>
    </row>
    <row r="1520" spans="1:9" x14ac:dyDescent="0.25">
      <c r="A1520" s="24" t="s">
        <v>1796</v>
      </c>
      <c r="B1520" s="38"/>
      <c r="C1520" s="24"/>
      <c r="D1520" s="38"/>
      <c r="E1520" s="24"/>
      <c r="F1520" s="40" t="s">
        <v>1797</v>
      </c>
      <c r="G1520" s="19">
        <v>13799.99</v>
      </c>
      <c r="H1520" s="79">
        <f>+H1518</f>
        <v>42311</v>
      </c>
      <c r="I1520" s="79">
        <f>+I1518</f>
        <v>42311</v>
      </c>
    </row>
    <row r="1521" spans="1:9" x14ac:dyDescent="0.25">
      <c r="A1521" s="24" t="s">
        <v>1798</v>
      </c>
      <c r="B1521" s="38"/>
      <c r="C1521" s="24"/>
      <c r="D1521" s="38"/>
      <c r="E1521" s="24"/>
      <c r="F1521" s="40" t="s">
        <v>1799</v>
      </c>
      <c r="G1521" s="19">
        <v>9200.02</v>
      </c>
      <c r="H1521" s="79">
        <f>+H1520</f>
        <v>42311</v>
      </c>
      <c r="I1521" s="79">
        <f>+I1520</f>
        <v>42311</v>
      </c>
    </row>
    <row r="1522" spans="1:9" x14ac:dyDescent="0.25">
      <c r="A1522" s="24" t="s">
        <v>1650</v>
      </c>
      <c r="B1522" s="77" t="s">
        <v>1816</v>
      </c>
      <c r="C1522" s="100"/>
      <c r="D1522" s="107"/>
      <c r="E1522" s="257"/>
      <c r="F1522" s="40" t="s">
        <v>1817</v>
      </c>
      <c r="G1522" s="19">
        <v>23728.81</v>
      </c>
      <c r="H1522" s="79">
        <v>42202</v>
      </c>
      <c r="I1522" s="79">
        <v>42202</v>
      </c>
    </row>
    <row r="1523" spans="1:9" x14ac:dyDescent="0.25">
      <c r="A1523" s="49" t="s">
        <v>2174</v>
      </c>
      <c r="B1523" s="3"/>
      <c r="C1523" s="38"/>
      <c r="D1523" s="38" t="s">
        <v>30</v>
      </c>
      <c r="E1523" s="38">
        <v>310909</v>
      </c>
      <c r="F1523" s="40"/>
      <c r="G1523" s="113">
        <v>7630</v>
      </c>
      <c r="H1523" s="79">
        <v>38325</v>
      </c>
      <c r="I1523" s="79">
        <v>38325</v>
      </c>
    </row>
    <row r="1524" spans="1:9" x14ac:dyDescent="0.25">
      <c r="A1524" s="24" t="s">
        <v>1890</v>
      </c>
      <c r="C1524" s="99">
        <v>111510303872</v>
      </c>
      <c r="D1524" s="24" t="s">
        <v>30</v>
      </c>
      <c r="E1524" s="3">
        <v>553838</v>
      </c>
      <c r="F1524" s="40">
        <v>96</v>
      </c>
      <c r="G1524" s="160">
        <v>1440</v>
      </c>
      <c r="H1524" s="79">
        <v>42403</v>
      </c>
      <c r="I1524" s="79">
        <v>42403</v>
      </c>
    </row>
    <row r="1525" spans="1:9" x14ac:dyDescent="0.25">
      <c r="A1525" s="24" t="s">
        <v>1084</v>
      </c>
      <c r="B1525" s="3"/>
      <c r="C1525" s="3"/>
      <c r="D1525" s="3" t="s">
        <v>21</v>
      </c>
      <c r="E1525" s="3">
        <v>308820</v>
      </c>
      <c r="F1525" s="40"/>
      <c r="G1525" s="19">
        <v>3800</v>
      </c>
      <c r="H1525" s="11">
        <v>37090</v>
      </c>
      <c r="I1525" s="11">
        <v>37090</v>
      </c>
    </row>
    <row r="1526" spans="1:9" x14ac:dyDescent="0.25">
      <c r="A1526" s="24" t="s">
        <v>28</v>
      </c>
      <c r="B1526" s="3" t="s">
        <v>581</v>
      </c>
      <c r="C1526" s="3"/>
      <c r="D1526" s="3" t="s">
        <v>30</v>
      </c>
      <c r="E1526" s="3">
        <v>300010</v>
      </c>
      <c r="F1526" s="40">
        <v>405</v>
      </c>
      <c r="G1526" s="19">
        <v>2450</v>
      </c>
      <c r="H1526" s="11">
        <v>38428</v>
      </c>
      <c r="I1526" s="11">
        <v>38428</v>
      </c>
    </row>
    <row r="1527" spans="1:9" x14ac:dyDescent="0.25">
      <c r="A1527" s="24" t="s">
        <v>3081</v>
      </c>
      <c r="B1527" s="38" t="s">
        <v>2705</v>
      </c>
      <c r="C1527" s="38" t="s">
        <v>3085</v>
      </c>
      <c r="D1527" s="3"/>
      <c r="E1527" s="3"/>
      <c r="F1527" s="38">
        <v>805</v>
      </c>
      <c r="G1527" s="19"/>
      <c r="H1527" s="11"/>
      <c r="I1527" s="11"/>
    </row>
    <row r="1528" spans="1:9" x14ac:dyDescent="0.25">
      <c r="A1528" s="24" t="s">
        <v>65</v>
      </c>
      <c r="B1528" s="3" t="s">
        <v>374</v>
      </c>
      <c r="C1528" s="3" t="s">
        <v>373</v>
      </c>
      <c r="D1528" s="3" t="s">
        <v>14</v>
      </c>
      <c r="E1528" s="3">
        <v>317109</v>
      </c>
      <c r="F1528" s="40" t="s">
        <v>16</v>
      </c>
      <c r="G1528" s="19">
        <v>25342.28</v>
      </c>
      <c r="H1528" s="11">
        <f>+H3535</f>
        <v>40943</v>
      </c>
      <c r="I1528" s="11">
        <f>+I3535</f>
        <v>40943</v>
      </c>
    </row>
    <row r="1529" spans="1:9" ht="18.75" x14ac:dyDescent="0.3">
      <c r="A1529" s="494"/>
      <c r="B1529" s="122"/>
      <c r="C1529" s="493"/>
      <c r="D1529" s="494"/>
      <c r="E1529" s="494"/>
      <c r="F1529" s="91"/>
      <c r="G1529" s="105">
        <f>SUM(G1497:G1528)</f>
        <v>480512.97</v>
      </c>
      <c r="H1529" s="494"/>
      <c r="I1529" s="631"/>
    </row>
    <row r="1530" spans="1:9" ht="18.75" x14ac:dyDescent="0.3">
      <c r="A1530" s="494"/>
      <c r="B1530" s="122"/>
      <c r="C1530" s="493"/>
      <c r="D1530" s="494"/>
      <c r="E1530" s="494"/>
      <c r="F1530" s="91"/>
      <c r="G1530" s="105">
        <v>-444656.98</v>
      </c>
      <c r="H1530" s="494"/>
      <c r="I1530" s="631"/>
    </row>
    <row r="1531" spans="1:9" ht="18.75" x14ac:dyDescent="0.3">
      <c r="A1531" s="494"/>
      <c r="B1531" s="122"/>
      <c r="C1531" s="493"/>
      <c r="D1531" s="494"/>
      <c r="E1531" s="494"/>
      <c r="F1531" s="91"/>
      <c r="G1531" s="588">
        <f>SUM(G1529:G1530)</f>
        <v>35855.989999999991</v>
      </c>
      <c r="H1531" s="494"/>
      <c r="I1531" s="631"/>
    </row>
    <row r="1532" spans="1:9" ht="18.75" x14ac:dyDescent="0.3">
      <c r="A1532" s="494"/>
      <c r="B1532" s="122"/>
      <c r="D1532" s="494"/>
      <c r="E1532" s="494"/>
      <c r="F1532" s="91"/>
      <c r="G1532" s="67"/>
      <c r="H1532" s="494"/>
      <c r="I1532" s="631"/>
    </row>
    <row r="1533" spans="1:9" ht="18.75" x14ac:dyDescent="0.3">
      <c r="A1533" s="724" t="s">
        <v>7</v>
      </c>
      <c r="B1533" s="724"/>
      <c r="C1533" s="724"/>
      <c r="D1533" s="724"/>
      <c r="E1533" s="724"/>
      <c r="F1533" s="724"/>
      <c r="G1533" s="724"/>
      <c r="H1533" s="724"/>
      <c r="I1533" s="15"/>
    </row>
    <row r="1534" spans="1:9" x14ac:dyDescent="0.25">
      <c r="A1534" s="725" t="s">
        <v>5</v>
      </c>
      <c r="B1534" s="725"/>
      <c r="C1534" s="725"/>
      <c r="D1534" s="725"/>
      <c r="E1534" s="725"/>
      <c r="F1534" s="725"/>
      <c r="G1534" s="725"/>
      <c r="H1534" s="725"/>
      <c r="I1534" s="15"/>
    </row>
    <row r="1535" spans="1:9" s="59" customFormat="1" ht="18.75" x14ac:dyDescent="0.3">
      <c r="A1535" s="494"/>
      <c r="B1535" s="29"/>
      <c r="C1535" s="122"/>
      <c r="D1535" s="494"/>
      <c r="E1535" s="494"/>
      <c r="F1535" s="91"/>
      <c r="G1535" s="67"/>
      <c r="H1535" s="494"/>
      <c r="I1535" s="631"/>
    </row>
    <row r="1536" spans="1:9" s="59" customFormat="1" x14ac:dyDescent="0.25">
      <c r="A1536" s="34" t="s">
        <v>295</v>
      </c>
      <c r="B1536" s="33"/>
      <c r="C1536" s="33"/>
      <c r="D1536" s="33"/>
      <c r="E1536" s="33"/>
      <c r="F1536" s="94"/>
      <c r="G1536" s="47"/>
      <c r="H1536" s="33"/>
      <c r="I1536" s="33"/>
    </row>
    <row r="1537" spans="1:9" x14ac:dyDescent="0.25">
      <c r="A1537" s="297" t="s">
        <v>8</v>
      </c>
      <c r="B1537" s="557" t="s">
        <v>436</v>
      </c>
      <c r="C1537" s="366"/>
      <c r="D1537" s="33"/>
      <c r="E1537" s="33"/>
      <c r="F1537" s="94"/>
      <c r="G1537" s="47"/>
      <c r="H1537" s="33"/>
      <c r="I1537" s="33"/>
    </row>
    <row r="1538" spans="1:9" x14ac:dyDescent="0.25">
      <c r="A1538" s="346" t="s">
        <v>0</v>
      </c>
      <c r="B1538" s="347" t="s">
        <v>2</v>
      </c>
      <c r="C1538" s="347" t="s">
        <v>3</v>
      </c>
      <c r="D1538" s="347" t="s">
        <v>4</v>
      </c>
      <c r="E1538" s="348" t="s">
        <v>15</v>
      </c>
      <c r="F1538" s="349" t="s">
        <v>1957</v>
      </c>
      <c r="G1538" s="350" t="s">
        <v>1217</v>
      </c>
      <c r="H1538" s="350" t="s">
        <v>1188</v>
      </c>
      <c r="I1538" s="350" t="s">
        <v>3884</v>
      </c>
    </row>
    <row r="1539" spans="1:9" x14ac:dyDescent="0.25">
      <c r="A1539" s="200" t="s">
        <v>61</v>
      </c>
      <c r="B1539" s="6"/>
      <c r="C1539" s="247"/>
      <c r="D1539" s="6" t="s">
        <v>21</v>
      </c>
      <c r="E1539" s="6">
        <v>306441</v>
      </c>
      <c r="F1539" s="97" t="s">
        <v>16</v>
      </c>
      <c r="G1539" s="46">
        <f>+G988</f>
        <v>11950</v>
      </c>
      <c r="H1539" s="45" t="str">
        <f>+H988</f>
        <v>29/07/2010</v>
      </c>
      <c r="I1539" s="45" t="str">
        <f>+I988</f>
        <v>29/07/2010</v>
      </c>
    </row>
    <row r="1540" spans="1:9" x14ac:dyDescent="0.25">
      <c r="A1540" s="24" t="s">
        <v>458</v>
      </c>
      <c r="B1540" s="3"/>
      <c r="C1540" s="3"/>
      <c r="D1540" s="3" t="s">
        <v>14</v>
      </c>
      <c r="E1540" s="3">
        <v>308821</v>
      </c>
      <c r="F1540" s="87">
        <v>54</v>
      </c>
      <c r="G1540" s="8">
        <v>3842</v>
      </c>
      <c r="H1540" s="19" t="s">
        <v>1201</v>
      </c>
      <c r="I1540" s="19" t="s">
        <v>1201</v>
      </c>
    </row>
    <row r="1541" spans="1:9" x14ac:dyDescent="0.25">
      <c r="A1541" s="24" t="s">
        <v>458</v>
      </c>
      <c r="B1541" s="3"/>
      <c r="C1541" s="3"/>
      <c r="D1541" s="3" t="s">
        <v>14</v>
      </c>
      <c r="E1541" s="3">
        <v>308947</v>
      </c>
      <c r="F1541" s="87">
        <v>511</v>
      </c>
      <c r="G1541" s="8">
        <f>+G1540</f>
        <v>3842</v>
      </c>
      <c r="H1541" s="19" t="str">
        <f>+H1540</f>
        <v>27/01/2009</v>
      </c>
      <c r="I1541" s="19" t="str">
        <f>+I1540</f>
        <v>27/01/2009</v>
      </c>
    </row>
    <row r="1542" spans="1:9" x14ac:dyDescent="0.25">
      <c r="A1542" s="24" t="s">
        <v>459</v>
      </c>
      <c r="B1542" s="3"/>
      <c r="C1542" s="3"/>
      <c r="D1542" s="3" t="s">
        <v>30</v>
      </c>
      <c r="E1542" s="3">
        <v>309047</v>
      </c>
      <c r="F1542" s="87">
        <v>496</v>
      </c>
      <c r="G1542" s="8">
        <v>5899</v>
      </c>
      <c r="H1542" s="19" t="s">
        <v>1201</v>
      </c>
      <c r="I1542" s="19" t="s">
        <v>1201</v>
      </c>
    </row>
    <row r="1543" spans="1:9" x14ac:dyDescent="0.25">
      <c r="A1543" s="24" t="s">
        <v>459</v>
      </c>
      <c r="B1543" s="3"/>
      <c r="C1543" s="3"/>
      <c r="D1543" s="3" t="s">
        <v>26</v>
      </c>
      <c r="E1543" s="3">
        <v>309048</v>
      </c>
      <c r="F1543" s="87">
        <v>495</v>
      </c>
      <c r="G1543" s="8">
        <v>5899</v>
      </c>
      <c r="H1543" s="11">
        <v>39840</v>
      </c>
      <c r="I1543" s="11">
        <v>39840</v>
      </c>
    </row>
    <row r="1544" spans="1:9" x14ac:dyDescent="0.25">
      <c r="A1544" s="24" t="s">
        <v>119</v>
      </c>
      <c r="B1544" s="3"/>
      <c r="C1544" s="3"/>
      <c r="D1544" s="3" t="s">
        <v>21</v>
      </c>
      <c r="E1544" s="3">
        <v>308967</v>
      </c>
      <c r="F1544" s="87">
        <v>508</v>
      </c>
      <c r="G1544" s="8">
        <v>8950</v>
      </c>
      <c r="H1544" s="19" t="s">
        <v>1203</v>
      </c>
      <c r="I1544" s="19" t="s">
        <v>1203</v>
      </c>
    </row>
    <row r="1545" spans="1:9" x14ac:dyDescent="0.25">
      <c r="A1545" s="24" t="s">
        <v>462</v>
      </c>
      <c r="B1545" s="3"/>
      <c r="C1545" s="3"/>
      <c r="D1545" s="3" t="s">
        <v>26</v>
      </c>
      <c r="E1545" s="3">
        <v>308882</v>
      </c>
      <c r="F1545" s="87">
        <v>518</v>
      </c>
      <c r="G1545" s="8">
        <v>8500</v>
      </c>
      <c r="H1545" s="11">
        <v>36106</v>
      </c>
      <c r="I1545" s="11">
        <v>36106</v>
      </c>
    </row>
    <row r="1546" spans="1:9" x14ac:dyDescent="0.25">
      <c r="A1546" s="24" t="s">
        <v>460</v>
      </c>
      <c r="B1546" s="3"/>
      <c r="C1546" s="3"/>
      <c r="D1546" s="3" t="s">
        <v>26</v>
      </c>
      <c r="E1546" s="3">
        <v>308856</v>
      </c>
      <c r="F1546" s="87">
        <v>474</v>
      </c>
      <c r="G1546" s="8">
        <v>8500</v>
      </c>
      <c r="H1546" s="11">
        <v>36106</v>
      </c>
      <c r="I1546" s="11">
        <v>36106</v>
      </c>
    </row>
    <row r="1547" spans="1:9" x14ac:dyDescent="0.25">
      <c r="A1547" s="24" t="s">
        <v>462</v>
      </c>
      <c r="B1547" s="3"/>
      <c r="C1547" s="3"/>
      <c r="D1547" s="3" t="s">
        <v>26</v>
      </c>
      <c r="E1547" s="3">
        <v>308835</v>
      </c>
      <c r="F1547" s="87">
        <v>516</v>
      </c>
      <c r="G1547" s="8">
        <v>12800</v>
      </c>
      <c r="H1547" s="19" t="s">
        <v>1365</v>
      </c>
      <c r="I1547" s="19" t="s">
        <v>1365</v>
      </c>
    </row>
    <row r="1548" spans="1:9" x14ac:dyDescent="0.25">
      <c r="A1548" s="24" t="s">
        <v>462</v>
      </c>
      <c r="B1548" s="3"/>
      <c r="C1548" s="3"/>
      <c r="D1548" s="3" t="s">
        <v>26</v>
      </c>
      <c r="E1548" s="3">
        <v>308818</v>
      </c>
      <c r="F1548" s="87">
        <v>446</v>
      </c>
      <c r="G1548" s="8">
        <v>14234.58</v>
      </c>
      <c r="H1548" s="11">
        <v>40399</v>
      </c>
      <c r="I1548" s="11">
        <v>40399</v>
      </c>
    </row>
    <row r="1549" spans="1:9" x14ac:dyDescent="0.25">
      <c r="A1549" s="24" t="s">
        <v>458</v>
      </c>
      <c r="B1549" s="3"/>
      <c r="C1549" s="3"/>
      <c r="D1549" s="3" t="s">
        <v>14</v>
      </c>
      <c r="E1549" s="3">
        <v>308834</v>
      </c>
      <c r="F1549" s="87">
        <v>349</v>
      </c>
      <c r="G1549" s="8">
        <v>2800</v>
      </c>
      <c r="H1549" s="11">
        <v>35842</v>
      </c>
      <c r="I1549" s="11">
        <v>35842</v>
      </c>
    </row>
    <row r="1550" spans="1:9" x14ac:dyDescent="0.25">
      <c r="A1550" s="24" t="s">
        <v>96</v>
      </c>
      <c r="B1550" s="3"/>
      <c r="C1550" s="3"/>
      <c r="D1550" s="3" t="s">
        <v>26</v>
      </c>
      <c r="E1550" s="3">
        <v>308824</v>
      </c>
      <c r="F1550" s="87">
        <v>447</v>
      </c>
      <c r="G1550" s="8">
        <v>11950</v>
      </c>
      <c r="H1550" s="19" t="s">
        <v>1449</v>
      </c>
      <c r="I1550" s="19" t="s">
        <v>1449</v>
      </c>
    </row>
    <row r="1551" spans="1:9" x14ac:dyDescent="0.25">
      <c r="A1551" s="24" t="s">
        <v>96</v>
      </c>
      <c r="B1551" s="3"/>
      <c r="C1551" s="3"/>
      <c r="D1551" s="3" t="s">
        <v>26</v>
      </c>
      <c r="E1551" s="3"/>
      <c r="F1551" s="87">
        <v>448</v>
      </c>
      <c r="G1551" s="8">
        <f>+G1550</f>
        <v>11950</v>
      </c>
      <c r="H1551" s="19" t="str">
        <f>+H1550</f>
        <v>31/08/2009</v>
      </c>
      <c r="I1551" s="19" t="str">
        <f>+I1550</f>
        <v>31/08/2009</v>
      </c>
    </row>
    <row r="1552" spans="1:9" x14ac:dyDescent="0.25">
      <c r="A1552" s="24" t="s">
        <v>22</v>
      </c>
      <c r="B1552" s="3" t="s">
        <v>126</v>
      </c>
      <c r="C1552" s="3"/>
      <c r="D1552" s="3" t="s">
        <v>30</v>
      </c>
      <c r="E1552" s="3">
        <v>308836</v>
      </c>
      <c r="F1552" s="40" t="s">
        <v>16</v>
      </c>
      <c r="G1552" s="19">
        <v>15000</v>
      </c>
      <c r="H1552" s="11">
        <v>40912</v>
      </c>
      <c r="I1552" s="11">
        <v>40912</v>
      </c>
    </row>
    <row r="1553" spans="1:9" x14ac:dyDescent="0.25">
      <c r="A1553" s="24" t="s">
        <v>28</v>
      </c>
      <c r="B1553" s="3"/>
      <c r="C1553" s="3"/>
      <c r="D1553" s="3" t="s">
        <v>30</v>
      </c>
      <c r="E1553" s="3">
        <v>306357</v>
      </c>
      <c r="F1553" s="40">
        <v>380</v>
      </c>
      <c r="G1553" s="19">
        <v>2245.7600000000002</v>
      </c>
      <c r="H1553" s="19" t="s">
        <v>1338</v>
      </c>
      <c r="I1553" s="19" t="s">
        <v>1338</v>
      </c>
    </row>
    <row r="1554" spans="1:9" x14ac:dyDescent="0.25">
      <c r="A1554" s="200" t="s">
        <v>28</v>
      </c>
      <c r="B1554" s="6" t="s">
        <v>685</v>
      </c>
      <c r="C1554" s="6" t="s">
        <v>689</v>
      </c>
      <c r="D1554" s="6"/>
      <c r="E1554" s="6">
        <v>306101</v>
      </c>
      <c r="F1554" s="237" t="s">
        <v>16</v>
      </c>
      <c r="G1554" s="45">
        <v>2543.9899999999998</v>
      </c>
      <c r="H1554" s="45" t="s">
        <v>1381</v>
      </c>
      <c r="I1554" s="45" t="s">
        <v>1381</v>
      </c>
    </row>
    <row r="1555" spans="1:9" x14ac:dyDescent="0.25">
      <c r="A1555" s="24" t="s">
        <v>2201</v>
      </c>
      <c r="B1555" s="38"/>
      <c r="C1555" s="38" t="s">
        <v>2211</v>
      </c>
      <c r="D1555" s="79"/>
      <c r="E1555" s="24"/>
      <c r="F1555" s="40">
        <v>474</v>
      </c>
      <c r="G1555" s="136">
        <v>39026.120000000003</v>
      </c>
      <c r="H1555" s="79">
        <v>43461</v>
      </c>
      <c r="I1555" s="79">
        <v>43461</v>
      </c>
    </row>
    <row r="1556" spans="1:9" x14ac:dyDescent="0.25">
      <c r="A1556" s="106" t="s">
        <v>11</v>
      </c>
      <c r="B1556" s="3" t="s">
        <v>276</v>
      </c>
      <c r="C1556" s="3" t="s">
        <v>279</v>
      </c>
      <c r="D1556" s="3" t="s">
        <v>14</v>
      </c>
      <c r="E1556" s="3">
        <v>308971</v>
      </c>
      <c r="F1556" s="40" t="s">
        <v>16</v>
      </c>
      <c r="G1556" s="19">
        <v>5300</v>
      </c>
      <c r="H1556" s="19" t="s">
        <v>1195</v>
      </c>
      <c r="I1556" s="19" t="s">
        <v>1195</v>
      </c>
    </row>
    <row r="1557" spans="1:9" x14ac:dyDescent="0.25">
      <c r="A1557" s="24" t="s">
        <v>1890</v>
      </c>
      <c r="B1557" s="158">
        <v>111510300175</v>
      </c>
      <c r="C1557" s="15"/>
      <c r="D1557" s="24"/>
      <c r="E1557" s="52">
        <v>553771</v>
      </c>
      <c r="F1557" s="258">
        <v>108</v>
      </c>
      <c r="G1557" s="143">
        <v>1440</v>
      </c>
      <c r="H1557" s="232">
        <v>42403</v>
      </c>
      <c r="I1557" s="232">
        <v>42403</v>
      </c>
    </row>
    <row r="1558" spans="1:9" x14ac:dyDescent="0.25">
      <c r="A1558" s="24" t="s">
        <v>22</v>
      </c>
      <c r="B1558" s="3" t="s">
        <v>552</v>
      </c>
      <c r="C1558" s="3" t="s">
        <v>553</v>
      </c>
      <c r="D1558" s="3" t="s">
        <v>21</v>
      </c>
      <c r="E1558" s="3">
        <v>309163</v>
      </c>
      <c r="F1558" s="40" t="s">
        <v>16</v>
      </c>
      <c r="G1558" s="19">
        <v>21125</v>
      </c>
      <c r="H1558" s="19" t="s">
        <v>1326</v>
      </c>
      <c r="I1558" s="19" t="s">
        <v>1326</v>
      </c>
    </row>
    <row r="1559" spans="1:9" x14ac:dyDescent="0.25">
      <c r="G1559" s="607">
        <f>SUM(G1539:G1558)</f>
        <v>197797.45</v>
      </c>
    </row>
    <row r="1560" spans="1:9" x14ac:dyDescent="0.25">
      <c r="A1560" s="1"/>
      <c r="B1560" s="4"/>
      <c r="C1560" s="4"/>
      <c r="D1560" s="4"/>
      <c r="E1560" s="4"/>
      <c r="F1560" s="81"/>
      <c r="G1560" s="105"/>
      <c r="H1560" s="10"/>
      <c r="I1560" s="10"/>
    </row>
    <row r="1561" spans="1:9" x14ac:dyDescent="0.25">
      <c r="A1561" s="1"/>
      <c r="B1561" s="4"/>
      <c r="C1561" s="4"/>
      <c r="D1561" s="4"/>
      <c r="E1561" s="4"/>
      <c r="F1561" s="81"/>
      <c r="G1561" s="10"/>
      <c r="H1561" s="10"/>
      <c r="I1561" s="10"/>
    </row>
    <row r="1562" spans="1:9" x14ac:dyDescent="0.25">
      <c r="A1562" s="1"/>
      <c r="B1562" s="4"/>
      <c r="C1562" s="4"/>
      <c r="D1562" s="4"/>
      <c r="E1562" s="4"/>
      <c r="F1562" s="81"/>
      <c r="G1562" s="10"/>
      <c r="H1562" s="10"/>
      <c r="I1562" s="10"/>
    </row>
    <row r="1563" spans="1:9" x14ac:dyDescent="0.25">
      <c r="A1563" s="1"/>
      <c r="B1563" s="4"/>
      <c r="C1563" s="4"/>
      <c r="D1563" s="4"/>
      <c r="E1563" s="4"/>
      <c r="F1563" s="81"/>
      <c r="G1563" s="10"/>
      <c r="H1563" s="10"/>
      <c r="I1563" s="10"/>
    </row>
    <row r="1564" spans="1:9" x14ac:dyDescent="0.25">
      <c r="A1564" s="1"/>
      <c r="B1564" s="4"/>
      <c r="C1564" s="4"/>
      <c r="D1564" s="4"/>
      <c r="E1564" s="4"/>
      <c r="F1564" s="81"/>
      <c r="G1564" s="10"/>
      <c r="H1564" s="10"/>
      <c r="I1564" s="10"/>
    </row>
    <row r="1565" spans="1:9" x14ac:dyDescent="0.25">
      <c r="A1565" s="1"/>
      <c r="B1565" s="4"/>
      <c r="D1565" s="4"/>
      <c r="E1565" s="4"/>
      <c r="F1565" s="81"/>
      <c r="G1565" s="10"/>
      <c r="H1565" s="10"/>
      <c r="I1565" s="10"/>
    </row>
    <row r="1566" spans="1:9" ht="18.75" x14ac:dyDescent="0.3">
      <c r="A1566" s="724" t="s">
        <v>7</v>
      </c>
      <c r="B1566" s="724"/>
      <c r="C1566" s="724"/>
      <c r="D1566" s="724"/>
      <c r="E1566" s="724"/>
      <c r="F1566" s="724"/>
      <c r="G1566" s="724"/>
      <c r="H1566" s="724"/>
      <c r="I1566" s="15"/>
    </row>
    <row r="1567" spans="1:9" x14ac:dyDescent="0.25">
      <c r="A1567" s="725" t="s">
        <v>5</v>
      </c>
      <c r="B1567" s="725"/>
      <c r="C1567" s="725"/>
      <c r="D1567" s="725"/>
      <c r="E1567" s="725"/>
      <c r="F1567" s="725"/>
      <c r="G1567" s="725"/>
      <c r="H1567" s="725"/>
      <c r="I1567" s="15"/>
    </row>
    <row r="1568" spans="1:9" s="59" customFormat="1" x14ac:dyDescent="0.25">
      <c r="A1568" s="259"/>
      <c r="B1568" s="29"/>
      <c r="C1568" s="122"/>
      <c r="D1568" s="4"/>
      <c r="E1568" s="4"/>
      <c r="F1568" s="81"/>
      <c r="G1568" s="10"/>
      <c r="H1568" s="10"/>
      <c r="I1568" s="10"/>
    </row>
    <row r="1569" spans="1:9" s="59" customFormat="1" x14ac:dyDescent="0.25">
      <c r="A1569" s="326" t="s">
        <v>295</v>
      </c>
      <c r="B1569" s="214"/>
      <c r="C1569" s="373"/>
      <c r="D1569" s="214"/>
      <c r="E1569" s="214"/>
      <c r="F1569" s="216"/>
      <c r="G1569" s="217"/>
      <c r="H1569" s="214"/>
      <c r="I1569" s="214"/>
    </row>
    <row r="1570" spans="1:9" x14ac:dyDescent="0.25">
      <c r="A1570" s="297" t="s">
        <v>8</v>
      </c>
      <c r="B1570" s="556" t="s">
        <v>436</v>
      </c>
      <c r="C1570" s="369"/>
      <c r="D1570" s="33"/>
      <c r="E1570" s="33"/>
      <c r="F1570" s="94"/>
      <c r="G1570" s="47"/>
      <c r="H1570" s="33"/>
      <c r="I1570" s="33"/>
    </row>
    <row r="1571" spans="1:9" ht="30" x14ac:dyDescent="0.25">
      <c r="A1571" s="374" t="s">
        <v>0</v>
      </c>
      <c r="B1571" s="359" t="s">
        <v>2</v>
      </c>
      <c r="C1571" s="359" t="s">
        <v>3</v>
      </c>
      <c r="D1571" s="359" t="s">
        <v>4</v>
      </c>
      <c r="E1571" s="360" t="s">
        <v>15</v>
      </c>
      <c r="F1571" s="361" t="s">
        <v>6</v>
      </c>
      <c r="G1571" s="362" t="s">
        <v>1217</v>
      </c>
      <c r="H1571" s="350" t="s">
        <v>1188</v>
      </c>
      <c r="I1571" s="350" t="s">
        <v>3884</v>
      </c>
    </row>
    <row r="1572" spans="1:9" x14ac:dyDescent="0.25">
      <c r="A1572" s="24" t="s">
        <v>463</v>
      </c>
      <c r="B1572" s="3"/>
      <c r="C1572" s="3"/>
      <c r="D1572" s="3" t="s">
        <v>106</v>
      </c>
      <c r="E1572" s="3">
        <v>308943</v>
      </c>
      <c r="F1572" s="40">
        <v>885</v>
      </c>
      <c r="G1572" s="19">
        <v>3842</v>
      </c>
      <c r="H1572" s="19" t="s">
        <v>1201</v>
      </c>
      <c r="I1572" s="19" t="s">
        <v>1201</v>
      </c>
    </row>
    <row r="1573" spans="1:9" x14ac:dyDescent="0.25">
      <c r="A1573" s="24" t="s">
        <v>463</v>
      </c>
      <c r="B1573" s="3"/>
      <c r="C1573" s="3"/>
      <c r="D1573" s="3" t="s">
        <v>106</v>
      </c>
      <c r="E1573" s="3">
        <v>308811</v>
      </c>
      <c r="F1573" s="40">
        <v>435</v>
      </c>
      <c r="G1573" s="19">
        <v>3842</v>
      </c>
      <c r="H1573" s="11">
        <v>39840</v>
      </c>
      <c r="I1573" s="11">
        <v>39840</v>
      </c>
    </row>
    <row r="1574" spans="1:9" x14ac:dyDescent="0.25">
      <c r="A1574" s="24" t="s">
        <v>463</v>
      </c>
      <c r="B1574" s="3"/>
      <c r="C1574" s="3"/>
      <c r="D1574" s="3" t="s">
        <v>106</v>
      </c>
      <c r="E1574" s="3">
        <v>308817</v>
      </c>
      <c r="F1574" s="40">
        <v>434</v>
      </c>
      <c r="G1574" s="19">
        <v>3842</v>
      </c>
      <c r="H1574" s="11">
        <v>39840</v>
      </c>
      <c r="I1574" s="11">
        <v>39840</v>
      </c>
    </row>
    <row r="1575" spans="1:9" x14ac:dyDescent="0.25">
      <c r="A1575" s="24" t="s">
        <v>118</v>
      </c>
      <c r="B1575" s="3"/>
      <c r="C1575" s="3"/>
      <c r="D1575" s="3" t="s">
        <v>14</v>
      </c>
      <c r="E1575" s="3">
        <v>308801</v>
      </c>
      <c r="F1575" s="40">
        <v>432</v>
      </c>
      <c r="G1575" s="19">
        <f>+G1574</f>
        <v>3842</v>
      </c>
      <c r="H1575" s="11">
        <v>39840</v>
      </c>
      <c r="I1575" s="11">
        <v>39840</v>
      </c>
    </row>
    <row r="1576" spans="1:9" x14ac:dyDescent="0.25">
      <c r="A1576" s="24" t="s">
        <v>254</v>
      </c>
      <c r="B1576" s="3" t="s">
        <v>464</v>
      </c>
      <c r="C1576" s="3"/>
      <c r="D1576" s="3" t="s">
        <v>21</v>
      </c>
      <c r="E1576" s="3">
        <v>308803</v>
      </c>
      <c r="F1576" s="40">
        <v>430</v>
      </c>
      <c r="G1576" s="19">
        <v>6200</v>
      </c>
      <c r="H1576" s="11">
        <v>38483</v>
      </c>
      <c r="I1576" s="11">
        <v>38483</v>
      </c>
    </row>
    <row r="1577" spans="1:9" x14ac:dyDescent="0.25">
      <c r="A1577" s="24" t="s">
        <v>465</v>
      </c>
      <c r="B1577" s="3"/>
      <c r="C1577" s="3"/>
      <c r="D1577" s="3" t="s">
        <v>43</v>
      </c>
      <c r="E1577" s="3">
        <v>308802</v>
      </c>
      <c r="F1577" s="40">
        <v>431</v>
      </c>
      <c r="G1577" s="19">
        <v>4100</v>
      </c>
      <c r="H1577" s="11">
        <v>38088</v>
      </c>
      <c r="I1577" s="11">
        <v>38088</v>
      </c>
    </row>
    <row r="1578" spans="1:9" x14ac:dyDescent="0.25">
      <c r="A1578" s="24" t="s">
        <v>466</v>
      </c>
      <c r="B1578" s="3"/>
      <c r="C1578" s="3"/>
      <c r="D1578" s="3" t="s">
        <v>26</v>
      </c>
      <c r="E1578" s="3">
        <v>306492</v>
      </c>
      <c r="F1578" s="40">
        <v>429</v>
      </c>
      <c r="G1578" s="19">
        <v>10000</v>
      </c>
      <c r="H1578" s="19" t="s">
        <v>1398</v>
      </c>
      <c r="I1578" s="19" t="s">
        <v>1398</v>
      </c>
    </row>
    <row r="1579" spans="1:9" x14ac:dyDescent="0.25">
      <c r="A1579" s="24" t="s">
        <v>56</v>
      </c>
      <c r="B1579" s="3"/>
      <c r="C1579" s="3"/>
      <c r="D1579" s="3" t="s">
        <v>26</v>
      </c>
      <c r="E1579" s="3">
        <v>306491</v>
      </c>
      <c r="F1579" s="40">
        <v>428</v>
      </c>
      <c r="G1579" s="19">
        <v>5899</v>
      </c>
      <c r="H1579" s="19" t="s">
        <v>1201</v>
      </c>
      <c r="I1579" s="19" t="s">
        <v>1201</v>
      </c>
    </row>
    <row r="1580" spans="1:9" x14ac:dyDescent="0.25">
      <c r="A1580" s="24" t="s">
        <v>98</v>
      </c>
      <c r="B1580" s="3"/>
      <c r="C1580" s="3"/>
      <c r="D1580" s="3" t="s">
        <v>26</v>
      </c>
      <c r="E1580" s="3">
        <v>308812</v>
      </c>
      <c r="F1580" s="40">
        <v>433</v>
      </c>
      <c r="G1580" s="19">
        <v>8950</v>
      </c>
      <c r="H1580" s="19" t="s">
        <v>1203</v>
      </c>
      <c r="I1580" s="19" t="s">
        <v>1203</v>
      </c>
    </row>
    <row r="1581" spans="1:9" x14ac:dyDescent="0.25">
      <c r="A1581" s="24" t="s">
        <v>466</v>
      </c>
      <c r="B1581" s="3"/>
      <c r="C1581" s="3"/>
      <c r="D1581" s="3" t="s">
        <v>26</v>
      </c>
      <c r="E1581" s="3" t="s">
        <v>16</v>
      </c>
      <c r="F1581" s="40">
        <v>521</v>
      </c>
      <c r="G1581" s="19">
        <f>+G1578</f>
        <v>10000</v>
      </c>
      <c r="H1581" s="19" t="str">
        <f>+H1578</f>
        <v>30/10/2004</v>
      </c>
      <c r="I1581" s="19" t="str">
        <f>+I1578</f>
        <v>30/10/2004</v>
      </c>
    </row>
    <row r="1582" spans="1:9" x14ac:dyDescent="0.25">
      <c r="A1582" s="24" t="s">
        <v>98</v>
      </c>
      <c r="B1582" s="3"/>
      <c r="C1582" s="3"/>
      <c r="D1582" s="3" t="s">
        <v>26</v>
      </c>
      <c r="E1582" s="3">
        <v>308933</v>
      </c>
      <c r="F1582" s="40">
        <v>522</v>
      </c>
      <c r="G1582" s="19">
        <v>8950</v>
      </c>
      <c r="H1582" s="11">
        <v>40023</v>
      </c>
      <c r="I1582" s="11">
        <v>40023</v>
      </c>
    </row>
    <row r="1583" spans="1:9" x14ac:dyDescent="0.25">
      <c r="A1583" s="24" t="s">
        <v>402</v>
      </c>
      <c r="B1583" s="3"/>
      <c r="C1583" s="3"/>
      <c r="D1583" s="3" t="s">
        <v>106</v>
      </c>
      <c r="E1583" s="3">
        <v>308874</v>
      </c>
      <c r="F1583" s="40">
        <v>1946</v>
      </c>
      <c r="G1583" s="19">
        <v>3842</v>
      </c>
      <c r="H1583" s="11">
        <v>39840</v>
      </c>
      <c r="I1583" s="11">
        <v>39840</v>
      </c>
    </row>
    <row r="1584" spans="1:9" x14ac:dyDescent="0.25">
      <c r="A1584" s="24" t="s">
        <v>153</v>
      </c>
      <c r="B1584" s="3"/>
      <c r="C1584" s="3"/>
      <c r="D1584" s="3" t="s">
        <v>106</v>
      </c>
      <c r="E1584" s="3">
        <v>308945</v>
      </c>
      <c r="F1584" s="40" t="s">
        <v>16</v>
      </c>
      <c r="G1584" s="19">
        <v>2100</v>
      </c>
      <c r="H1584" s="19" t="s">
        <v>1249</v>
      </c>
      <c r="I1584" s="19" t="s">
        <v>1249</v>
      </c>
    </row>
    <row r="1585" spans="1:9" x14ac:dyDescent="0.25">
      <c r="A1585" s="24" t="s">
        <v>118</v>
      </c>
      <c r="B1585" s="3"/>
      <c r="C1585" s="3"/>
      <c r="D1585" s="3" t="s">
        <v>14</v>
      </c>
      <c r="E1585" s="3">
        <v>309368</v>
      </c>
      <c r="F1585" s="40">
        <v>134</v>
      </c>
      <c r="G1585" s="19">
        <v>14234.58</v>
      </c>
      <c r="H1585" s="11">
        <v>40399</v>
      </c>
      <c r="I1585" s="11">
        <v>40399</v>
      </c>
    </row>
    <row r="1586" spans="1:9" x14ac:dyDescent="0.25">
      <c r="A1586" s="24" t="s">
        <v>402</v>
      </c>
      <c r="B1586" s="3"/>
      <c r="C1586" s="3"/>
      <c r="D1586" s="3" t="s">
        <v>106</v>
      </c>
      <c r="E1586" s="3">
        <v>308810</v>
      </c>
      <c r="F1586" s="40">
        <v>438</v>
      </c>
      <c r="G1586" s="19">
        <v>2800</v>
      </c>
      <c r="H1586" s="19" t="s">
        <v>1447</v>
      </c>
      <c r="I1586" s="19" t="s">
        <v>1447</v>
      </c>
    </row>
    <row r="1587" spans="1:9" x14ac:dyDescent="0.25">
      <c r="A1587" s="24" t="s">
        <v>402</v>
      </c>
      <c r="B1587" s="3"/>
      <c r="C1587" s="3"/>
      <c r="D1587" s="3" t="s">
        <v>106</v>
      </c>
      <c r="E1587" s="3">
        <v>308809</v>
      </c>
      <c r="F1587" s="40">
        <v>436</v>
      </c>
      <c r="G1587" s="19">
        <f>+G1586</f>
        <v>2800</v>
      </c>
      <c r="H1587" s="19" t="str">
        <f>+H1586</f>
        <v>16/02/1998</v>
      </c>
      <c r="I1587" s="19" t="str">
        <f>+I1586</f>
        <v>16/02/1998</v>
      </c>
    </row>
    <row r="1588" spans="1:9" x14ac:dyDescent="0.25">
      <c r="A1588" s="24" t="s">
        <v>467</v>
      </c>
      <c r="B1588" s="3"/>
      <c r="C1588" s="3"/>
      <c r="D1588" s="3" t="s">
        <v>106</v>
      </c>
      <c r="E1588" s="3">
        <v>299903</v>
      </c>
      <c r="F1588" s="40" t="s">
        <v>16</v>
      </c>
      <c r="G1588" s="19">
        <v>2503</v>
      </c>
      <c r="H1588" s="11">
        <v>36571</v>
      </c>
      <c r="I1588" s="11">
        <v>36571</v>
      </c>
    </row>
    <row r="1589" spans="1:9" x14ac:dyDescent="0.25">
      <c r="A1589" s="24" t="s">
        <v>101</v>
      </c>
      <c r="B1589" s="3"/>
      <c r="C1589" s="3"/>
      <c r="D1589" s="3" t="s">
        <v>33</v>
      </c>
      <c r="E1589" s="3">
        <v>308814</v>
      </c>
      <c r="F1589" s="40" t="s">
        <v>16</v>
      </c>
      <c r="G1589" s="19">
        <v>13559.32</v>
      </c>
      <c r="H1589" s="19" t="s">
        <v>1335</v>
      </c>
      <c r="I1589" s="19" t="s">
        <v>1335</v>
      </c>
    </row>
    <row r="1590" spans="1:9" x14ac:dyDescent="0.25">
      <c r="A1590" s="24" t="s">
        <v>468</v>
      </c>
      <c r="B1590" s="3" t="s">
        <v>469</v>
      </c>
      <c r="C1590" s="3" t="s">
        <v>470</v>
      </c>
      <c r="D1590" s="3" t="s">
        <v>14</v>
      </c>
      <c r="E1590" s="3">
        <v>309041</v>
      </c>
      <c r="F1590" s="40" t="s">
        <v>16</v>
      </c>
      <c r="G1590" s="19">
        <v>60000</v>
      </c>
      <c r="H1590" s="11">
        <v>39838</v>
      </c>
      <c r="I1590" s="11">
        <v>39838</v>
      </c>
    </row>
    <row r="1591" spans="1:9" x14ac:dyDescent="0.25">
      <c r="A1591" s="24" t="s">
        <v>468</v>
      </c>
      <c r="B1591" s="3" t="s">
        <v>471</v>
      </c>
      <c r="C1591" s="3"/>
      <c r="D1591" s="3" t="s">
        <v>14</v>
      </c>
      <c r="E1591" s="3">
        <v>309040</v>
      </c>
      <c r="F1591" s="40">
        <v>499</v>
      </c>
      <c r="G1591" s="19">
        <v>60000</v>
      </c>
      <c r="H1591" s="11">
        <v>39838</v>
      </c>
      <c r="I1591" s="11">
        <v>39838</v>
      </c>
    </row>
    <row r="1592" spans="1:9" x14ac:dyDescent="0.25">
      <c r="A1592" s="24" t="s">
        <v>468</v>
      </c>
      <c r="B1592" s="3" t="s">
        <v>469</v>
      </c>
      <c r="C1592" s="3" t="s">
        <v>470</v>
      </c>
      <c r="D1592" s="3" t="s">
        <v>14</v>
      </c>
      <c r="E1592" s="3">
        <v>309042</v>
      </c>
      <c r="F1592" s="40">
        <v>80501</v>
      </c>
      <c r="G1592" s="19">
        <v>60000</v>
      </c>
      <c r="H1592" s="11">
        <v>39838</v>
      </c>
      <c r="I1592" s="11">
        <v>39838</v>
      </c>
    </row>
    <row r="1593" spans="1:9" x14ac:dyDescent="0.25">
      <c r="A1593" s="24" t="s">
        <v>468</v>
      </c>
      <c r="B1593" s="3" t="s">
        <v>472</v>
      </c>
      <c r="C1593" s="3" t="s">
        <v>473</v>
      </c>
      <c r="D1593" s="3" t="s">
        <v>14</v>
      </c>
      <c r="E1593" s="3">
        <v>309043</v>
      </c>
      <c r="F1593" s="40" t="s">
        <v>1931</v>
      </c>
      <c r="G1593" s="19">
        <v>60000</v>
      </c>
      <c r="H1593" s="19" t="s">
        <v>1293</v>
      </c>
      <c r="I1593" s="19" t="s">
        <v>1293</v>
      </c>
    </row>
    <row r="1594" spans="1:9" x14ac:dyDescent="0.25">
      <c r="A1594" s="24" t="s">
        <v>28</v>
      </c>
      <c r="B1594" s="3" t="s">
        <v>581</v>
      </c>
      <c r="C1594" s="3"/>
      <c r="D1594" s="3" t="s">
        <v>30</v>
      </c>
      <c r="E1594" s="3">
        <v>310698</v>
      </c>
      <c r="F1594" s="40">
        <v>182</v>
      </c>
      <c r="G1594" s="19">
        <v>35725</v>
      </c>
      <c r="H1594" s="11">
        <f>+H3309</f>
        <v>40148</v>
      </c>
      <c r="I1594" s="11">
        <f>+I3309</f>
        <v>40148</v>
      </c>
    </row>
    <row r="1595" spans="1:9" x14ac:dyDescent="0.25">
      <c r="A1595" s="24" t="s">
        <v>22</v>
      </c>
      <c r="B1595" s="3"/>
      <c r="C1595" s="3"/>
      <c r="D1595" s="3" t="s">
        <v>33</v>
      </c>
      <c r="E1595" s="3">
        <v>310697</v>
      </c>
      <c r="F1595" s="40" t="s">
        <v>16</v>
      </c>
      <c r="G1595" s="19">
        <v>22054.5</v>
      </c>
      <c r="H1595" s="11">
        <v>40912</v>
      </c>
      <c r="I1595" s="11">
        <v>40912</v>
      </c>
    </row>
    <row r="1596" spans="1:9" x14ac:dyDescent="0.25">
      <c r="A1596" s="24" t="s">
        <v>11</v>
      </c>
      <c r="B1596" s="3"/>
      <c r="C1596" s="3" t="s">
        <v>820</v>
      </c>
      <c r="D1596" s="3" t="s">
        <v>30</v>
      </c>
      <c r="E1596" s="3">
        <v>310695</v>
      </c>
      <c r="F1596" s="40">
        <v>288</v>
      </c>
      <c r="G1596" s="19">
        <v>5865</v>
      </c>
      <c r="H1596" s="11">
        <v>39825</v>
      </c>
      <c r="I1596" s="11">
        <v>39825</v>
      </c>
    </row>
    <row r="1597" spans="1:9" x14ac:dyDescent="0.25">
      <c r="A1597" s="24" t="s">
        <v>65</v>
      </c>
      <c r="B1597" s="3" t="s">
        <v>2701</v>
      </c>
      <c r="C1597" s="3" t="s">
        <v>2702</v>
      </c>
      <c r="D1597" s="3"/>
      <c r="E1597" s="3"/>
      <c r="F1597" s="40" t="s">
        <v>2703</v>
      </c>
      <c r="G1597" s="19">
        <v>45430</v>
      </c>
      <c r="H1597" s="11">
        <v>43263</v>
      </c>
      <c r="I1597" s="11">
        <v>43263</v>
      </c>
    </row>
    <row r="1598" spans="1:9" x14ac:dyDescent="0.25">
      <c r="A1598" s="24" t="s">
        <v>549</v>
      </c>
      <c r="B1598" s="3" t="s">
        <v>550</v>
      </c>
      <c r="C1598" s="3" t="s">
        <v>551</v>
      </c>
      <c r="D1598" s="3" t="s">
        <v>21</v>
      </c>
      <c r="E1598" s="3">
        <v>309187</v>
      </c>
      <c r="F1598" s="40" t="s">
        <v>16</v>
      </c>
      <c r="G1598" s="19">
        <v>49880</v>
      </c>
      <c r="H1598" s="11">
        <v>38242</v>
      </c>
      <c r="I1598" s="11">
        <v>38242</v>
      </c>
    </row>
    <row r="1599" spans="1:9" x14ac:dyDescent="0.25">
      <c r="A1599" s="24" t="s">
        <v>28</v>
      </c>
      <c r="B1599" s="3" t="s">
        <v>441</v>
      </c>
      <c r="C1599" s="3"/>
      <c r="D1599" s="3" t="s">
        <v>30</v>
      </c>
      <c r="E1599" s="3">
        <v>308896</v>
      </c>
      <c r="F1599" s="40" t="s">
        <v>3103</v>
      </c>
      <c r="G1599" s="19">
        <v>2450</v>
      </c>
      <c r="H1599" s="11">
        <v>38428</v>
      </c>
      <c r="I1599" s="11">
        <v>38428</v>
      </c>
    </row>
    <row r="1600" spans="1:9" x14ac:dyDescent="0.25">
      <c r="G1600" s="105">
        <f>SUM(G1572:G1599)</f>
        <v>512710.40000000002</v>
      </c>
      <c r="H1600" s="10"/>
      <c r="I1600" s="10"/>
    </row>
    <row r="1601" spans="1:9" x14ac:dyDescent="0.25">
      <c r="G1601" s="105"/>
      <c r="H1601" s="10"/>
      <c r="I1601" s="10"/>
    </row>
    <row r="1602" spans="1:9" x14ac:dyDescent="0.25">
      <c r="G1602" s="10"/>
      <c r="H1602" s="10"/>
      <c r="I1602" s="10"/>
    </row>
    <row r="1603" spans="1:9" x14ac:dyDescent="0.25">
      <c r="A1603" s="1"/>
      <c r="B1603" s="493"/>
      <c r="D1603" s="493"/>
      <c r="E1603" s="493"/>
      <c r="F1603" s="92"/>
      <c r="G1603" s="68"/>
      <c r="H1603" s="493"/>
      <c r="I1603" s="630"/>
    </row>
    <row r="1604" spans="1:9" ht="18.75" x14ac:dyDescent="0.3">
      <c r="A1604" s="724" t="s">
        <v>7</v>
      </c>
      <c r="B1604" s="724"/>
      <c r="C1604" s="724"/>
      <c r="D1604" s="724"/>
      <c r="E1604" s="724"/>
      <c r="F1604" s="724"/>
      <c r="G1604" s="724"/>
      <c r="H1604" s="724"/>
      <c r="I1604" s="15"/>
    </row>
    <row r="1605" spans="1:9" x14ac:dyDescent="0.25">
      <c r="A1605" s="725" t="s">
        <v>5</v>
      </c>
      <c r="B1605" s="725"/>
      <c r="C1605" s="725"/>
      <c r="D1605" s="725"/>
      <c r="E1605" s="725"/>
      <c r="F1605" s="725"/>
      <c r="G1605" s="725"/>
      <c r="H1605" s="725"/>
      <c r="I1605" s="15"/>
    </row>
    <row r="1606" spans="1:9" s="59" customFormat="1" x14ac:dyDescent="0.25">
      <c r="A1606" s="36"/>
      <c r="B1606" s="29"/>
      <c r="C1606" s="122"/>
      <c r="D1606" s="4"/>
      <c r="E1606" s="4"/>
      <c r="F1606" s="81"/>
      <c r="G1606" s="10"/>
      <c r="H1606" s="10"/>
      <c r="I1606" s="10"/>
    </row>
    <row r="1607" spans="1:9" s="59" customFormat="1" x14ac:dyDescent="0.25">
      <c r="A1607" s="375" t="s">
        <v>295</v>
      </c>
      <c r="B1607" s="214"/>
      <c r="C1607" s="214"/>
      <c r="D1607" s="214"/>
      <c r="E1607" s="214"/>
      <c r="F1607" s="216"/>
      <c r="G1607" s="217"/>
      <c r="H1607" s="214"/>
      <c r="I1607" s="214"/>
    </row>
    <row r="1608" spans="1:9" x14ac:dyDescent="0.25">
      <c r="A1608" s="297" t="s">
        <v>8</v>
      </c>
      <c r="B1608" s="556" t="s">
        <v>436</v>
      </c>
      <c r="C1608" s="222"/>
      <c r="D1608" s="33"/>
      <c r="E1608" s="33"/>
      <c r="F1608" s="94"/>
      <c r="G1608" s="47"/>
      <c r="H1608" s="33"/>
      <c r="I1608" s="33"/>
    </row>
    <row r="1609" spans="1:9" x14ac:dyDescent="0.25">
      <c r="A1609" s="374" t="s">
        <v>0</v>
      </c>
      <c r="B1609" s="359" t="s">
        <v>2</v>
      </c>
      <c r="C1609" s="359" t="s">
        <v>3</v>
      </c>
      <c r="D1609" s="359" t="s">
        <v>4</v>
      </c>
      <c r="E1609" s="360" t="s">
        <v>15</v>
      </c>
      <c r="F1609" s="361" t="s">
        <v>1957</v>
      </c>
      <c r="G1609" s="362" t="s">
        <v>1217</v>
      </c>
      <c r="H1609" s="350" t="s">
        <v>1188</v>
      </c>
      <c r="I1609" s="350" t="s">
        <v>3884</v>
      </c>
    </row>
    <row r="1610" spans="1:9" x14ac:dyDescent="0.25">
      <c r="A1610" s="24" t="s">
        <v>468</v>
      </c>
      <c r="B1610" s="3" t="s">
        <v>474</v>
      </c>
      <c r="C1610" s="3" t="s">
        <v>475</v>
      </c>
      <c r="D1610" s="3"/>
      <c r="E1610" s="3">
        <v>309044</v>
      </c>
      <c r="F1610" s="40" t="s">
        <v>16</v>
      </c>
      <c r="G1610" s="19">
        <v>1078811.1399999999</v>
      </c>
      <c r="H1610" s="11">
        <v>37147</v>
      </c>
      <c r="I1610" s="11">
        <v>37147</v>
      </c>
    </row>
    <row r="1611" spans="1:9" x14ac:dyDescent="0.25">
      <c r="A1611" s="24" t="s">
        <v>468</v>
      </c>
      <c r="B1611" s="3" t="s">
        <v>476</v>
      </c>
      <c r="C1611" s="3" t="s">
        <v>477</v>
      </c>
      <c r="D1611" s="3"/>
      <c r="E1611" s="3">
        <v>309050</v>
      </c>
      <c r="F1611" s="40" t="s">
        <v>16</v>
      </c>
      <c r="G1611" s="19">
        <v>75800</v>
      </c>
      <c r="H1611" s="19" t="s">
        <v>1448</v>
      </c>
      <c r="I1611" s="19" t="s">
        <v>1448</v>
      </c>
    </row>
    <row r="1612" spans="1:9" x14ac:dyDescent="0.25">
      <c r="A1612" s="24" t="s">
        <v>11</v>
      </c>
      <c r="B1612" s="3" t="s">
        <v>446</v>
      </c>
      <c r="C1612" s="3" t="s">
        <v>478</v>
      </c>
      <c r="D1612" s="3" t="s">
        <v>30</v>
      </c>
      <c r="E1612" s="3">
        <v>308960</v>
      </c>
      <c r="F1612" s="40">
        <v>553</v>
      </c>
      <c r="G1612" s="19">
        <v>6889.58</v>
      </c>
      <c r="H1612" s="11">
        <v>40761</v>
      </c>
      <c r="I1612" s="11">
        <v>40761</v>
      </c>
    </row>
    <row r="1613" spans="1:9" x14ac:dyDescent="0.25">
      <c r="A1613" s="24" t="s">
        <v>19</v>
      </c>
      <c r="B1613" s="3" t="s">
        <v>479</v>
      </c>
      <c r="C1613" s="3" t="s">
        <v>480</v>
      </c>
      <c r="D1613" s="3" t="s">
        <v>30</v>
      </c>
      <c r="E1613" s="3">
        <v>308961</v>
      </c>
      <c r="F1613" s="40" t="s">
        <v>16</v>
      </c>
      <c r="G1613" s="19">
        <v>35725</v>
      </c>
      <c r="H1613" s="19" t="s">
        <v>1450</v>
      </c>
      <c r="I1613" s="19" t="s">
        <v>1450</v>
      </c>
    </row>
    <row r="1614" spans="1:9" x14ac:dyDescent="0.25">
      <c r="A1614" s="24" t="s">
        <v>22</v>
      </c>
      <c r="B1614" s="3" t="s">
        <v>481</v>
      </c>
      <c r="C1614" s="3" t="s">
        <v>482</v>
      </c>
      <c r="D1614" s="3" t="s">
        <v>21</v>
      </c>
      <c r="E1614" s="3">
        <v>308957</v>
      </c>
      <c r="F1614" s="40">
        <v>437</v>
      </c>
      <c r="G1614" s="19">
        <v>6117.84</v>
      </c>
      <c r="H1614" s="11">
        <v>40761</v>
      </c>
      <c r="I1614" s="11">
        <v>40761</v>
      </c>
    </row>
    <row r="1615" spans="1:9" x14ac:dyDescent="0.25">
      <c r="A1615" s="24" t="s">
        <v>11</v>
      </c>
      <c r="B1615" s="3" t="s">
        <v>483</v>
      </c>
      <c r="C1615" s="3" t="s">
        <v>484</v>
      </c>
      <c r="D1615" s="3" t="s">
        <v>30</v>
      </c>
      <c r="E1615" s="3">
        <v>309029</v>
      </c>
      <c r="F1615" s="40">
        <v>493</v>
      </c>
      <c r="G1615" s="19">
        <v>7136.78</v>
      </c>
      <c r="H1615" s="11">
        <v>40670</v>
      </c>
      <c r="I1615" s="11">
        <v>40670</v>
      </c>
    </row>
    <row r="1616" spans="1:9" x14ac:dyDescent="0.25">
      <c r="A1616" s="24" t="s">
        <v>485</v>
      </c>
      <c r="B1616" s="3" t="s">
        <v>486</v>
      </c>
      <c r="C1616" s="3" t="s">
        <v>487</v>
      </c>
      <c r="D1616" s="3" t="s">
        <v>26</v>
      </c>
      <c r="E1616" s="3">
        <v>309035</v>
      </c>
      <c r="F1616" s="40">
        <v>490</v>
      </c>
      <c r="G1616" s="19">
        <v>174290</v>
      </c>
      <c r="H1616" s="19" t="s">
        <v>1451</v>
      </c>
      <c r="I1616" s="19" t="s">
        <v>1451</v>
      </c>
    </row>
    <row r="1617" spans="1:9" x14ac:dyDescent="0.25">
      <c r="A1617" s="24" t="s">
        <v>488</v>
      </c>
      <c r="B1617" s="3" t="s">
        <v>489</v>
      </c>
      <c r="C1617" s="3"/>
      <c r="D1617" s="3" t="s">
        <v>33</v>
      </c>
      <c r="E1617" s="3">
        <v>309038</v>
      </c>
      <c r="F1617" s="40" t="s">
        <v>16</v>
      </c>
      <c r="G1617" s="19">
        <v>3250</v>
      </c>
      <c r="H1617" s="11">
        <v>38538</v>
      </c>
      <c r="I1617" s="11">
        <v>38538</v>
      </c>
    </row>
    <row r="1618" spans="1:9" x14ac:dyDescent="0.25">
      <c r="A1618" s="24" t="s">
        <v>11</v>
      </c>
      <c r="B1618" s="3" t="s">
        <v>446</v>
      </c>
      <c r="C1618" s="3" t="s">
        <v>490</v>
      </c>
      <c r="D1618" s="3" t="s">
        <v>30</v>
      </c>
      <c r="E1618" s="3">
        <v>308862</v>
      </c>
      <c r="F1618" s="40">
        <v>479</v>
      </c>
      <c r="G1618" s="19">
        <v>5300</v>
      </c>
      <c r="H1618" s="19" t="s">
        <v>1195</v>
      </c>
      <c r="I1618" s="19" t="s">
        <v>1195</v>
      </c>
    </row>
    <row r="1619" spans="1:9" x14ac:dyDescent="0.25">
      <c r="A1619" s="102" t="s">
        <v>22</v>
      </c>
      <c r="B1619" s="103" t="s">
        <v>1982</v>
      </c>
      <c r="C1619" s="103" t="s">
        <v>1983</v>
      </c>
      <c r="D1619" s="103" t="s">
        <v>21</v>
      </c>
      <c r="E1619" s="103">
        <v>299970</v>
      </c>
      <c r="F1619" s="40" t="s">
        <v>2474</v>
      </c>
      <c r="G1619" s="19">
        <v>18725</v>
      </c>
      <c r="H1619" s="11">
        <v>41157</v>
      </c>
      <c r="I1619" s="11">
        <v>41157</v>
      </c>
    </row>
    <row r="1620" spans="1:9" x14ac:dyDescent="0.25">
      <c r="A1620" s="255" t="s">
        <v>2195</v>
      </c>
      <c r="C1620" s="40"/>
      <c r="D1620" s="40" t="s">
        <v>26</v>
      </c>
      <c r="E1620" s="40" t="s">
        <v>2196</v>
      </c>
      <c r="F1620" s="40"/>
      <c r="G1620" s="8">
        <v>10000</v>
      </c>
      <c r="H1620" s="11">
        <v>38290</v>
      </c>
      <c r="I1620" s="11">
        <v>38290</v>
      </c>
    </row>
    <row r="1621" spans="1:9" x14ac:dyDescent="0.25">
      <c r="A1621" s="24" t="s">
        <v>493</v>
      </c>
      <c r="B1621" s="3"/>
      <c r="C1621" s="3"/>
      <c r="D1621" s="3" t="s">
        <v>30</v>
      </c>
      <c r="E1621" s="3">
        <v>308660</v>
      </c>
      <c r="F1621" s="40">
        <v>494</v>
      </c>
      <c r="G1621" s="19">
        <v>4650</v>
      </c>
      <c r="H1621" s="11">
        <v>39952</v>
      </c>
      <c r="I1621" s="11">
        <v>39952</v>
      </c>
    </row>
    <row r="1622" spans="1:9" x14ac:dyDescent="0.25">
      <c r="A1622" s="24" t="s">
        <v>11</v>
      </c>
      <c r="B1622" s="3" t="s">
        <v>494</v>
      </c>
      <c r="C1622" s="3" t="s">
        <v>495</v>
      </c>
      <c r="D1622" s="3" t="s">
        <v>30</v>
      </c>
      <c r="E1622" s="3">
        <v>308938</v>
      </c>
      <c r="F1622" s="40">
        <v>425</v>
      </c>
      <c r="G1622" s="19">
        <v>5300</v>
      </c>
      <c r="H1622" s="11">
        <v>39869</v>
      </c>
      <c r="I1622" s="11">
        <v>39869</v>
      </c>
    </row>
    <row r="1623" spans="1:9" x14ac:dyDescent="0.25">
      <c r="A1623" s="24" t="s">
        <v>28</v>
      </c>
      <c r="B1623" s="3" t="s">
        <v>388</v>
      </c>
      <c r="C1623" s="3"/>
      <c r="D1623" s="3" t="s">
        <v>30</v>
      </c>
      <c r="E1623" s="3">
        <v>310116</v>
      </c>
      <c r="F1623" s="40">
        <v>210</v>
      </c>
      <c r="G1623" s="19">
        <v>2450</v>
      </c>
      <c r="H1623" s="11">
        <v>38428</v>
      </c>
      <c r="I1623" s="11">
        <v>38428</v>
      </c>
    </row>
    <row r="1624" spans="1:9" x14ac:dyDescent="0.25">
      <c r="A1624" s="24" t="s">
        <v>11</v>
      </c>
      <c r="B1624" s="3" t="s">
        <v>158</v>
      </c>
      <c r="C1624" s="3" t="s">
        <v>496</v>
      </c>
      <c r="D1624" s="3" t="s">
        <v>30</v>
      </c>
      <c r="E1624" s="3">
        <v>308870</v>
      </c>
      <c r="F1624" s="40" t="s">
        <v>16</v>
      </c>
      <c r="G1624" s="19">
        <v>5300</v>
      </c>
      <c r="H1624" s="11">
        <v>39869</v>
      </c>
      <c r="I1624" s="11">
        <v>39869</v>
      </c>
    </row>
    <row r="1625" spans="1:9" x14ac:dyDescent="0.25">
      <c r="A1625" s="24" t="s">
        <v>19</v>
      </c>
      <c r="B1625" s="3" t="s">
        <v>298</v>
      </c>
      <c r="C1625" s="3" t="s">
        <v>497</v>
      </c>
      <c r="D1625" s="3" t="s">
        <v>30</v>
      </c>
      <c r="E1625" s="3">
        <v>308871</v>
      </c>
      <c r="F1625" s="40" t="s">
        <v>16</v>
      </c>
      <c r="G1625" s="19">
        <v>33050</v>
      </c>
      <c r="H1625" s="11">
        <v>39869</v>
      </c>
      <c r="I1625" s="11">
        <v>39869</v>
      </c>
    </row>
    <row r="1626" spans="1:9" x14ac:dyDescent="0.25">
      <c r="A1626" s="24" t="s">
        <v>28</v>
      </c>
      <c r="B1626" s="3" t="s">
        <v>388</v>
      </c>
      <c r="C1626" s="3"/>
      <c r="D1626" s="3" t="s">
        <v>30</v>
      </c>
      <c r="E1626" s="3">
        <v>308867</v>
      </c>
      <c r="F1626" s="40">
        <v>537</v>
      </c>
      <c r="G1626" s="19">
        <v>2450</v>
      </c>
      <c r="H1626" s="11">
        <v>38428</v>
      </c>
      <c r="I1626" s="11">
        <v>38428</v>
      </c>
    </row>
    <row r="1627" spans="1:9" x14ac:dyDescent="0.25">
      <c r="A1627" s="24" t="s">
        <v>498</v>
      </c>
      <c r="B1627" s="3"/>
      <c r="C1627" s="3"/>
      <c r="D1627" s="3" t="s">
        <v>30</v>
      </c>
      <c r="E1627" s="3">
        <v>308969</v>
      </c>
      <c r="F1627" s="40" t="s">
        <v>16</v>
      </c>
      <c r="G1627" s="19">
        <v>10472</v>
      </c>
      <c r="H1627" s="11">
        <v>39865</v>
      </c>
      <c r="I1627" s="11">
        <v>39865</v>
      </c>
    </row>
    <row r="1628" spans="1:9" x14ac:dyDescent="0.25">
      <c r="A1628" s="255" t="s">
        <v>2197</v>
      </c>
      <c r="C1628" s="40"/>
      <c r="D1628" s="40" t="s">
        <v>36</v>
      </c>
      <c r="E1628" s="40" t="s">
        <v>2198</v>
      </c>
      <c r="F1628" s="40"/>
      <c r="G1628" s="8">
        <v>11950</v>
      </c>
      <c r="H1628" s="11">
        <v>40056</v>
      </c>
      <c r="I1628" s="11">
        <v>40056</v>
      </c>
    </row>
    <row r="1629" spans="1:9" x14ac:dyDescent="0.25">
      <c r="A1629" s="24" t="s">
        <v>19</v>
      </c>
      <c r="B1629" s="3" t="s">
        <v>344</v>
      </c>
      <c r="C1629" s="3" t="s">
        <v>612</v>
      </c>
      <c r="D1629" s="3" t="s">
        <v>30</v>
      </c>
      <c r="E1629" s="3">
        <v>310009</v>
      </c>
      <c r="F1629" s="40">
        <v>435</v>
      </c>
      <c r="G1629" s="19">
        <v>36625</v>
      </c>
      <c r="H1629" s="19" t="s">
        <v>1274</v>
      </c>
      <c r="I1629" s="19" t="s">
        <v>1274</v>
      </c>
    </row>
    <row r="1630" spans="1:9" x14ac:dyDescent="0.25">
      <c r="A1630" s="106" t="s">
        <v>1890</v>
      </c>
      <c r="B1630" s="158"/>
      <c r="C1630" s="3"/>
      <c r="D1630" s="3"/>
      <c r="E1630" s="103">
        <v>553961</v>
      </c>
      <c r="F1630" s="40" t="s">
        <v>1931</v>
      </c>
      <c r="G1630" s="19">
        <v>1440</v>
      </c>
      <c r="H1630" s="159">
        <f>+H3495</f>
        <v>42403</v>
      </c>
      <c r="I1630" s="159">
        <f>+I3495</f>
        <v>42403</v>
      </c>
    </row>
    <row r="1631" spans="1:9" x14ac:dyDescent="0.25">
      <c r="A1631" s="24" t="s">
        <v>11</v>
      </c>
      <c r="B1631" s="3" t="s">
        <v>591</v>
      </c>
      <c r="C1631" s="3" t="s">
        <v>592</v>
      </c>
      <c r="D1631" s="3" t="s">
        <v>21</v>
      </c>
      <c r="E1631" s="3">
        <v>310103</v>
      </c>
      <c r="F1631" s="40">
        <v>300</v>
      </c>
      <c r="G1631" s="19">
        <v>6500</v>
      </c>
      <c r="H1631" s="11">
        <v>38580</v>
      </c>
      <c r="I1631" s="11">
        <v>38580</v>
      </c>
    </row>
    <row r="1632" spans="1:9" x14ac:dyDescent="0.25">
      <c r="A1632" s="24" t="s">
        <v>1641</v>
      </c>
      <c r="B1632" s="3" t="s">
        <v>696</v>
      </c>
      <c r="C1632" s="3" t="s">
        <v>695</v>
      </c>
      <c r="D1632" s="3" t="s">
        <v>21</v>
      </c>
      <c r="E1632" s="3">
        <v>306145</v>
      </c>
      <c r="F1632" s="40">
        <v>271</v>
      </c>
      <c r="G1632" s="19">
        <v>18725</v>
      </c>
      <c r="H1632" s="11">
        <v>41190</v>
      </c>
      <c r="I1632" s="11">
        <v>41190</v>
      </c>
    </row>
    <row r="1633" spans="1:10" x14ac:dyDescent="0.25">
      <c r="A1633" s="24" t="s">
        <v>118</v>
      </c>
      <c r="B1633" s="3"/>
      <c r="C1633" s="3"/>
      <c r="D1633" s="3" t="s">
        <v>14</v>
      </c>
      <c r="E1633" s="3">
        <v>309457</v>
      </c>
      <c r="F1633" s="40" t="s">
        <v>16</v>
      </c>
      <c r="G1633" s="19">
        <v>14234.58</v>
      </c>
      <c r="H1633" s="11">
        <v>40429</v>
      </c>
      <c r="I1633" s="11">
        <v>40429</v>
      </c>
    </row>
    <row r="1634" spans="1:10" s="112" customFormat="1" x14ac:dyDescent="0.25">
      <c r="A1634" s="24" t="s">
        <v>11</v>
      </c>
      <c r="B1634" s="3" t="s">
        <v>437</v>
      </c>
      <c r="C1634" s="3" t="s">
        <v>113</v>
      </c>
      <c r="D1634" s="3" t="s">
        <v>14</v>
      </c>
      <c r="E1634" s="3">
        <v>309772</v>
      </c>
      <c r="F1634" s="40" t="s">
        <v>16</v>
      </c>
      <c r="G1634" s="19">
        <v>5475</v>
      </c>
      <c r="H1634" s="11">
        <v>40148</v>
      </c>
      <c r="I1634" s="11">
        <v>40148</v>
      </c>
    </row>
    <row r="1635" spans="1:10" s="112" customFormat="1" x14ac:dyDescent="0.25">
      <c r="A1635" s="24" t="s">
        <v>1747</v>
      </c>
      <c r="B1635" s="38" t="s">
        <v>1750</v>
      </c>
      <c r="C1635" s="38" t="str">
        <f t="shared" ref="C1635:D1638" si="16">+C1634</f>
        <v>CN-046NYG-64180</v>
      </c>
      <c r="D1635" s="79" t="str">
        <f t="shared" si="16"/>
        <v>NEGRA</v>
      </c>
      <c r="E1635" s="38"/>
      <c r="F1635" s="40">
        <v>313</v>
      </c>
      <c r="G1635" s="19">
        <v>17468.7</v>
      </c>
      <c r="H1635" s="79">
        <v>42942</v>
      </c>
      <c r="I1635" s="79">
        <v>42942</v>
      </c>
    </row>
    <row r="1636" spans="1:10" s="112" customFormat="1" x14ac:dyDescent="0.25">
      <c r="A1636" s="108" t="s">
        <v>1747</v>
      </c>
      <c r="B1636" s="133" t="s">
        <v>1751</v>
      </c>
      <c r="C1636" s="133" t="str">
        <f t="shared" si="16"/>
        <v>CN-046NYG-64180</v>
      </c>
      <c r="D1636" s="135" t="str">
        <f t="shared" si="16"/>
        <v>NEGRA</v>
      </c>
      <c r="E1636" s="133"/>
      <c r="F1636" s="110">
        <v>314</v>
      </c>
      <c r="G1636" s="260">
        <f t="shared" ref="G1636:I1637" si="17">+G1635</f>
        <v>17468.7</v>
      </c>
      <c r="H1636" s="135">
        <f t="shared" si="17"/>
        <v>42942</v>
      </c>
      <c r="I1636" s="135">
        <f t="shared" si="17"/>
        <v>42942</v>
      </c>
      <c r="J1636" s="112" t="s">
        <v>1194</v>
      </c>
    </row>
    <row r="1637" spans="1:10" s="112" customFormat="1" x14ac:dyDescent="0.25">
      <c r="A1637" s="108" t="s">
        <v>1747</v>
      </c>
      <c r="B1637" s="133" t="s">
        <v>1753</v>
      </c>
      <c r="C1637" s="133" t="str">
        <f t="shared" si="16"/>
        <v>CN-046NYG-64180</v>
      </c>
      <c r="D1637" s="135" t="str">
        <f t="shared" si="16"/>
        <v>NEGRA</v>
      </c>
      <c r="E1637" s="132"/>
      <c r="F1637" s="110">
        <v>316</v>
      </c>
      <c r="G1637" s="260">
        <f t="shared" si="17"/>
        <v>17468.7</v>
      </c>
      <c r="H1637" s="135">
        <f t="shared" si="17"/>
        <v>42942</v>
      </c>
      <c r="I1637" s="135">
        <f t="shared" si="17"/>
        <v>42942</v>
      </c>
    </row>
    <row r="1638" spans="1:10" x14ac:dyDescent="0.25">
      <c r="A1638" s="108" t="s">
        <v>1747</v>
      </c>
      <c r="B1638" s="133" t="s">
        <v>1754</v>
      </c>
      <c r="C1638" s="133" t="str">
        <f t="shared" si="16"/>
        <v>CN-046NYG-64180</v>
      </c>
      <c r="D1638" s="135" t="str">
        <f t="shared" si="16"/>
        <v>NEGRA</v>
      </c>
      <c r="E1638" s="132"/>
      <c r="F1638" s="110">
        <v>317</v>
      </c>
      <c r="G1638" s="260">
        <f>+G1636</f>
        <v>17468.7</v>
      </c>
      <c r="H1638" s="135">
        <f>+H1637</f>
        <v>42942</v>
      </c>
      <c r="I1638" s="135">
        <f>+I1637</f>
        <v>42942</v>
      </c>
    </row>
    <row r="1639" spans="1:10" x14ac:dyDescent="0.25">
      <c r="A1639" s="24" t="s">
        <v>19</v>
      </c>
      <c r="B1639" s="3" t="s">
        <v>298</v>
      </c>
      <c r="C1639" s="3" t="s">
        <v>851</v>
      </c>
      <c r="D1639" s="3" t="s">
        <v>30</v>
      </c>
      <c r="E1639" s="3">
        <v>310293</v>
      </c>
      <c r="F1639" s="40" t="s">
        <v>16</v>
      </c>
      <c r="G1639" s="19">
        <v>23349.05</v>
      </c>
      <c r="H1639" s="19" t="str">
        <f>+H3481</f>
        <v>27/11/2013</v>
      </c>
      <c r="I1639" s="19" t="str">
        <f>+I3481</f>
        <v>27/11/2013</v>
      </c>
    </row>
    <row r="1640" spans="1:10" x14ac:dyDescent="0.25">
      <c r="A1640" s="108" t="s">
        <v>1755</v>
      </c>
      <c r="B1640" s="133"/>
      <c r="C1640" s="133" t="s">
        <v>1756</v>
      </c>
      <c r="D1640" s="135" t="str">
        <f>+D1638</f>
        <v>NEGRA</v>
      </c>
      <c r="E1640" s="132"/>
      <c r="F1640" s="110">
        <v>318</v>
      </c>
      <c r="G1640" s="111">
        <v>4200</v>
      </c>
      <c r="H1640" s="135">
        <f>+H1638</f>
        <v>42942</v>
      </c>
      <c r="I1640" s="135">
        <f>+I1638</f>
        <v>42942</v>
      </c>
    </row>
    <row r="1641" spans="1:10" x14ac:dyDescent="0.25">
      <c r="A1641" s="24" t="s">
        <v>19</v>
      </c>
      <c r="B1641" s="3" t="s">
        <v>130</v>
      </c>
      <c r="C1641" s="3" t="s">
        <v>906</v>
      </c>
      <c r="D1641" s="3" t="s">
        <v>30</v>
      </c>
      <c r="E1641" s="3">
        <v>309080</v>
      </c>
      <c r="F1641" s="40">
        <v>87</v>
      </c>
      <c r="G1641" s="19">
        <v>36625</v>
      </c>
      <c r="H1641" s="19" t="s">
        <v>1195</v>
      </c>
      <c r="I1641" s="19" t="s">
        <v>1195</v>
      </c>
    </row>
    <row r="1642" spans="1:10" x14ac:dyDescent="0.25">
      <c r="A1642" s="24" t="s">
        <v>288</v>
      </c>
      <c r="B1642" s="3" t="s">
        <v>25</v>
      </c>
      <c r="C1642" s="3" t="s">
        <v>2714</v>
      </c>
      <c r="D1642" s="3" t="s">
        <v>48</v>
      </c>
      <c r="E1642" s="3">
        <v>309075</v>
      </c>
      <c r="F1642" s="40" t="s">
        <v>16</v>
      </c>
      <c r="G1642" s="19">
        <v>21283.49</v>
      </c>
      <c r="H1642" s="11">
        <v>41946</v>
      </c>
      <c r="I1642" s="11">
        <v>41946</v>
      </c>
    </row>
    <row r="1643" spans="1:10" x14ac:dyDescent="0.25">
      <c r="A1643" s="24" t="s">
        <v>11</v>
      </c>
      <c r="B1643" s="3" t="s">
        <v>528</v>
      </c>
      <c r="C1643" s="3" t="s">
        <v>529</v>
      </c>
      <c r="D1643" s="3" t="s">
        <v>21</v>
      </c>
      <c r="E1643" s="3">
        <v>309216</v>
      </c>
      <c r="F1643" s="40">
        <v>208</v>
      </c>
      <c r="G1643" s="19">
        <v>5300</v>
      </c>
      <c r="H1643" s="19" t="s">
        <v>1195</v>
      </c>
      <c r="I1643" s="19" t="s">
        <v>1195</v>
      </c>
    </row>
    <row r="1644" spans="1:10" x14ac:dyDescent="0.25">
      <c r="G1644" s="607">
        <f>SUM(G1610:G1643)</f>
        <v>1741299.26</v>
      </c>
    </row>
    <row r="1645" spans="1:10" x14ac:dyDescent="0.25">
      <c r="A1645" s="1"/>
      <c r="B1645" s="4"/>
      <c r="C1645" s="4"/>
      <c r="D1645" s="4"/>
      <c r="E1645" s="4"/>
      <c r="F1645" s="81"/>
      <c r="G1645" s="105"/>
      <c r="H1645" s="18"/>
      <c r="I1645" s="18"/>
    </row>
    <row r="1646" spans="1:10" x14ac:dyDescent="0.25">
      <c r="A1646" s="1"/>
      <c r="B1646" s="4"/>
      <c r="C1646" s="4"/>
      <c r="D1646" s="4"/>
      <c r="E1646" s="4"/>
      <c r="F1646" s="81"/>
      <c r="G1646" s="10"/>
      <c r="H1646" s="18"/>
      <c r="I1646" s="18"/>
    </row>
    <row r="1647" spans="1:10" x14ac:dyDescent="0.25">
      <c r="A1647" s="1"/>
      <c r="B1647" s="4"/>
      <c r="D1647" s="4"/>
      <c r="E1647" s="4"/>
      <c r="F1647" s="81"/>
      <c r="G1647" s="10"/>
      <c r="H1647" s="18"/>
      <c r="I1647" s="18"/>
    </row>
    <row r="1648" spans="1:10" ht="18.75" x14ac:dyDescent="0.3">
      <c r="A1648" s="724" t="s">
        <v>7</v>
      </c>
      <c r="B1648" s="724"/>
      <c r="C1648" s="724"/>
      <c r="D1648" s="724"/>
      <c r="E1648" s="724"/>
      <c r="F1648" s="724"/>
      <c r="G1648" s="724"/>
      <c r="H1648" s="724"/>
      <c r="I1648" s="15"/>
    </row>
    <row r="1649" spans="1:9" x14ac:dyDescent="0.25">
      <c r="A1649" s="725" t="s">
        <v>5</v>
      </c>
      <c r="B1649" s="725"/>
      <c r="C1649" s="725"/>
      <c r="D1649" s="725"/>
      <c r="E1649" s="725"/>
      <c r="F1649" s="725"/>
      <c r="G1649" s="725"/>
      <c r="H1649" s="725"/>
      <c r="I1649" s="15"/>
    </row>
    <row r="1650" spans="1:9" s="59" customFormat="1" x14ac:dyDescent="0.25">
      <c r="A1650" s="1"/>
      <c r="B1650" s="29"/>
      <c r="C1650" s="122"/>
      <c r="D1650" s="4"/>
      <c r="E1650" s="4"/>
      <c r="F1650" s="81"/>
      <c r="G1650" s="10"/>
      <c r="H1650" s="10"/>
      <c r="I1650" s="10"/>
    </row>
    <row r="1651" spans="1:9" s="59" customFormat="1" x14ac:dyDescent="0.25">
      <c r="A1651" s="326" t="s">
        <v>295</v>
      </c>
      <c r="B1651" s="214"/>
      <c r="C1651" s="214"/>
      <c r="D1651" s="214"/>
      <c r="E1651" s="214"/>
      <c r="F1651" s="216"/>
      <c r="G1651" s="217"/>
      <c r="H1651" s="214"/>
      <c r="I1651" s="214"/>
    </row>
    <row r="1652" spans="1:9" x14ac:dyDescent="0.25">
      <c r="A1652" s="297" t="s">
        <v>8</v>
      </c>
      <c r="B1652" s="556" t="s">
        <v>436</v>
      </c>
      <c r="C1652" s="369"/>
      <c r="D1652" s="33"/>
      <c r="E1652" s="33"/>
      <c r="F1652" s="94"/>
      <c r="G1652" s="47"/>
      <c r="H1652" s="33"/>
      <c r="I1652" s="33"/>
    </row>
    <row r="1653" spans="1:9" x14ac:dyDescent="0.25">
      <c r="A1653" s="374" t="s">
        <v>0</v>
      </c>
      <c r="B1653" s="359" t="s">
        <v>2</v>
      </c>
      <c r="C1653" s="359" t="s">
        <v>3</v>
      </c>
      <c r="D1653" s="359" t="s">
        <v>4</v>
      </c>
      <c r="E1653" s="360" t="s">
        <v>15</v>
      </c>
      <c r="F1653" s="361" t="s">
        <v>1957</v>
      </c>
      <c r="G1653" s="362" t="s">
        <v>1217</v>
      </c>
      <c r="H1653" s="350" t="s">
        <v>1188</v>
      </c>
      <c r="I1653" s="350" t="s">
        <v>3884</v>
      </c>
    </row>
    <row r="1654" spans="1:9" x14ac:dyDescent="0.25">
      <c r="A1654" s="24" t="s">
        <v>31</v>
      </c>
      <c r="B1654" s="3" t="s">
        <v>32</v>
      </c>
      <c r="C1654" s="3" t="s">
        <v>504</v>
      </c>
      <c r="D1654" s="3" t="s">
        <v>30</v>
      </c>
      <c r="E1654" s="3">
        <v>308830</v>
      </c>
      <c r="F1654" s="40">
        <v>451</v>
      </c>
      <c r="G1654" s="19">
        <v>3445</v>
      </c>
      <c r="H1654" s="11">
        <v>39869</v>
      </c>
      <c r="I1654" s="11">
        <v>39869</v>
      </c>
    </row>
    <row r="1655" spans="1:9" x14ac:dyDescent="0.25">
      <c r="A1655" s="24" t="s">
        <v>19</v>
      </c>
      <c r="B1655" s="3" t="s">
        <v>298</v>
      </c>
      <c r="C1655" s="3" t="s">
        <v>505</v>
      </c>
      <c r="D1655" s="3" t="s">
        <v>30</v>
      </c>
      <c r="E1655" s="3">
        <v>308838</v>
      </c>
      <c r="F1655" s="40" t="s">
        <v>16</v>
      </c>
      <c r="G1655" s="19">
        <v>36625</v>
      </c>
      <c r="H1655" s="11">
        <v>39869</v>
      </c>
      <c r="I1655" s="11">
        <v>39869</v>
      </c>
    </row>
    <row r="1656" spans="1:9" x14ac:dyDescent="0.25">
      <c r="A1656" s="24" t="s">
        <v>28</v>
      </c>
      <c r="B1656" s="3" t="s">
        <v>388</v>
      </c>
      <c r="C1656" s="3"/>
      <c r="D1656" s="3" t="s">
        <v>30</v>
      </c>
      <c r="E1656" s="3">
        <v>308841</v>
      </c>
      <c r="F1656" s="40" t="s">
        <v>16</v>
      </c>
      <c r="G1656" s="19">
        <v>2450</v>
      </c>
      <c r="H1656" s="11">
        <v>38428</v>
      </c>
      <c r="I1656" s="11">
        <v>38428</v>
      </c>
    </row>
    <row r="1657" spans="1:9" x14ac:dyDescent="0.25">
      <c r="A1657" s="24" t="s">
        <v>11</v>
      </c>
      <c r="B1657" s="3" t="s">
        <v>158</v>
      </c>
      <c r="C1657" s="3" t="s">
        <v>503</v>
      </c>
      <c r="D1657" s="3" t="s">
        <v>30</v>
      </c>
      <c r="E1657" s="3">
        <v>308935</v>
      </c>
      <c r="F1657" s="40" t="s">
        <v>16</v>
      </c>
      <c r="G1657" s="19">
        <v>5300</v>
      </c>
      <c r="H1657" s="11">
        <f>+H1655</f>
        <v>39869</v>
      </c>
      <c r="I1657" s="11">
        <f>+I1655</f>
        <v>39869</v>
      </c>
    </row>
    <row r="1658" spans="1:9" x14ac:dyDescent="0.25">
      <c r="A1658" s="24" t="s">
        <v>19</v>
      </c>
      <c r="B1658" s="3" t="s">
        <v>298</v>
      </c>
      <c r="C1658" s="3" t="s">
        <v>506</v>
      </c>
      <c r="D1658" s="3" t="s">
        <v>30</v>
      </c>
      <c r="E1658" s="3">
        <v>308936</v>
      </c>
      <c r="F1658" s="40" t="s">
        <v>16</v>
      </c>
      <c r="G1658" s="19">
        <v>36625</v>
      </c>
      <c r="H1658" s="11">
        <v>39869</v>
      </c>
      <c r="I1658" s="11">
        <v>39869</v>
      </c>
    </row>
    <row r="1659" spans="1:9" x14ac:dyDescent="0.25">
      <c r="A1659" s="24" t="s">
        <v>203</v>
      </c>
      <c r="B1659" s="3"/>
      <c r="C1659" s="3"/>
      <c r="D1659" s="3" t="s">
        <v>30</v>
      </c>
      <c r="E1659" s="3">
        <v>309126</v>
      </c>
      <c r="F1659" s="40" t="s">
        <v>16</v>
      </c>
      <c r="G1659" s="19">
        <v>13456</v>
      </c>
      <c r="H1659" s="11">
        <v>41061</v>
      </c>
      <c r="I1659" s="11">
        <v>41061</v>
      </c>
    </row>
    <row r="1660" spans="1:9" x14ac:dyDescent="0.25">
      <c r="A1660" s="24" t="s">
        <v>65</v>
      </c>
      <c r="B1660" s="3" t="s">
        <v>509</v>
      </c>
      <c r="C1660" s="3" t="s">
        <v>510</v>
      </c>
      <c r="D1660" s="3" t="s">
        <v>30</v>
      </c>
      <c r="E1660" s="3">
        <v>308805</v>
      </c>
      <c r="F1660" s="40">
        <v>481</v>
      </c>
      <c r="G1660" s="19">
        <v>38250</v>
      </c>
      <c r="H1660" s="11">
        <f>+H2936</f>
        <v>0</v>
      </c>
      <c r="I1660" s="11">
        <f>+I2936</f>
        <v>0</v>
      </c>
    </row>
    <row r="1661" spans="1:9" x14ac:dyDescent="0.25">
      <c r="A1661" s="24" t="s">
        <v>511</v>
      </c>
      <c r="B1661" s="3" t="s">
        <v>512</v>
      </c>
      <c r="C1661" s="3" t="s">
        <v>513</v>
      </c>
      <c r="D1661" s="3" t="s">
        <v>21</v>
      </c>
      <c r="E1661" s="3">
        <v>308879</v>
      </c>
      <c r="F1661" s="40" t="s">
        <v>16</v>
      </c>
      <c r="G1661" s="19">
        <v>41780</v>
      </c>
      <c r="H1661" s="11">
        <v>41032</v>
      </c>
      <c r="I1661" s="11">
        <v>41032</v>
      </c>
    </row>
    <row r="1662" spans="1:9" x14ac:dyDescent="0.25">
      <c r="A1662" s="24" t="s">
        <v>28</v>
      </c>
      <c r="B1662" s="3" t="s">
        <v>388</v>
      </c>
      <c r="C1662" s="3"/>
      <c r="D1662" s="3" t="s">
        <v>30</v>
      </c>
      <c r="E1662" s="3" t="s">
        <v>16</v>
      </c>
      <c r="F1662" s="40" t="s">
        <v>16</v>
      </c>
      <c r="G1662" s="19">
        <v>5000</v>
      </c>
      <c r="H1662" s="11">
        <f>+H1661</f>
        <v>41032</v>
      </c>
      <c r="I1662" s="11">
        <f>+I1661</f>
        <v>41032</v>
      </c>
    </row>
    <row r="1663" spans="1:9" x14ac:dyDescent="0.25">
      <c r="A1663" s="24" t="s">
        <v>514</v>
      </c>
      <c r="B1663" s="3" t="s">
        <v>515</v>
      </c>
      <c r="C1663" s="3" t="s">
        <v>516</v>
      </c>
      <c r="D1663" s="3" t="s">
        <v>106</v>
      </c>
      <c r="E1663" s="3" t="s">
        <v>16</v>
      </c>
      <c r="F1663" s="40" t="s">
        <v>16</v>
      </c>
      <c r="G1663" s="19">
        <v>15750</v>
      </c>
      <c r="H1663" s="19" t="s">
        <v>1195</v>
      </c>
      <c r="I1663" s="19" t="s">
        <v>1195</v>
      </c>
    </row>
    <row r="1664" spans="1:9" x14ac:dyDescent="0.25">
      <c r="A1664" s="24" t="s">
        <v>514</v>
      </c>
      <c r="B1664" s="3" t="s">
        <v>517</v>
      </c>
      <c r="C1664" s="3" t="s">
        <v>518</v>
      </c>
      <c r="D1664" s="3" t="s">
        <v>30</v>
      </c>
      <c r="E1664" s="3" t="s">
        <v>16</v>
      </c>
      <c r="F1664" s="40" t="s">
        <v>16</v>
      </c>
      <c r="G1664" s="19">
        <f>+G1663</f>
        <v>15750</v>
      </c>
      <c r="H1664" s="19" t="str">
        <f>+H1663</f>
        <v>25/02/2009</v>
      </c>
      <c r="I1664" s="19" t="str">
        <f>+I1663</f>
        <v>25/02/2009</v>
      </c>
    </row>
    <row r="1665" spans="1:9" x14ac:dyDescent="0.25">
      <c r="A1665" s="24" t="s">
        <v>65</v>
      </c>
      <c r="B1665" s="3" t="s">
        <v>519</v>
      </c>
      <c r="C1665" s="3" t="s">
        <v>520</v>
      </c>
      <c r="D1665" s="3" t="s">
        <v>30</v>
      </c>
      <c r="E1665" s="3">
        <v>308863</v>
      </c>
      <c r="F1665" s="40" t="s">
        <v>16</v>
      </c>
      <c r="G1665" s="19">
        <v>38250</v>
      </c>
      <c r="H1665" s="11">
        <v>40068</v>
      </c>
      <c r="I1665" s="11">
        <v>40068</v>
      </c>
    </row>
    <row r="1666" spans="1:9" x14ac:dyDescent="0.25">
      <c r="A1666" s="24" t="s">
        <v>28</v>
      </c>
      <c r="B1666" s="3"/>
      <c r="C1666" s="3">
        <v>58200770023</v>
      </c>
      <c r="D1666" s="3" t="s">
        <v>30</v>
      </c>
      <c r="E1666" s="3"/>
      <c r="F1666" s="40">
        <v>454</v>
      </c>
      <c r="G1666" s="19">
        <v>2450</v>
      </c>
      <c r="H1666" s="11">
        <v>38428</v>
      </c>
      <c r="I1666" s="11">
        <v>38428</v>
      </c>
    </row>
    <row r="1667" spans="1:9" x14ac:dyDescent="0.25">
      <c r="A1667" s="24" t="s">
        <v>28</v>
      </c>
      <c r="B1667" s="3" t="s">
        <v>388</v>
      </c>
      <c r="C1667" s="3"/>
      <c r="D1667" s="3" t="s">
        <v>30</v>
      </c>
      <c r="E1667" s="3" t="s">
        <v>522</v>
      </c>
      <c r="F1667" s="40" t="s">
        <v>16</v>
      </c>
      <c r="G1667" s="19">
        <v>2450</v>
      </c>
      <c r="H1667" s="11">
        <v>38428</v>
      </c>
      <c r="I1667" s="11">
        <v>38428</v>
      </c>
    </row>
    <row r="1668" spans="1:9" x14ac:dyDescent="0.25">
      <c r="A1668" s="24" t="s">
        <v>65</v>
      </c>
      <c r="B1668" s="3"/>
      <c r="C1668" s="3" t="s">
        <v>872</v>
      </c>
      <c r="D1668" s="3" t="s">
        <v>14</v>
      </c>
      <c r="E1668" s="3">
        <v>317122</v>
      </c>
      <c r="F1668" s="40" t="s">
        <v>16</v>
      </c>
      <c r="G1668" s="19">
        <f>+G2832</f>
        <v>29397.02</v>
      </c>
      <c r="H1668" s="11">
        <f>+H2832</f>
        <v>41186</v>
      </c>
      <c r="I1668" s="11">
        <f>+I2832</f>
        <v>41186</v>
      </c>
    </row>
    <row r="1669" spans="1:9" x14ac:dyDescent="0.25">
      <c r="A1669" s="24" t="s">
        <v>19</v>
      </c>
      <c r="B1669" s="3" t="s">
        <v>298</v>
      </c>
      <c r="C1669" s="3" t="s">
        <v>580</v>
      </c>
      <c r="D1669" s="3" t="s">
        <v>30</v>
      </c>
      <c r="E1669" s="3">
        <v>310115</v>
      </c>
      <c r="F1669" s="40" t="s">
        <v>16</v>
      </c>
      <c r="G1669" s="19">
        <v>24771</v>
      </c>
      <c r="H1669" s="11">
        <v>38538</v>
      </c>
      <c r="I1669" s="11">
        <v>38538</v>
      </c>
    </row>
    <row r="1670" spans="1:9" x14ac:dyDescent="0.25">
      <c r="A1670" s="24" t="s">
        <v>2201</v>
      </c>
      <c r="B1670" s="38"/>
      <c r="C1670" s="38" t="s">
        <v>2212</v>
      </c>
      <c r="D1670" s="79" t="str">
        <f>+D1669</f>
        <v>NEGRO</v>
      </c>
      <c r="E1670" s="24"/>
      <c r="F1670" s="40">
        <v>467</v>
      </c>
      <c r="G1670" s="136">
        <v>39026.120000000003</v>
      </c>
      <c r="H1670" s="79">
        <v>43461</v>
      </c>
      <c r="I1670" s="79">
        <v>43461</v>
      </c>
    </row>
    <row r="1671" spans="1:9" x14ac:dyDescent="0.25">
      <c r="A1671" s="24" t="s">
        <v>19</v>
      </c>
      <c r="B1671" s="3" t="s">
        <v>213</v>
      </c>
      <c r="C1671" s="3" t="s">
        <v>738</v>
      </c>
      <c r="D1671" s="3" t="s">
        <v>30</v>
      </c>
      <c r="E1671" s="3">
        <v>308887</v>
      </c>
      <c r="F1671" s="40" t="s">
        <v>3147</v>
      </c>
      <c r="G1671" s="19">
        <v>35725</v>
      </c>
      <c r="H1671" s="11">
        <v>40148</v>
      </c>
      <c r="I1671" s="11">
        <v>40148</v>
      </c>
    </row>
    <row r="1672" spans="1:9" x14ac:dyDescent="0.25">
      <c r="A1672" s="24" t="s">
        <v>2176</v>
      </c>
      <c r="B1672" s="38" t="s">
        <v>2177</v>
      </c>
      <c r="C1672" s="38"/>
      <c r="D1672" s="79" t="str">
        <f>+D1670</f>
        <v>NEGRO</v>
      </c>
      <c r="E1672" s="24"/>
      <c r="F1672" s="40">
        <v>461</v>
      </c>
      <c r="G1672" s="136">
        <v>3522.06</v>
      </c>
      <c r="H1672" s="79">
        <v>43461</v>
      </c>
      <c r="I1672" s="79">
        <v>43461</v>
      </c>
    </row>
    <row r="1673" spans="1:9" x14ac:dyDescent="0.25">
      <c r="A1673" s="49" t="s">
        <v>587</v>
      </c>
      <c r="B1673" s="38" t="s">
        <v>2271</v>
      </c>
      <c r="C1673" s="38" t="s">
        <v>2272</v>
      </c>
      <c r="D1673" s="38" t="s">
        <v>30</v>
      </c>
      <c r="E1673" s="38">
        <v>309164</v>
      </c>
      <c r="F1673" s="40"/>
      <c r="G1673" s="19">
        <v>17435.29</v>
      </c>
      <c r="H1673" s="11">
        <v>40596</v>
      </c>
      <c r="I1673" s="11">
        <v>40596</v>
      </c>
    </row>
    <row r="1674" spans="1:9" x14ac:dyDescent="0.25">
      <c r="A1674" s="24" t="s">
        <v>288</v>
      </c>
      <c r="B1674" s="3" t="s">
        <v>3052</v>
      </c>
      <c r="C1674" s="3" t="s">
        <v>3053</v>
      </c>
      <c r="D1674" s="3"/>
      <c r="E1674" s="3">
        <v>310577</v>
      </c>
      <c r="F1674" s="40" t="str">
        <f>+F4487</f>
        <v>N/T</v>
      </c>
      <c r="G1674" s="19">
        <v>6500</v>
      </c>
      <c r="H1674" s="11">
        <v>37175</v>
      </c>
      <c r="I1674" s="11">
        <v>37175</v>
      </c>
    </row>
    <row r="1675" spans="1:9" x14ac:dyDescent="0.25">
      <c r="A1675" s="24" t="s">
        <v>3081</v>
      </c>
      <c r="B1675" s="38" t="s">
        <v>2705</v>
      </c>
      <c r="C1675" s="38" t="s">
        <v>3089</v>
      </c>
      <c r="D1675" s="3"/>
      <c r="E1675" s="3"/>
      <c r="F1675" s="38">
        <v>808</v>
      </c>
      <c r="G1675" s="250">
        <v>35855.99</v>
      </c>
      <c r="H1675" s="79">
        <v>43853</v>
      </c>
      <c r="I1675" s="79">
        <v>43853</v>
      </c>
    </row>
    <row r="1676" spans="1:9" x14ac:dyDescent="0.25">
      <c r="A1676" s="24" t="s">
        <v>3081</v>
      </c>
      <c r="B1676" s="38" t="s">
        <v>2705</v>
      </c>
      <c r="C1676" s="38" t="s">
        <v>3090</v>
      </c>
      <c r="D1676" s="3"/>
      <c r="E1676" s="3"/>
      <c r="F1676" s="38">
        <v>809</v>
      </c>
      <c r="G1676" s="250">
        <v>35855.99</v>
      </c>
      <c r="H1676" s="79">
        <f>+H1675</f>
        <v>43853</v>
      </c>
      <c r="I1676" s="79">
        <f>+I1675</f>
        <v>43853</v>
      </c>
    </row>
    <row r="1677" spans="1:9" x14ac:dyDescent="0.25">
      <c r="A1677" s="24" t="s">
        <v>3081</v>
      </c>
      <c r="B1677" s="38" t="s">
        <v>2705</v>
      </c>
      <c r="C1677" s="38" t="s">
        <v>3092</v>
      </c>
      <c r="D1677" s="3"/>
      <c r="E1677" s="3"/>
      <c r="F1677" s="38">
        <v>811</v>
      </c>
      <c r="G1677" s="250">
        <v>35855.99</v>
      </c>
      <c r="H1677" s="79">
        <f>+H613</f>
        <v>43853</v>
      </c>
      <c r="I1677" s="79">
        <f>+I613</f>
        <v>43853</v>
      </c>
    </row>
    <row r="1678" spans="1:9" s="624" customFormat="1" x14ac:dyDescent="0.25">
      <c r="A1678" s="652" t="s">
        <v>3891</v>
      </c>
      <c r="B1678" s="655" t="s">
        <v>3892</v>
      </c>
      <c r="C1678" s="655"/>
      <c r="D1678" s="665"/>
      <c r="E1678" s="665"/>
      <c r="F1678" s="655">
        <v>1793</v>
      </c>
      <c r="G1678" s="683">
        <v>13983</v>
      </c>
      <c r="H1678" s="654">
        <v>44805</v>
      </c>
      <c r="I1678" s="654">
        <v>44805</v>
      </c>
    </row>
    <row r="1679" spans="1:9" s="624" customFormat="1" x14ac:dyDescent="0.25">
      <c r="A1679" s="652" t="s">
        <v>3891</v>
      </c>
      <c r="B1679" s="655" t="s">
        <v>3892</v>
      </c>
      <c r="C1679" s="655"/>
      <c r="D1679" s="665"/>
      <c r="E1679" s="665"/>
      <c r="F1679" s="655">
        <v>1794</v>
      </c>
      <c r="G1679" s="683">
        <v>13983</v>
      </c>
      <c r="H1679" s="654">
        <v>44805</v>
      </c>
      <c r="I1679" s="654">
        <v>44805</v>
      </c>
    </row>
    <row r="1680" spans="1:9" s="624" customFormat="1" x14ac:dyDescent="0.25">
      <c r="A1680" s="652" t="s">
        <v>3891</v>
      </c>
      <c r="B1680" s="655" t="s">
        <v>3892</v>
      </c>
      <c r="C1680" s="655"/>
      <c r="D1680" s="665"/>
      <c r="E1680" s="665"/>
      <c r="F1680" s="655">
        <v>1795</v>
      </c>
      <c r="G1680" s="683">
        <v>13983</v>
      </c>
      <c r="H1680" s="654">
        <v>44805</v>
      </c>
      <c r="I1680" s="654">
        <v>44805</v>
      </c>
    </row>
    <row r="1681" spans="1:9" s="624" customFormat="1" x14ac:dyDescent="0.25">
      <c r="A1681" s="652" t="s">
        <v>3891</v>
      </c>
      <c r="B1681" s="655" t="s">
        <v>3892</v>
      </c>
      <c r="C1681" s="655"/>
      <c r="D1681" s="665"/>
      <c r="E1681" s="665"/>
      <c r="F1681" s="655">
        <v>1796</v>
      </c>
      <c r="G1681" s="683">
        <v>13983</v>
      </c>
      <c r="H1681" s="654">
        <v>44805</v>
      </c>
      <c r="I1681" s="654">
        <v>44805</v>
      </c>
    </row>
    <row r="1682" spans="1:9" s="624" customFormat="1" x14ac:dyDescent="0.25">
      <c r="A1682" s="652" t="s">
        <v>3891</v>
      </c>
      <c r="B1682" s="655" t="s">
        <v>3892</v>
      </c>
      <c r="C1682" s="655"/>
      <c r="D1682" s="665"/>
      <c r="E1682" s="665"/>
      <c r="F1682" s="655">
        <v>1797</v>
      </c>
      <c r="G1682" s="683">
        <v>13983</v>
      </c>
      <c r="H1682" s="654">
        <v>44805</v>
      </c>
      <c r="I1682" s="654">
        <v>44805</v>
      </c>
    </row>
    <row r="1683" spans="1:9" s="624" customFormat="1" x14ac:dyDescent="0.25">
      <c r="A1683" s="652" t="s">
        <v>3891</v>
      </c>
      <c r="B1683" s="655" t="s">
        <v>3892</v>
      </c>
      <c r="C1683" s="655"/>
      <c r="D1683" s="665"/>
      <c r="E1683" s="665"/>
      <c r="F1683" s="655">
        <v>1798</v>
      </c>
      <c r="G1683" s="683">
        <v>13983</v>
      </c>
      <c r="H1683" s="654">
        <v>44805</v>
      </c>
      <c r="I1683" s="654">
        <v>44805</v>
      </c>
    </row>
    <row r="1684" spans="1:9" s="624" customFormat="1" x14ac:dyDescent="0.25">
      <c r="A1684" s="652" t="s">
        <v>3891</v>
      </c>
      <c r="B1684" s="655" t="s">
        <v>3892</v>
      </c>
      <c r="C1684" s="655"/>
      <c r="D1684" s="665"/>
      <c r="E1684" s="665"/>
      <c r="F1684" s="655">
        <v>1799</v>
      </c>
      <c r="G1684" s="683">
        <v>13983</v>
      </c>
      <c r="H1684" s="654">
        <v>44805</v>
      </c>
      <c r="I1684" s="654">
        <v>44805</v>
      </c>
    </row>
    <row r="1685" spans="1:9" s="624" customFormat="1" x14ac:dyDescent="0.25">
      <c r="A1685" s="652" t="s">
        <v>3891</v>
      </c>
      <c r="B1685" s="655" t="s">
        <v>3892</v>
      </c>
      <c r="C1685" s="655"/>
      <c r="D1685" s="665"/>
      <c r="E1685" s="665"/>
      <c r="F1685" s="655">
        <v>1800</v>
      </c>
      <c r="G1685" s="683">
        <v>13983</v>
      </c>
      <c r="H1685" s="654">
        <v>44805</v>
      </c>
      <c r="I1685" s="654">
        <v>44805</v>
      </c>
    </row>
    <row r="1686" spans="1:9" s="624" customFormat="1" x14ac:dyDescent="0.25">
      <c r="A1686" s="652" t="s">
        <v>3891</v>
      </c>
      <c r="B1686" s="655" t="s">
        <v>3892</v>
      </c>
      <c r="C1686" s="655"/>
      <c r="D1686" s="665"/>
      <c r="E1686" s="665"/>
      <c r="F1686" s="655">
        <v>1801</v>
      </c>
      <c r="G1686" s="683">
        <v>13983</v>
      </c>
      <c r="H1686" s="654">
        <v>44805</v>
      </c>
      <c r="I1686" s="654">
        <v>44805</v>
      </c>
    </row>
    <row r="1687" spans="1:9" s="624" customFormat="1" x14ac:dyDescent="0.25">
      <c r="A1687" s="652" t="s">
        <v>3891</v>
      </c>
      <c r="B1687" s="655" t="s">
        <v>3892</v>
      </c>
      <c r="C1687" s="655"/>
      <c r="D1687" s="665"/>
      <c r="E1687" s="665"/>
      <c r="F1687" s="655">
        <v>1802</v>
      </c>
      <c r="G1687" s="683">
        <v>13983</v>
      </c>
      <c r="H1687" s="654">
        <v>44805</v>
      </c>
      <c r="I1687" s="654">
        <v>44805</v>
      </c>
    </row>
    <row r="1688" spans="1:9" s="624" customFormat="1" x14ac:dyDescent="0.25">
      <c r="A1688" s="652" t="s">
        <v>3891</v>
      </c>
      <c r="B1688" s="655" t="s">
        <v>3892</v>
      </c>
      <c r="C1688" s="655"/>
      <c r="D1688" s="665"/>
      <c r="E1688" s="665"/>
      <c r="F1688" s="655">
        <v>1803</v>
      </c>
      <c r="G1688" s="683">
        <v>13983</v>
      </c>
      <c r="H1688" s="654">
        <v>44805</v>
      </c>
      <c r="I1688" s="654">
        <v>44805</v>
      </c>
    </row>
    <row r="1689" spans="1:9" s="624" customFormat="1" x14ac:dyDescent="0.25">
      <c r="A1689" s="652" t="s">
        <v>3891</v>
      </c>
      <c r="B1689" s="655" t="s">
        <v>3892</v>
      </c>
      <c r="C1689" s="655"/>
      <c r="D1689" s="665"/>
      <c r="E1689" s="665"/>
      <c r="F1689" s="655">
        <v>1804</v>
      </c>
      <c r="G1689" s="683">
        <v>13983</v>
      </c>
      <c r="H1689" s="654">
        <v>44805</v>
      </c>
      <c r="I1689" s="654">
        <v>44805</v>
      </c>
    </row>
    <row r="1690" spans="1:9" s="624" customFormat="1" x14ac:dyDescent="0.25">
      <c r="A1690" s="652" t="s">
        <v>3891</v>
      </c>
      <c r="B1690" s="655" t="s">
        <v>3892</v>
      </c>
      <c r="C1690" s="655"/>
      <c r="D1690" s="665"/>
      <c r="E1690" s="665"/>
      <c r="F1690" s="655">
        <v>1805</v>
      </c>
      <c r="G1690" s="683">
        <v>13983</v>
      </c>
      <c r="H1690" s="654">
        <v>44805</v>
      </c>
      <c r="I1690" s="654">
        <v>44805</v>
      </c>
    </row>
    <row r="1691" spans="1:9" s="624" customFormat="1" x14ac:dyDescent="0.25">
      <c r="A1691" s="652" t="s">
        <v>3891</v>
      </c>
      <c r="B1691" s="655" t="s">
        <v>3892</v>
      </c>
      <c r="C1691" s="655"/>
      <c r="D1691" s="665"/>
      <c r="E1691" s="665"/>
      <c r="F1691" s="655">
        <v>1806</v>
      </c>
      <c r="G1691" s="683">
        <v>13983</v>
      </c>
      <c r="H1691" s="654">
        <v>44805</v>
      </c>
      <c r="I1691" s="654">
        <v>44805</v>
      </c>
    </row>
    <row r="1692" spans="1:9" s="624" customFormat="1" x14ac:dyDescent="0.25">
      <c r="A1692" s="652" t="s">
        <v>3891</v>
      </c>
      <c r="B1692" s="655" t="s">
        <v>3892</v>
      </c>
      <c r="C1692" s="655"/>
      <c r="D1692" s="665"/>
      <c r="E1692" s="665"/>
      <c r="F1692" s="655">
        <v>1807</v>
      </c>
      <c r="G1692" s="683">
        <v>13983</v>
      </c>
      <c r="H1692" s="654">
        <v>44805</v>
      </c>
      <c r="I1692" s="654">
        <v>44805</v>
      </c>
    </row>
    <row r="1693" spans="1:9" s="624" customFormat="1" x14ac:dyDescent="0.25">
      <c r="A1693" s="652" t="s">
        <v>3891</v>
      </c>
      <c r="B1693" s="655" t="s">
        <v>3892</v>
      </c>
      <c r="C1693" s="655"/>
      <c r="D1693" s="665"/>
      <c r="E1693" s="665"/>
      <c r="F1693" s="655">
        <v>1808</v>
      </c>
      <c r="G1693" s="683">
        <v>13983</v>
      </c>
      <c r="H1693" s="654">
        <v>44805</v>
      </c>
      <c r="I1693" s="654">
        <v>44805</v>
      </c>
    </row>
    <row r="1694" spans="1:9" s="624" customFormat="1" x14ac:dyDescent="0.25">
      <c r="A1694" s="652" t="s">
        <v>3891</v>
      </c>
      <c r="B1694" s="655" t="s">
        <v>3892</v>
      </c>
      <c r="C1694" s="655"/>
      <c r="D1694" s="665"/>
      <c r="E1694" s="665"/>
      <c r="F1694" s="655">
        <v>1809</v>
      </c>
      <c r="G1694" s="683">
        <v>13983</v>
      </c>
      <c r="H1694" s="654">
        <v>44805</v>
      </c>
      <c r="I1694" s="654">
        <v>44805</v>
      </c>
    </row>
    <row r="1695" spans="1:9" s="624" customFormat="1" x14ac:dyDescent="0.25">
      <c r="A1695" s="652" t="s">
        <v>3891</v>
      </c>
      <c r="B1695" s="655" t="s">
        <v>3892</v>
      </c>
      <c r="C1695" s="655"/>
      <c r="D1695" s="665"/>
      <c r="E1695" s="665"/>
      <c r="F1695" s="655">
        <v>1810</v>
      </c>
      <c r="G1695" s="683">
        <v>13983</v>
      </c>
      <c r="H1695" s="654">
        <v>44805</v>
      </c>
      <c r="I1695" s="654">
        <v>44805</v>
      </c>
    </row>
    <row r="1696" spans="1:9" s="624" customFormat="1" x14ac:dyDescent="0.25">
      <c r="A1696" s="652" t="s">
        <v>3891</v>
      </c>
      <c r="B1696" s="655" t="s">
        <v>3892</v>
      </c>
      <c r="C1696" s="655"/>
      <c r="D1696" s="665"/>
      <c r="E1696" s="665"/>
      <c r="F1696" s="655">
        <v>1811</v>
      </c>
      <c r="G1696" s="683">
        <v>13983</v>
      </c>
      <c r="H1696" s="654">
        <v>44805</v>
      </c>
      <c r="I1696" s="654">
        <v>44805</v>
      </c>
    </row>
    <row r="1697" spans="1:9" s="624" customFormat="1" x14ac:dyDescent="0.25">
      <c r="A1697" s="652" t="s">
        <v>3891</v>
      </c>
      <c r="B1697" s="655" t="s">
        <v>3892</v>
      </c>
      <c r="C1697" s="655"/>
      <c r="D1697" s="665"/>
      <c r="E1697" s="665"/>
      <c r="F1697" s="655">
        <v>1812</v>
      </c>
      <c r="G1697" s="683">
        <v>13983</v>
      </c>
      <c r="H1697" s="654">
        <v>44805</v>
      </c>
      <c r="I1697" s="654">
        <v>44805</v>
      </c>
    </row>
    <row r="1698" spans="1:9" s="624" customFormat="1" x14ac:dyDescent="0.25">
      <c r="A1698" s="652" t="s">
        <v>3893</v>
      </c>
      <c r="B1698" s="655"/>
      <c r="C1698" s="655"/>
      <c r="D1698" s="665"/>
      <c r="E1698" s="665"/>
      <c r="F1698" s="655">
        <v>1813</v>
      </c>
      <c r="G1698" s="683">
        <v>8258.82</v>
      </c>
      <c r="H1698" s="654">
        <v>44805</v>
      </c>
      <c r="I1698" s="654">
        <v>44805</v>
      </c>
    </row>
    <row r="1699" spans="1:9" s="624" customFormat="1" x14ac:dyDescent="0.25">
      <c r="A1699" s="652" t="s">
        <v>3893</v>
      </c>
      <c r="B1699" s="655"/>
      <c r="C1699" s="655"/>
      <c r="D1699" s="665"/>
      <c r="E1699" s="665"/>
      <c r="F1699" s="655">
        <v>1814</v>
      </c>
      <c r="G1699" s="683">
        <v>8258.82</v>
      </c>
      <c r="H1699" s="654">
        <v>44805</v>
      </c>
      <c r="I1699" s="654">
        <v>44805</v>
      </c>
    </row>
    <row r="1700" spans="1:9" s="624" customFormat="1" x14ac:dyDescent="0.25">
      <c r="A1700" s="652" t="s">
        <v>3893</v>
      </c>
      <c r="B1700" s="655"/>
      <c r="C1700" s="655"/>
      <c r="D1700" s="665"/>
      <c r="E1700" s="665"/>
      <c r="F1700" s="655">
        <v>1815</v>
      </c>
      <c r="G1700" s="683">
        <v>8258.82</v>
      </c>
      <c r="H1700" s="654">
        <v>44805</v>
      </c>
      <c r="I1700" s="654">
        <v>44805</v>
      </c>
    </row>
    <row r="1701" spans="1:9" s="624" customFormat="1" x14ac:dyDescent="0.25">
      <c r="A1701" s="652" t="s">
        <v>3893</v>
      </c>
      <c r="B1701" s="655"/>
      <c r="C1701" s="655"/>
      <c r="D1701" s="665"/>
      <c r="E1701" s="665"/>
      <c r="F1701" s="655">
        <v>1816</v>
      </c>
      <c r="G1701" s="683">
        <v>8258.82</v>
      </c>
      <c r="H1701" s="654">
        <v>44805</v>
      </c>
      <c r="I1701" s="654">
        <v>44805</v>
      </c>
    </row>
    <row r="1702" spans="1:9" s="624" customFormat="1" x14ac:dyDescent="0.25">
      <c r="A1702" s="652" t="s">
        <v>3893</v>
      </c>
      <c r="B1702" s="655"/>
      <c r="C1702" s="655"/>
      <c r="D1702" s="665"/>
      <c r="E1702" s="665"/>
      <c r="F1702" s="655">
        <v>1817</v>
      </c>
      <c r="G1702" s="683">
        <v>8258.82</v>
      </c>
      <c r="H1702" s="654">
        <v>44805</v>
      </c>
      <c r="I1702" s="654">
        <v>44805</v>
      </c>
    </row>
    <row r="1703" spans="1:9" s="624" customFormat="1" x14ac:dyDescent="0.25">
      <c r="A1703" s="652" t="s">
        <v>3893</v>
      </c>
      <c r="B1703" s="655"/>
      <c r="C1703" s="655"/>
      <c r="D1703" s="665"/>
      <c r="E1703" s="665"/>
      <c r="F1703" s="655">
        <v>1818</v>
      </c>
      <c r="G1703" s="683">
        <v>8258.82</v>
      </c>
      <c r="H1703" s="654">
        <v>44805</v>
      </c>
      <c r="I1703" s="654">
        <v>44805</v>
      </c>
    </row>
    <row r="1704" spans="1:9" s="624" customFormat="1" x14ac:dyDescent="0.25">
      <c r="A1704" s="652" t="s">
        <v>3893</v>
      </c>
      <c r="B1704" s="655"/>
      <c r="C1704" s="655"/>
      <c r="D1704" s="665"/>
      <c r="E1704" s="665"/>
      <c r="F1704" s="655">
        <v>1819</v>
      </c>
      <c r="G1704" s="683">
        <v>8258.82</v>
      </c>
      <c r="H1704" s="654">
        <v>44805</v>
      </c>
      <c r="I1704" s="654">
        <v>44805</v>
      </c>
    </row>
    <row r="1705" spans="1:9" s="624" customFormat="1" x14ac:dyDescent="0.25">
      <c r="A1705" s="652" t="s">
        <v>3893</v>
      </c>
      <c r="B1705" s="655"/>
      <c r="C1705" s="655"/>
      <c r="D1705" s="665"/>
      <c r="E1705" s="665"/>
      <c r="F1705" s="655">
        <v>1820</v>
      </c>
      <c r="G1705" s="683">
        <v>8258.82</v>
      </c>
      <c r="H1705" s="654">
        <v>44805</v>
      </c>
      <c r="I1705" s="654">
        <v>44805</v>
      </c>
    </row>
    <row r="1706" spans="1:9" s="624" customFormat="1" x14ac:dyDescent="0.25">
      <c r="A1706" s="652" t="s">
        <v>3893</v>
      </c>
      <c r="B1706" s="655"/>
      <c r="C1706" s="655"/>
      <c r="D1706" s="665"/>
      <c r="E1706" s="665"/>
      <c r="F1706" s="655">
        <v>1821</v>
      </c>
      <c r="G1706" s="683">
        <v>8258.82</v>
      </c>
      <c r="H1706" s="654">
        <v>44805</v>
      </c>
      <c r="I1706" s="654">
        <v>44805</v>
      </c>
    </row>
    <row r="1707" spans="1:9" s="624" customFormat="1" x14ac:dyDescent="0.25">
      <c r="A1707" s="652" t="s">
        <v>3893</v>
      </c>
      <c r="B1707" s="655"/>
      <c r="C1707" s="655"/>
      <c r="D1707" s="665"/>
      <c r="E1707" s="665"/>
      <c r="F1707" s="655">
        <v>1822</v>
      </c>
      <c r="G1707" s="683">
        <v>8258.82</v>
      </c>
      <c r="H1707" s="654">
        <v>44805</v>
      </c>
      <c r="I1707" s="654">
        <v>44805</v>
      </c>
    </row>
    <row r="1708" spans="1:9" s="624" customFormat="1" x14ac:dyDescent="0.25">
      <c r="A1708" s="652" t="s">
        <v>3893</v>
      </c>
      <c r="B1708" s="655"/>
      <c r="C1708" s="655"/>
      <c r="D1708" s="665"/>
      <c r="E1708" s="665"/>
      <c r="F1708" s="655">
        <v>1823</v>
      </c>
      <c r="G1708" s="683">
        <v>8258.82</v>
      </c>
      <c r="H1708" s="654">
        <v>44805</v>
      </c>
      <c r="I1708" s="654">
        <v>44805</v>
      </c>
    </row>
    <row r="1709" spans="1:9" s="624" customFormat="1" x14ac:dyDescent="0.25">
      <c r="A1709" s="652" t="s">
        <v>3893</v>
      </c>
      <c r="B1709" s="655"/>
      <c r="C1709" s="655"/>
      <c r="D1709" s="665"/>
      <c r="E1709" s="665"/>
      <c r="F1709" s="655">
        <v>1824</v>
      </c>
      <c r="G1709" s="683">
        <v>8258.82</v>
      </c>
      <c r="H1709" s="654">
        <v>44805</v>
      </c>
      <c r="I1709" s="654">
        <v>44805</v>
      </c>
    </row>
    <row r="1710" spans="1:9" s="624" customFormat="1" x14ac:dyDescent="0.25">
      <c r="A1710" s="652" t="s">
        <v>3893</v>
      </c>
      <c r="B1710" s="655"/>
      <c r="C1710" s="655"/>
      <c r="D1710" s="665"/>
      <c r="E1710" s="665"/>
      <c r="F1710" s="655">
        <v>1825</v>
      </c>
      <c r="G1710" s="683">
        <v>8258.82</v>
      </c>
      <c r="H1710" s="654">
        <v>44805</v>
      </c>
      <c r="I1710" s="654">
        <v>44805</v>
      </c>
    </row>
    <row r="1711" spans="1:9" s="624" customFormat="1" x14ac:dyDescent="0.25">
      <c r="A1711" s="652" t="s">
        <v>3893</v>
      </c>
      <c r="B1711" s="655"/>
      <c r="C1711" s="655"/>
      <c r="D1711" s="665"/>
      <c r="E1711" s="665"/>
      <c r="F1711" s="655">
        <v>1826</v>
      </c>
      <c r="G1711" s="683">
        <v>8258.82</v>
      </c>
      <c r="H1711" s="654">
        <v>44805</v>
      </c>
      <c r="I1711" s="654">
        <v>44805</v>
      </c>
    </row>
    <row r="1712" spans="1:9" s="624" customFormat="1" x14ac:dyDescent="0.25">
      <c r="A1712" s="652" t="s">
        <v>3893</v>
      </c>
      <c r="B1712" s="655"/>
      <c r="C1712" s="655"/>
      <c r="D1712" s="665"/>
      <c r="E1712" s="665"/>
      <c r="F1712" s="655">
        <v>1827</v>
      </c>
      <c r="G1712" s="683">
        <v>8258.82</v>
      </c>
      <c r="H1712" s="654">
        <v>44805</v>
      </c>
      <c r="I1712" s="654">
        <v>44805</v>
      </c>
    </row>
    <row r="1713" spans="1:9" s="624" customFormat="1" x14ac:dyDescent="0.25">
      <c r="A1713" s="652" t="s">
        <v>3895</v>
      </c>
      <c r="B1713" s="655"/>
      <c r="C1713" s="655"/>
      <c r="D1713" s="665"/>
      <c r="E1713" s="665"/>
      <c r="F1713" s="655">
        <v>1828</v>
      </c>
      <c r="G1713" s="683">
        <v>71790.009999999995</v>
      </c>
      <c r="H1713" s="654">
        <v>44805</v>
      </c>
      <c r="I1713" s="654">
        <v>44805</v>
      </c>
    </row>
    <row r="1714" spans="1:9" s="624" customFormat="1" x14ac:dyDescent="0.25">
      <c r="A1714" s="652" t="s">
        <v>3894</v>
      </c>
      <c r="B1714" s="655"/>
      <c r="C1714" s="655"/>
      <c r="D1714" s="665"/>
      <c r="E1714" s="665"/>
      <c r="F1714" s="655">
        <v>1829</v>
      </c>
      <c r="G1714" s="683">
        <v>71790.009999999995</v>
      </c>
      <c r="H1714" s="654">
        <v>44805</v>
      </c>
      <c r="I1714" s="654">
        <v>44805</v>
      </c>
    </row>
    <row r="1715" spans="1:9" s="624" customFormat="1" x14ac:dyDescent="0.25">
      <c r="A1715" s="652" t="s">
        <v>3894</v>
      </c>
      <c r="B1715" s="655"/>
      <c r="C1715" s="655"/>
      <c r="D1715" s="665"/>
      <c r="E1715" s="665"/>
      <c r="F1715" s="655">
        <v>1830</v>
      </c>
      <c r="G1715" s="683">
        <v>71790.009999999995</v>
      </c>
      <c r="H1715" s="654">
        <v>44805</v>
      </c>
      <c r="I1715" s="654">
        <v>44805</v>
      </c>
    </row>
    <row r="1716" spans="1:9" s="624" customFormat="1" x14ac:dyDescent="0.25">
      <c r="A1716" s="652" t="s">
        <v>3894</v>
      </c>
      <c r="B1716" s="655"/>
      <c r="C1716" s="655"/>
      <c r="D1716" s="665"/>
      <c r="E1716" s="665"/>
      <c r="F1716" s="655">
        <v>1831</v>
      </c>
      <c r="G1716" s="683">
        <v>71790.009999999995</v>
      </c>
      <c r="H1716" s="654">
        <v>44805</v>
      </c>
      <c r="I1716" s="654">
        <v>44805</v>
      </c>
    </row>
    <row r="1717" spans="1:9" s="624" customFormat="1" x14ac:dyDescent="0.25">
      <c r="A1717" s="652" t="s">
        <v>3894</v>
      </c>
      <c r="B1717" s="655"/>
      <c r="C1717" s="655"/>
      <c r="D1717" s="665"/>
      <c r="E1717" s="665"/>
      <c r="F1717" s="655">
        <v>1832</v>
      </c>
      <c r="G1717" s="683">
        <v>71790.009999999995</v>
      </c>
      <c r="H1717" s="654">
        <v>44805</v>
      </c>
      <c r="I1717" s="654">
        <v>44805</v>
      </c>
    </row>
    <row r="1718" spans="1:9" s="624" customFormat="1" x14ac:dyDescent="0.25">
      <c r="A1718" s="652" t="s">
        <v>3894</v>
      </c>
      <c r="B1718" s="655"/>
      <c r="C1718" s="655"/>
      <c r="D1718" s="665"/>
      <c r="E1718" s="665"/>
      <c r="F1718" s="655">
        <v>1833</v>
      </c>
      <c r="G1718" s="683">
        <v>71790.009999999995</v>
      </c>
      <c r="H1718" s="654">
        <v>44805</v>
      </c>
      <c r="I1718" s="654">
        <v>44805</v>
      </c>
    </row>
    <row r="1719" spans="1:9" s="624" customFormat="1" x14ac:dyDescent="0.25">
      <c r="A1719" s="652" t="s">
        <v>3894</v>
      </c>
      <c r="B1719" s="655"/>
      <c r="C1719" s="655"/>
      <c r="D1719" s="665"/>
      <c r="E1719" s="665"/>
      <c r="F1719" s="655">
        <v>1834</v>
      </c>
      <c r="G1719" s="683">
        <v>71790.009999999995</v>
      </c>
      <c r="H1719" s="654">
        <v>44805</v>
      </c>
      <c r="I1719" s="654">
        <v>44805</v>
      </c>
    </row>
    <row r="1720" spans="1:9" s="624" customFormat="1" x14ac:dyDescent="0.25">
      <c r="A1720" s="652" t="s">
        <v>3894</v>
      </c>
      <c r="B1720" s="652"/>
      <c r="C1720" s="652"/>
      <c r="D1720" s="652"/>
      <c r="E1720" s="652"/>
      <c r="F1720" s="655">
        <v>1835</v>
      </c>
      <c r="G1720" s="683">
        <v>71790.009999999995</v>
      </c>
      <c r="H1720" s="654">
        <v>44805</v>
      </c>
      <c r="I1720" s="654">
        <v>44805</v>
      </c>
    </row>
    <row r="1721" spans="1:9" s="624" customFormat="1" x14ac:dyDescent="0.25">
      <c r="A1721" s="652" t="s">
        <v>3894</v>
      </c>
      <c r="B1721" s="652"/>
      <c r="C1721" s="652"/>
      <c r="D1721" s="652"/>
      <c r="E1721" s="652"/>
      <c r="F1721" s="655">
        <v>1836</v>
      </c>
      <c r="G1721" s="683">
        <v>71790.009999999995</v>
      </c>
      <c r="H1721" s="654">
        <v>44805</v>
      </c>
      <c r="I1721" s="654">
        <v>44805</v>
      </c>
    </row>
    <row r="1722" spans="1:9" s="624" customFormat="1" x14ac:dyDescent="0.25">
      <c r="A1722" s="652" t="s">
        <v>3894</v>
      </c>
      <c r="B1722" s="652"/>
      <c r="C1722" s="652"/>
      <c r="D1722" s="652"/>
      <c r="E1722" s="652"/>
      <c r="F1722" s="655">
        <v>1837</v>
      </c>
      <c r="G1722" s="683">
        <v>71790.009999999995</v>
      </c>
      <c r="H1722" s="654">
        <v>44805</v>
      </c>
      <c r="I1722" s="654">
        <v>44805</v>
      </c>
    </row>
    <row r="1723" spans="1:9" s="624" customFormat="1" x14ac:dyDescent="0.25">
      <c r="A1723" s="652" t="s">
        <v>3894</v>
      </c>
      <c r="B1723" s="652"/>
      <c r="C1723" s="652"/>
      <c r="D1723" s="652"/>
      <c r="E1723" s="652"/>
      <c r="F1723" s="655">
        <v>1838</v>
      </c>
      <c r="G1723" s="683">
        <v>71790.009999999995</v>
      </c>
      <c r="H1723" s="654">
        <v>44805</v>
      </c>
      <c r="I1723" s="654">
        <v>44805</v>
      </c>
    </row>
    <row r="1724" spans="1:9" s="624" customFormat="1" x14ac:dyDescent="0.25">
      <c r="A1724" s="652" t="s">
        <v>3894</v>
      </c>
      <c r="B1724" s="652"/>
      <c r="C1724" s="652"/>
      <c r="D1724" s="652"/>
      <c r="E1724" s="652"/>
      <c r="F1724" s="655">
        <v>1839</v>
      </c>
      <c r="G1724" s="683">
        <v>71790.009999999995</v>
      </c>
      <c r="H1724" s="654">
        <v>44805</v>
      </c>
      <c r="I1724" s="654">
        <v>44805</v>
      </c>
    </row>
    <row r="1725" spans="1:9" s="624" customFormat="1" x14ac:dyDescent="0.25">
      <c r="A1725" s="652" t="s">
        <v>3894</v>
      </c>
      <c r="B1725" s="652"/>
      <c r="C1725" s="652"/>
      <c r="D1725" s="652"/>
      <c r="E1725" s="652"/>
      <c r="F1725" s="655">
        <v>1840</v>
      </c>
      <c r="G1725" s="683">
        <v>71790.009999999995</v>
      </c>
      <c r="H1725" s="654">
        <v>44805</v>
      </c>
      <c r="I1725" s="654">
        <v>44805</v>
      </c>
    </row>
    <row r="1726" spans="1:9" s="624" customFormat="1" x14ac:dyDescent="0.25">
      <c r="A1726" s="652" t="s">
        <v>3894</v>
      </c>
      <c r="B1726" s="652"/>
      <c r="C1726" s="652"/>
      <c r="D1726" s="652"/>
      <c r="E1726" s="652"/>
      <c r="F1726" s="655">
        <v>1841</v>
      </c>
      <c r="G1726" s="683">
        <v>71790.009999999995</v>
      </c>
      <c r="H1726" s="654">
        <v>44805</v>
      </c>
      <c r="I1726" s="654">
        <v>44805</v>
      </c>
    </row>
    <row r="1727" spans="1:9" s="624" customFormat="1" x14ac:dyDescent="0.25">
      <c r="A1727" s="652" t="s">
        <v>3894</v>
      </c>
      <c r="B1727" s="652"/>
      <c r="C1727" s="652"/>
      <c r="D1727" s="652"/>
      <c r="E1727" s="652"/>
      <c r="F1727" s="655">
        <v>1842</v>
      </c>
      <c r="G1727" s="683">
        <v>71790.009999999995</v>
      </c>
      <c r="H1727" s="654">
        <v>44805</v>
      </c>
      <c r="I1727" s="654">
        <v>44805</v>
      </c>
    </row>
    <row r="1728" spans="1:9" s="624" customFormat="1" x14ac:dyDescent="0.25">
      <c r="A1728" s="652" t="s">
        <v>3894</v>
      </c>
      <c r="B1728" s="652"/>
      <c r="C1728" s="652"/>
      <c r="D1728" s="652"/>
      <c r="E1728" s="652"/>
      <c r="F1728" s="655">
        <v>1843</v>
      </c>
      <c r="G1728" s="683">
        <v>71790.009999999995</v>
      </c>
      <c r="H1728" s="654">
        <v>44805</v>
      </c>
      <c r="I1728" s="654">
        <v>44805</v>
      </c>
    </row>
    <row r="1729" spans="1:9" s="624" customFormat="1" x14ac:dyDescent="0.25">
      <c r="A1729" s="652" t="s">
        <v>3894</v>
      </c>
      <c r="B1729" s="652"/>
      <c r="C1729" s="652"/>
      <c r="D1729" s="652"/>
      <c r="E1729" s="652"/>
      <c r="F1729" s="655">
        <v>1844</v>
      </c>
      <c r="G1729" s="683">
        <v>71790.009999999995</v>
      </c>
      <c r="H1729" s="654">
        <v>44805</v>
      </c>
      <c r="I1729" s="654">
        <v>44805</v>
      </c>
    </row>
    <row r="1730" spans="1:9" s="624" customFormat="1" x14ac:dyDescent="0.25">
      <c r="A1730" s="652" t="s">
        <v>3894</v>
      </c>
      <c r="B1730" s="652"/>
      <c r="C1730" s="652"/>
      <c r="D1730" s="652"/>
      <c r="E1730" s="652"/>
      <c r="F1730" s="655">
        <v>1845</v>
      </c>
      <c r="G1730" s="683">
        <v>71790.009999999995</v>
      </c>
      <c r="H1730" s="654">
        <v>44805</v>
      </c>
      <c r="I1730" s="654">
        <v>44805</v>
      </c>
    </row>
    <row r="1731" spans="1:9" s="624" customFormat="1" x14ac:dyDescent="0.25">
      <c r="A1731" s="652" t="s">
        <v>3894</v>
      </c>
      <c r="B1731" s="652"/>
      <c r="C1731" s="652"/>
      <c r="D1731" s="652"/>
      <c r="E1731" s="652"/>
      <c r="F1731" s="655">
        <v>1846</v>
      </c>
      <c r="G1731" s="683">
        <v>71790.009999999995</v>
      </c>
      <c r="H1731" s="654">
        <v>44805</v>
      </c>
      <c r="I1731" s="654">
        <v>44805</v>
      </c>
    </row>
    <row r="1732" spans="1:9" s="624" customFormat="1" x14ac:dyDescent="0.25">
      <c r="A1732" s="652" t="s">
        <v>3894</v>
      </c>
      <c r="B1732" s="652"/>
      <c r="C1732" s="652"/>
      <c r="D1732" s="652"/>
      <c r="E1732" s="652"/>
      <c r="F1732" s="655">
        <v>1847</v>
      </c>
      <c r="G1732" s="683">
        <v>71790.009999999995</v>
      </c>
      <c r="H1732" s="654">
        <v>44805</v>
      </c>
      <c r="I1732" s="654">
        <v>44805</v>
      </c>
    </row>
    <row r="1733" spans="1:9" s="624" customFormat="1" x14ac:dyDescent="0.25">
      <c r="A1733" s="652" t="s">
        <v>3894</v>
      </c>
      <c r="B1733" s="652"/>
      <c r="C1733" s="652"/>
      <c r="D1733" s="652"/>
      <c r="E1733" s="652"/>
      <c r="F1733" s="655">
        <v>1848</v>
      </c>
      <c r="G1733" s="683">
        <v>71790.009999999995</v>
      </c>
      <c r="H1733" s="654">
        <v>44805</v>
      </c>
      <c r="I1733" s="654">
        <v>44805</v>
      </c>
    </row>
    <row r="1734" spans="1:9" s="624" customFormat="1" x14ac:dyDescent="0.25">
      <c r="A1734" s="652" t="s">
        <v>3894</v>
      </c>
      <c r="B1734" s="652"/>
      <c r="C1734" s="652"/>
      <c r="D1734" s="652"/>
      <c r="E1734" s="652"/>
      <c r="F1734" s="655">
        <v>1849</v>
      </c>
      <c r="G1734" s="683">
        <v>71790.009999999995</v>
      </c>
      <c r="H1734" s="654">
        <v>44805</v>
      </c>
      <c r="I1734" s="654">
        <v>44805</v>
      </c>
    </row>
    <row r="1735" spans="1:9" s="624" customFormat="1" x14ac:dyDescent="0.25">
      <c r="A1735" s="652" t="s">
        <v>3894</v>
      </c>
      <c r="B1735" s="652"/>
      <c r="C1735" s="652"/>
      <c r="D1735" s="652"/>
      <c r="E1735" s="652"/>
      <c r="F1735" s="655">
        <v>1850</v>
      </c>
      <c r="G1735" s="683">
        <v>71790.009999999995</v>
      </c>
      <c r="H1735" s="654">
        <v>44805</v>
      </c>
      <c r="I1735" s="654">
        <v>44805</v>
      </c>
    </row>
    <row r="1736" spans="1:9" s="624" customFormat="1" x14ac:dyDescent="0.25">
      <c r="A1736" s="652" t="s">
        <v>3894</v>
      </c>
      <c r="B1736" s="652"/>
      <c r="C1736" s="652"/>
      <c r="D1736" s="652"/>
      <c r="E1736" s="652"/>
      <c r="F1736" s="655">
        <v>1851</v>
      </c>
      <c r="G1736" s="683">
        <v>71790.009999999995</v>
      </c>
      <c r="H1736" s="654">
        <v>44805</v>
      </c>
      <c r="I1736" s="654">
        <v>44805</v>
      </c>
    </row>
    <row r="1737" spans="1:9" s="624" customFormat="1" x14ac:dyDescent="0.25">
      <c r="A1737" s="652" t="s">
        <v>3894</v>
      </c>
      <c r="B1737" s="652"/>
      <c r="C1737" s="652"/>
      <c r="D1737" s="652"/>
      <c r="E1737" s="652"/>
      <c r="F1737" s="655">
        <v>1852</v>
      </c>
      <c r="G1737" s="683">
        <v>71790.009999999995</v>
      </c>
      <c r="H1737" s="654">
        <v>44805</v>
      </c>
      <c r="I1737" s="654">
        <v>44805</v>
      </c>
    </row>
    <row r="1738" spans="1:9" s="624" customFormat="1" x14ac:dyDescent="0.25">
      <c r="A1738" s="652" t="s">
        <v>3894</v>
      </c>
      <c r="B1738" s="652"/>
      <c r="C1738" s="652"/>
      <c r="D1738" s="652"/>
      <c r="E1738" s="652"/>
      <c r="F1738" s="655">
        <v>1853</v>
      </c>
      <c r="G1738" s="683">
        <v>71790.009999999995</v>
      </c>
      <c r="H1738" s="654">
        <v>44805</v>
      </c>
      <c r="I1738" s="654">
        <v>44805</v>
      </c>
    </row>
    <row r="1739" spans="1:9" s="624" customFormat="1" x14ac:dyDescent="0.25">
      <c r="A1739" s="652" t="s">
        <v>3894</v>
      </c>
      <c r="B1739" s="652"/>
      <c r="C1739" s="652"/>
      <c r="D1739" s="652"/>
      <c r="E1739" s="652"/>
      <c r="F1739" s="655">
        <v>1854</v>
      </c>
      <c r="G1739" s="683">
        <v>71790.009999999995</v>
      </c>
      <c r="H1739" s="654">
        <v>44805</v>
      </c>
      <c r="I1739" s="654">
        <v>44805</v>
      </c>
    </row>
    <row r="1740" spans="1:9" s="624" customFormat="1" x14ac:dyDescent="0.25">
      <c r="A1740" s="652" t="s">
        <v>3894</v>
      </c>
      <c r="B1740" s="652"/>
      <c r="C1740" s="652"/>
      <c r="D1740" s="652"/>
      <c r="E1740" s="652"/>
      <c r="F1740" s="655">
        <v>1855</v>
      </c>
      <c r="G1740" s="683">
        <v>71790.009999999995</v>
      </c>
      <c r="H1740" s="654">
        <v>44805</v>
      </c>
      <c r="I1740" s="654">
        <v>44805</v>
      </c>
    </row>
    <row r="1741" spans="1:9" s="624" customFormat="1" x14ac:dyDescent="0.25">
      <c r="A1741" s="652" t="s">
        <v>3894</v>
      </c>
      <c r="B1741" s="652"/>
      <c r="C1741" s="652"/>
      <c r="D1741" s="652"/>
      <c r="E1741" s="652"/>
      <c r="F1741" s="655">
        <v>1856</v>
      </c>
      <c r="G1741" s="683">
        <v>71790.009999999995</v>
      </c>
      <c r="H1741" s="654">
        <v>44805</v>
      </c>
      <c r="I1741" s="654">
        <v>44805</v>
      </c>
    </row>
    <row r="1742" spans="1:9" s="624" customFormat="1" x14ac:dyDescent="0.25">
      <c r="A1742" s="652" t="s">
        <v>3894</v>
      </c>
      <c r="B1742" s="652"/>
      <c r="C1742" s="652"/>
      <c r="D1742" s="652"/>
      <c r="E1742" s="652"/>
      <c r="F1742" s="655">
        <v>1857</v>
      </c>
      <c r="G1742" s="683">
        <v>71790.009999999995</v>
      </c>
      <c r="H1742" s="654">
        <v>44805</v>
      </c>
      <c r="I1742" s="654">
        <v>44805</v>
      </c>
    </row>
    <row r="1743" spans="1:9" s="624" customFormat="1" x14ac:dyDescent="0.25">
      <c r="A1743" s="652" t="s">
        <v>3962</v>
      </c>
      <c r="B1743" s="652"/>
      <c r="C1743" s="652"/>
      <c r="D1743" s="652"/>
      <c r="E1743" s="652"/>
      <c r="F1743" s="684">
        <v>1963</v>
      </c>
      <c r="G1743" s="683">
        <v>8000</v>
      </c>
      <c r="H1743" s="654">
        <v>44805</v>
      </c>
      <c r="I1743" s="654">
        <v>44805</v>
      </c>
    </row>
    <row r="1744" spans="1:9" s="624" customFormat="1" x14ac:dyDescent="0.25">
      <c r="A1744" s="652" t="s">
        <v>3962</v>
      </c>
      <c r="B1744" s="652"/>
      <c r="C1744" s="652"/>
      <c r="D1744" s="652"/>
      <c r="E1744" s="652"/>
      <c r="F1744" s="684">
        <v>1964</v>
      </c>
      <c r="G1744" s="683">
        <v>8000</v>
      </c>
      <c r="H1744" s="654">
        <v>44805</v>
      </c>
      <c r="I1744" s="654">
        <v>44805</v>
      </c>
    </row>
    <row r="1745" spans="1:9" s="624" customFormat="1" x14ac:dyDescent="0.25">
      <c r="A1745" s="652" t="s">
        <v>3896</v>
      </c>
      <c r="B1745" s="655" t="s">
        <v>3897</v>
      </c>
      <c r="C1745" s="652"/>
      <c r="D1745" s="652"/>
      <c r="E1745" s="652"/>
      <c r="F1745" s="655">
        <v>1858</v>
      </c>
      <c r="G1745" s="683">
        <v>3825.01</v>
      </c>
      <c r="H1745" s="654">
        <v>44796</v>
      </c>
      <c r="I1745" s="654">
        <v>44796</v>
      </c>
    </row>
    <row r="1746" spans="1:9" s="624" customFormat="1" x14ac:dyDescent="0.25">
      <c r="A1746" s="652" t="s">
        <v>3896</v>
      </c>
      <c r="B1746" s="655" t="s">
        <v>3897</v>
      </c>
      <c r="C1746" s="652"/>
      <c r="D1746" s="652"/>
      <c r="E1746" s="652"/>
      <c r="F1746" s="655">
        <v>1859</v>
      </c>
      <c r="G1746" s="683">
        <v>3825.01</v>
      </c>
      <c r="H1746" s="654">
        <v>44796</v>
      </c>
      <c r="I1746" s="654">
        <v>44796</v>
      </c>
    </row>
    <row r="1747" spans="1:9" s="624" customFormat="1" x14ac:dyDescent="0.25">
      <c r="A1747" s="652" t="s">
        <v>3896</v>
      </c>
      <c r="B1747" s="655" t="s">
        <v>3897</v>
      </c>
      <c r="C1747" s="652"/>
      <c r="D1747" s="652"/>
      <c r="E1747" s="652"/>
      <c r="F1747" s="655">
        <v>1860</v>
      </c>
      <c r="G1747" s="683">
        <v>3825.01</v>
      </c>
      <c r="H1747" s="654">
        <v>44796</v>
      </c>
      <c r="I1747" s="654">
        <v>44796</v>
      </c>
    </row>
    <row r="1748" spans="1:9" s="624" customFormat="1" x14ac:dyDescent="0.25">
      <c r="A1748" s="652" t="s">
        <v>3896</v>
      </c>
      <c r="B1748" s="655" t="s">
        <v>3897</v>
      </c>
      <c r="C1748" s="652"/>
      <c r="D1748" s="652"/>
      <c r="E1748" s="652"/>
      <c r="F1748" s="655">
        <v>1861</v>
      </c>
      <c r="G1748" s="683">
        <v>3825.01</v>
      </c>
      <c r="H1748" s="654">
        <v>44796</v>
      </c>
      <c r="I1748" s="654">
        <v>44796</v>
      </c>
    </row>
    <row r="1749" spans="1:9" s="624" customFormat="1" x14ac:dyDescent="0.25">
      <c r="A1749" s="652" t="s">
        <v>3896</v>
      </c>
      <c r="B1749" s="655" t="s">
        <v>3897</v>
      </c>
      <c r="C1749" s="652"/>
      <c r="D1749" s="652"/>
      <c r="E1749" s="652"/>
      <c r="F1749" s="655">
        <v>1862</v>
      </c>
      <c r="G1749" s="683">
        <v>3825.01</v>
      </c>
      <c r="H1749" s="654">
        <v>44796</v>
      </c>
      <c r="I1749" s="654">
        <v>44796</v>
      </c>
    </row>
    <row r="1750" spans="1:9" s="624" customFormat="1" x14ac:dyDescent="0.25">
      <c r="A1750" s="652" t="s">
        <v>3896</v>
      </c>
      <c r="B1750" s="655" t="s">
        <v>3897</v>
      </c>
      <c r="C1750" s="652"/>
      <c r="D1750" s="652"/>
      <c r="E1750" s="652"/>
      <c r="F1750" s="655">
        <v>1863</v>
      </c>
      <c r="G1750" s="683">
        <v>3825.01</v>
      </c>
      <c r="H1750" s="654">
        <v>44796</v>
      </c>
      <c r="I1750" s="654">
        <v>44796</v>
      </c>
    </row>
    <row r="1751" spans="1:9" s="624" customFormat="1" x14ac:dyDescent="0.25">
      <c r="A1751" s="652" t="s">
        <v>3896</v>
      </c>
      <c r="B1751" s="655" t="s">
        <v>3897</v>
      </c>
      <c r="C1751" s="652"/>
      <c r="D1751" s="652"/>
      <c r="E1751" s="652"/>
      <c r="F1751" s="655">
        <v>1864</v>
      </c>
      <c r="G1751" s="683">
        <v>3825.01</v>
      </c>
      <c r="H1751" s="654">
        <v>44796</v>
      </c>
      <c r="I1751" s="654">
        <v>44796</v>
      </c>
    </row>
    <row r="1752" spans="1:9" s="624" customFormat="1" x14ac:dyDescent="0.25">
      <c r="A1752" s="652" t="s">
        <v>3896</v>
      </c>
      <c r="B1752" s="655" t="s">
        <v>3897</v>
      </c>
      <c r="C1752" s="652"/>
      <c r="D1752" s="652"/>
      <c r="E1752" s="652"/>
      <c r="F1752" s="655">
        <v>1865</v>
      </c>
      <c r="G1752" s="683">
        <v>3825.01</v>
      </c>
      <c r="H1752" s="654">
        <v>44796</v>
      </c>
      <c r="I1752" s="654">
        <v>44796</v>
      </c>
    </row>
    <row r="1753" spans="1:9" s="624" customFormat="1" x14ac:dyDescent="0.25">
      <c r="A1753" s="652" t="s">
        <v>3896</v>
      </c>
      <c r="B1753" s="655" t="s">
        <v>3897</v>
      </c>
      <c r="C1753" s="652"/>
      <c r="D1753" s="652"/>
      <c r="E1753" s="652"/>
      <c r="F1753" s="655">
        <v>1866</v>
      </c>
      <c r="G1753" s="683">
        <v>3825.01</v>
      </c>
      <c r="H1753" s="654">
        <v>44796</v>
      </c>
      <c r="I1753" s="654">
        <v>44796</v>
      </c>
    </row>
    <row r="1754" spans="1:9" s="624" customFormat="1" x14ac:dyDescent="0.25">
      <c r="A1754" s="652" t="s">
        <v>3896</v>
      </c>
      <c r="B1754" s="655" t="s">
        <v>3897</v>
      </c>
      <c r="C1754" s="652"/>
      <c r="D1754" s="652"/>
      <c r="E1754" s="652"/>
      <c r="F1754" s="655">
        <v>1867</v>
      </c>
      <c r="G1754" s="683">
        <v>3825.01</v>
      </c>
      <c r="H1754" s="654">
        <v>44796</v>
      </c>
      <c r="I1754" s="654">
        <v>44796</v>
      </c>
    </row>
    <row r="1755" spans="1:9" s="624" customFormat="1" x14ac:dyDescent="0.25">
      <c r="A1755" s="652" t="s">
        <v>3896</v>
      </c>
      <c r="B1755" s="655" t="s">
        <v>3897</v>
      </c>
      <c r="C1755" s="652"/>
      <c r="D1755" s="652"/>
      <c r="E1755" s="652"/>
      <c r="F1755" s="655">
        <v>1868</v>
      </c>
      <c r="G1755" s="683">
        <v>3825.01</v>
      </c>
      <c r="H1755" s="654">
        <v>44796</v>
      </c>
      <c r="I1755" s="654">
        <v>44796</v>
      </c>
    </row>
    <row r="1756" spans="1:9" s="624" customFormat="1" x14ac:dyDescent="0.25">
      <c r="A1756" s="652" t="s">
        <v>3896</v>
      </c>
      <c r="B1756" s="655" t="s">
        <v>3897</v>
      </c>
      <c r="C1756" s="652"/>
      <c r="D1756" s="652"/>
      <c r="E1756" s="652"/>
      <c r="F1756" s="655">
        <v>1869</v>
      </c>
      <c r="G1756" s="683">
        <v>3825.01</v>
      </c>
      <c r="H1756" s="654">
        <v>44796</v>
      </c>
      <c r="I1756" s="654">
        <v>44796</v>
      </c>
    </row>
    <row r="1757" spans="1:9" s="624" customFormat="1" x14ac:dyDescent="0.25">
      <c r="A1757" s="652" t="s">
        <v>3896</v>
      </c>
      <c r="B1757" s="655" t="s">
        <v>3897</v>
      </c>
      <c r="C1757" s="652"/>
      <c r="D1757" s="652"/>
      <c r="E1757" s="652"/>
      <c r="F1757" s="655">
        <v>1870</v>
      </c>
      <c r="G1757" s="683">
        <v>3825.01</v>
      </c>
      <c r="H1757" s="654">
        <v>44796</v>
      </c>
      <c r="I1757" s="654">
        <v>44796</v>
      </c>
    </row>
    <row r="1758" spans="1:9" s="624" customFormat="1" x14ac:dyDescent="0.25">
      <c r="A1758" s="652" t="s">
        <v>3896</v>
      </c>
      <c r="B1758" s="655" t="s">
        <v>3897</v>
      </c>
      <c r="C1758" s="652"/>
      <c r="D1758" s="652"/>
      <c r="E1758" s="652"/>
      <c r="F1758" s="655">
        <v>1871</v>
      </c>
      <c r="G1758" s="683">
        <v>3825.01</v>
      </c>
      <c r="H1758" s="654">
        <v>44796</v>
      </c>
      <c r="I1758" s="654">
        <v>44796</v>
      </c>
    </row>
    <row r="1759" spans="1:9" s="624" customFormat="1" x14ac:dyDescent="0.25">
      <c r="A1759" s="652" t="s">
        <v>3896</v>
      </c>
      <c r="B1759" s="655" t="s">
        <v>3897</v>
      </c>
      <c r="C1759" s="652"/>
      <c r="D1759" s="652"/>
      <c r="E1759" s="652"/>
      <c r="F1759" s="655">
        <v>1872</v>
      </c>
      <c r="G1759" s="683">
        <v>3825.01</v>
      </c>
      <c r="H1759" s="654">
        <v>44796</v>
      </c>
      <c r="I1759" s="654">
        <v>44796</v>
      </c>
    </row>
    <row r="1760" spans="1:9" s="624" customFormat="1" x14ac:dyDescent="0.25">
      <c r="A1760" s="652" t="s">
        <v>3896</v>
      </c>
      <c r="B1760" s="655" t="s">
        <v>3897</v>
      </c>
      <c r="C1760" s="652"/>
      <c r="D1760" s="652"/>
      <c r="E1760" s="652"/>
      <c r="F1760" s="655">
        <v>1873</v>
      </c>
      <c r="G1760" s="683">
        <v>3825.01</v>
      </c>
      <c r="H1760" s="654">
        <v>44796</v>
      </c>
      <c r="I1760" s="654">
        <v>44796</v>
      </c>
    </row>
    <row r="1761" spans="1:9" s="624" customFormat="1" x14ac:dyDescent="0.25">
      <c r="A1761" s="652" t="s">
        <v>3896</v>
      </c>
      <c r="B1761" s="655" t="s">
        <v>3897</v>
      </c>
      <c r="C1761" s="652"/>
      <c r="D1761" s="652"/>
      <c r="E1761" s="652"/>
      <c r="F1761" s="655">
        <v>1874</v>
      </c>
      <c r="G1761" s="683">
        <v>3825.01</v>
      </c>
      <c r="H1761" s="654">
        <v>44796</v>
      </c>
      <c r="I1761" s="654">
        <v>44796</v>
      </c>
    </row>
    <row r="1762" spans="1:9" s="624" customFormat="1" x14ac:dyDescent="0.25">
      <c r="A1762" s="652" t="s">
        <v>3896</v>
      </c>
      <c r="B1762" s="655" t="s">
        <v>3897</v>
      </c>
      <c r="C1762" s="652"/>
      <c r="D1762" s="652"/>
      <c r="E1762" s="652"/>
      <c r="F1762" s="655">
        <v>1875</v>
      </c>
      <c r="G1762" s="683">
        <v>3825.01</v>
      </c>
      <c r="H1762" s="654">
        <v>44796</v>
      </c>
      <c r="I1762" s="654">
        <v>44796</v>
      </c>
    </row>
    <row r="1763" spans="1:9" s="624" customFormat="1" x14ac:dyDescent="0.25">
      <c r="A1763" s="652" t="s">
        <v>3896</v>
      </c>
      <c r="B1763" s="655" t="s">
        <v>3897</v>
      </c>
      <c r="C1763" s="652"/>
      <c r="D1763" s="652"/>
      <c r="E1763" s="652"/>
      <c r="F1763" s="655">
        <v>1876</v>
      </c>
      <c r="G1763" s="683">
        <v>3825.01</v>
      </c>
      <c r="H1763" s="654">
        <v>44796</v>
      </c>
      <c r="I1763" s="654">
        <v>44796</v>
      </c>
    </row>
    <row r="1764" spans="1:9" s="624" customFormat="1" x14ac:dyDescent="0.25">
      <c r="A1764" s="652" t="s">
        <v>3896</v>
      </c>
      <c r="B1764" s="655" t="s">
        <v>3897</v>
      </c>
      <c r="C1764" s="652"/>
      <c r="D1764" s="652"/>
      <c r="E1764" s="652"/>
      <c r="F1764" s="655">
        <v>1877</v>
      </c>
      <c r="G1764" s="683">
        <v>3825.01</v>
      </c>
      <c r="H1764" s="654">
        <v>44796</v>
      </c>
      <c r="I1764" s="654">
        <v>44796</v>
      </c>
    </row>
    <row r="1765" spans="1:9" s="624" customFormat="1" x14ac:dyDescent="0.25">
      <c r="A1765" s="652" t="s">
        <v>3896</v>
      </c>
      <c r="B1765" s="655" t="s">
        <v>3897</v>
      </c>
      <c r="C1765" s="652"/>
      <c r="D1765" s="652"/>
      <c r="E1765" s="652"/>
      <c r="F1765" s="655">
        <v>1878</v>
      </c>
      <c r="G1765" s="683">
        <v>3825.01</v>
      </c>
      <c r="H1765" s="654">
        <v>44796</v>
      </c>
      <c r="I1765" s="654">
        <v>44796</v>
      </c>
    </row>
    <row r="1766" spans="1:9" s="624" customFormat="1" x14ac:dyDescent="0.25">
      <c r="A1766" s="652" t="s">
        <v>3896</v>
      </c>
      <c r="B1766" s="655" t="s">
        <v>3897</v>
      </c>
      <c r="C1766" s="652"/>
      <c r="D1766" s="652"/>
      <c r="E1766" s="652"/>
      <c r="F1766" s="655">
        <v>1879</v>
      </c>
      <c r="G1766" s="683">
        <v>3825.01</v>
      </c>
      <c r="H1766" s="654">
        <v>44796</v>
      </c>
      <c r="I1766" s="654">
        <v>44796</v>
      </c>
    </row>
    <row r="1767" spans="1:9" s="624" customFormat="1" x14ac:dyDescent="0.25">
      <c r="A1767" s="652" t="s">
        <v>3896</v>
      </c>
      <c r="B1767" s="655" t="s">
        <v>3897</v>
      </c>
      <c r="C1767" s="652"/>
      <c r="D1767" s="652"/>
      <c r="E1767" s="652"/>
      <c r="F1767" s="655">
        <v>1880</v>
      </c>
      <c r="G1767" s="683">
        <v>3825.01</v>
      </c>
      <c r="H1767" s="654">
        <v>44796</v>
      </c>
      <c r="I1767" s="654">
        <v>44796</v>
      </c>
    </row>
    <row r="1768" spans="1:9" s="624" customFormat="1" x14ac:dyDescent="0.25">
      <c r="A1768" s="652" t="s">
        <v>3896</v>
      </c>
      <c r="B1768" s="655" t="s">
        <v>3897</v>
      </c>
      <c r="C1768" s="652"/>
      <c r="D1768" s="652"/>
      <c r="E1768" s="652"/>
      <c r="F1768" s="655">
        <v>1881</v>
      </c>
      <c r="G1768" s="683">
        <v>3825.01</v>
      </c>
      <c r="H1768" s="654">
        <v>44796</v>
      </c>
      <c r="I1768" s="654">
        <v>44796</v>
      </c>
    </row>
    <row r="1769" spans="1:9" s="624" customFormat="1" x14ac:dyDescent="0.25">
      <c r="A1769" s="652" t="s">
        <v>3896</v>
      </c>
      <c r="B1769" s="655" t="s">
        <v>3897</v>
      </c>
      <c r="C1769" s="652"/>
      <c r="D1769" s="652"/>
      <c r="E1769" s="652"/>
      <c r="F1769" s="655">
        <v>1882</v>
      </c>
      <c r="G1769" s="683">
        <v>3825.01</v>
      </c>
      <c r="H1769" s="654">
        <v>44796</v>
      </c>
      <c r="I1769" s="654">
        <v>44796</v>
      </c>
    </row>
    <row r="1770" spans="1:9" s="624" customFormat="1" x14ac:dyDescent="0.25">
      <c r="A1770" s="652" t="s">
        <v>3896</v>
      </c>
      <c r="B1770" s="655" t="s">
        <v>3897</v>
      </c>
      <c r="C1770" s="652"/>
      <c r="D1770" s="652"/>
      <c r="E1770" s="652"/>
      <c r="F1770" s="655">
        <v>1883</v>
      </c>
      <c r="G1770" s="683">
        <v>3825.01</v>
      </c>
      <c r="H1770" s="654">
        <v>44796</v>
      </c>
      <c r="I1770" s="654">
        <v>44796</v>
      </c>
    </row>
    <row r="1771" spans="1:9" s="624" customFormat="1" x14ac:dyDescent="0.25">
      <c r="A1771" s="652" t="s">
        <v>3896</v>
      </c>
      <c r="B1771" s="655" t="s">
        <v>3897</v>
      </c>
      <c r="C1771" s="652"/>
      <c r="D1771" s="652"/>
      <c r="E1771" s="652"/>
      <c r="F1771" s="655">
        <v>1884</v>
      </c>
      <c r="G1771" s="683">
        <v>3825.01</v>
      </c>
      <c r="H1771" s="654">
        <v>44796</v>
      </c>
      <c r="I1771" s="654">
        <v>44796</v>
      </c>
    </row>
    <row r="1772" spans="1:9" s="624" customFormat="1" x14ac:dyDescent="0.25">
      <c r="A1772" s="652" t="s">
        <v>3896</v>
      </c>
      <c r="B1772" s="655" t="s">
        <v>3897</v>
      </c>
      <c r="C1772" s="652"/>
      <c r="D1772" s="652"/>
      <c r="E1772" s="652"/>
      <c r="F1772" s="655">
        <v>1885</v>
      </c>
      <c r="G1772" s="683">
        <v>3825.01</v>
      </c>
      <c r="H1772" s="654">
        <v>44796</v>
      </c>
      <c r="I1772" s="654">
        <v>44796</v>
      </c>
    </row>
    <row r="1773" spans="1:9" s="624" customFormat="1" x14ac:dyDescent="0.25">
      <c r="A1773" s="652" t="s">
        <v>3896</v>
      </c>
      <c r="B1773" s="655" t="s">
        <v>3897</v>
      </c>
      <c r="C1773" s="652"/>
      <c r="D1773" s="652"/>
      <c r="E1773" s="652"/>
      <c r="F1773" s="655">
        <v>1886</v>
      </c>
      <c r="G1773" s="683">
        <v>3825.01</v>
      </c>
      <c r="H1773" s="654">
        <v>44796</v>
      </c>
      <c r="I1773" s="654">
        <v>44796</v>
      </c>
    </row>
    <row r="1774" spans="1:9" s="624" customFormat="1" x14ac:dyDescent="0.25">
      <c r="A1774" s="652" t="s">
        <v>3896</v>
      </c>
      <c r="B1774" s="655" t="s">
        <v>3897</v>
      </c>
      <c r="C1774" s="652"/>
      <c r="D1774" s="652"/>
      <c r="E1774" s="652"/>
      <c r="F1774" s="655">
        <v>1887</v>
      </c>
      <c r="G1774" s="683">
        <v>3825.01</v>
      </c>
      <c r="H1774" s="654">
        <v>44796</v>
      </c>
      <c r="I1774" s="654">
        <v>44796</v>
      </c>
    </row>
    <row r="1775" spans="1:9" s="624" customFormat="1" x14ac:dyDescent="0.25">
      <c r="A1775" s="652" t="s">
        <v>3896</v>
      </c>
      <c r="B1775" s="655" t="s">
        <v>3897</v>
      </c>
      <c r="C1775" s="652"/>
      <c r="D1775" s="652"/>
      <c r="E1775" s="652"/>
      <c r="F1775" s="655">
        <v>1888</v>
      </c>
      <c r="G1775" s="683">
        <v>3825.01</v>
      </c>
      <c r="H1775" s="654">
        <v>44796</v>
      </c>
      <c r="I1775" s="654">
        <v>44796</v>
      </c>
    </row>
    <row r="1776" spans="1:9" s="624" customFormat="1" x14ac:dyDescent="0.25">
      <c r="A1776" s="652" t="s">
        <v>3896</v>
      </c>
      <c r="B1776" s="655" t="s">
        <v>3897</v>
      </c>
      <c r="C1776" s="652"/>
      <c r="D1776" s="652"/>
      <c r="E1776" s="652"/>
      <c r="F1776" s="655">
        <v>1889</v>
      </c>
      <c r="G1776" s="683">
        <v>3825.01</v>
      </c>
      <c r="H1776" s="654">
        <v>44796</v>
      </c>
      <c r="I1776" s="654">
        <v>44796</v>
      </c>
    </row>
    <row r="1777" spans="1:9" s="624" customFormat="1" x14ac:dyDescent="0.25">
      <c r="A1777" s="652" t="s">
        <v>3896</v>
      </c>
      <c r="B1777" s="655" t="s">
        <v>3897</v>
      </c>
      <c r="C1777" s="652"/>
      <c r="D1777" s="652"/>
      <c r="E1777" s="652"/>
      <c r="F1777" s="655">
        <v>1890</v>
      </c>
      <c r="G1777" s="683">
        <v>3825.01</v>
      </c>
      <c r="H1777" s="654">
        <v>44796</v>
      </c>
      <c r="I1777" s="654">
        <v>44796</v>
      </c>
    </row>
    <row r="1778" spans="1:9" s="624" customFormat="1" x14ac:dyDescent="0.25">
      <c r="A1778" s="652" t="s">
        <v>3896</v>
      </c>
      <c r="B1778" s="655" t="s">
        <v>3897</v>
      </c>
      <c r="C1778" s="652"/>
      <c r="D1778" s="652"/>
      <c r="E1778" s="652"/>
      <c r="F1778" s="655">
        <v>1891</v>
      </c>
      <c r="G1778" s="683">
        <v>3825.01</v>
      </c>
      <c r="H1778" s="654">
        <v>44796</v>
      </c>
      <c r="I1778" s="654">
        <v>44796</v>
      </c>
    </row>
    <row r="1779" spans="1:9" s="624" customFormat="1" x14ac:dyDescent="0.25">
      <c r="A1779" s="652" t="s">
        <v>3896</v>
      </c>
      <c r="B1779" s="655" t="s">
        <v>3897</v>
      </c>
      <c r="C1779" s="652"/>
      <c r="D1779" s="652"/>
      <c r="E1779" s="652"/>
      <c r="F1779" s="655">
        <v>1892</v>
      </c>
      <c r="G1779" s="683">
        <v>3825.01</v>
      </c>
      <c r="H1779" s="654">
        <v>44796</v>
      </c>
      <c r="I1779" s="654">
        <v>44796</v>
      </c>
    </row>
    <row r="1780" spans="1:9" s="624" customFormat="1" x14ac:dyDescent="0.25">
      <c r="A1780" s="652" t="s">
        <v>3896</v>
      </c>
      <c r="B1780" s="655" t="s">
        <v>3897</v>
      </c>
      <c r="C1780" s="652"/>
      <c r="D1780" s="652"/>
      <c r="E1780" s="652"/>
      <c r="F1780" s="655">
        <v>1893</v>
      </c>
      <c r="G1780" s="683">
        <v>3825.01</v>
      </c>
      <c r="H1780" s="654">
        <v>44796</v>
      </c>
      <c r="I1780" s="654">
        <v>44796</v>
      </c>
    </row>
    <row r="1781" spans="1:9" s="624" customFormat="1" x14ac:dyDescent="0.25">
      <c r="A1781" s="652" t="s">
        <v>3896</v>
      </c>
      <c r="B1781" s="655" t="s">
        <v>3897</v>
      </c>
      <c r="C1781" s="652"/>
      <c r="D1781" s="652"/>
      <c r="E1781" s="652"/>
      <c r="F1781" s="655">
        <v>1894</v>
      </c>
      <c r="G1781" s="683">
        <v>3825.01</v>
      </c>
      <c r="H1781" s="654">
        <v>44796</v>
      </c>
      <c r="I1781" s="654">
        <v>44796</v>
      </c>
    </row>
    <row r="1782" spans="1:9" s="624" customFormat="1" x14ac:dyDescent="0.25">
      <c r="A1782" s="652" t="s">
        <v>3896</v>
      </c>
      <c r="B1782" s="655" t="s">
        <v>3897</v>
      </c>
      <c r="C1782" s="652"/>
      <c r="D1782" s="652"/>
      <c r="E1782" s="652"/>
      <c r="F1782" s="655">
        <v>1895</v>
      </c>
      <c r="G1782" s="683">
        <v>3825.01</v>
      </c>
      <c r="H1782" s="654">
        <v>44796</v>
      </c>
      <c r="I1782" s="654">
        <v>44796</v>
      </c>
    </row>
    <row r="1783" spans="1:9" s="624" customFormat="1" x14ac:dyDescent="0.25">
      <c r="A1783" s="652" t="s">
        <v>3896</v>
      </c>
      <c r="B1783" s="655" t="s">
        <v>3897</v>
      </c>
      <c r="C1783" s="652"/>
      <c r="D1783" s="652"/>
      <c r="E1783" s="652"/>
      <c r="F1783" s="655">
        <v>1896</v>
      </c>
      <c r="G1783" s="683">
        <v>3825.01</v>
      </c>
      <c r="H1783" s="654">
        <v>44796</v>
      </c>
      <c r="I1783" s="654">
        <v>44796</v>
      </c>
    </row>
    <row r="1784" spans="1:9" s="624" customFormat="1" x14ac:dyDescent="0.25">
      <c r="A1784" s="652" t="s">
        <v>3896</v>
      </c>
      <c r="B1784" s="655" t="s">
        <v>3897</v>
      </c>
      <c r="C1784" s="652"/>
      <c r="D1784" s="652"/>
      <c r="E1784" s="652"/>
      <c r="F1784" s="655">
        <v>1897</v>
      </c>
      <c r="G1784" s="683">
        <v>3825.01</v>
      </c>
      <c r="H1784" s="654">
        <v>44796</v>
      </c>
      <c r="I1784" s="654">
        <v>44796</v>
      </c>
    </row>
    <row r="1785" spans="1:9" s="624" customFormat="1" x14ac:dyDescent="0.25">
      <c r="A1785" s="652" t="s">
        <v>3896</v>
      </c>
      <c r="B1785" s="655" t="s">
        <v>3897</v>
      </c>
      <c r="C1785" s="652"/>
      <c r="D1785" s="652"/>
      <c r="E1785" s="652"/>
      <c r="F1785" s="655">
        <v>1898</v>
      </c>
      <c r="G1785" s="683">
        <v>3825.01</v>
      </c>
      <c r="H1785" s="654">
        <v>44796</v>
      </c>
      <c r="I1785" s="654">
        <v>44796</v>
      </c>
    </row>
    <row r="1786" spans="1:9" s="624" customFormat="1" x14ac:dyDescent="0.25">
      <c r="A1786" s="652" t="s">
        <v>3896</v>
      </c>
      <c r="B1786" s="655" t="s">
        <v>3897</v>
      </c>
      <c r="C1786" s="652"/>
      <c r="D1786" s="652"/>
      <c r="E1786" s="652"/>
      <c r="F1786" s="655">
        <v>1999</v>
      </c>
      <c r="G1786" s="683">
        <v>3825.01</v>
      </c>
      <c r="H1786" s="654">
        <v>44796</v>
      </c>
      <c r="I1786" s="654">
        <v>44796</v>
      </c>
    </row>
    <row r="1787" spans="1:9" s="624" customFormat="1" x14ac:dyDescent="0.25">
      <c r="A1787" s="652" t="s">
        <v>3896</v>
      </c>
      <c r="B1787" s="655" t="s">
        <v>3897</v>
      </c>
      <c r="C1787" s="652"/>
      <c r="D1787" s="652"/>
      <c r="E1787" s="652"/>
      <c r="F1787" s="655">
        <v>1900</v>
      </c>
      <c r="G1787" s="683">
        <v>3825.01</v>
      </c>
      <c r="H1787" s="654">
        <v>44796</v>
      </c>
      <c r="I1787" s="654">
        <v>44796</v>
      </c>
    </row>
    <row r="1788" spans="1:9" s="624" customFormat="1" x14ac:dyDescent="0.25">
      <c r="A1788" s="652" t="s">
        <v>3896</v>
      </c>
      <c r="B1788" s="655" t="s">
        <v>3897</v>
      </c>
      <c r="C1788" s="652"/>
      <c r="D1788" s="652"/>
      <c r="E1788" s="652"/>
      <c r="F1788" s="655">
        <v>1901</v>
      </c>
      <c r="G1788" s="683">
        <v>3825.01</v>
      </c>
      <c r="H1788" s="654">
        <v>44796</v>
      </c>
      <c r="I1788" s="654">
        <v>44796</v>
      </c>
    </row>
    <row r="1789" spans="1:9" s="624" customFormat="1" x14ac:dyDescent="0.25">
      <c r="A1789" s="652" t="s">
        <v>3896</v>
      </c>
      <c r="B1789" s="655" t="s">
        <v>3897</v>
      </c>
      <c r="C1789" s="652"/>
      <c r="D1789" s="652"/>
      <c r="E1789" s="652"/>
      <c r="F1789" s="655">
        <v>1902</v>
      </c>
      <c r="G1789" s="683">
        <v>3825.01</v>
      </c>
      <c r="H1789" s="654">
        <v>44796</v>
      </c>
      <c r="I1789" s="654">
        <v>44796</v>
      </c>
    </row>
    <row r="1790" spans="1:9" s="624" customFormat="1" x14ac:dyDescent="0.25">
      <c r="A1790" s="652" t="s">
        <v>3896</v>
      </c>
      <c r="B1790" s="655" t="s">
        <v>3897</v>
      </c>
      <c r="C1790" s="652"/>
      <c r="D1790" s="652"/>
      <c r="E1790" s="652"/>
      <c r="F1790" s="655">
        <v>1903</v>
      </c>
      <c r="G1790" s="683">
        <v>3825.01</v>
      </c>
      <c r="H1790" s="654">
        <v>44796</v>
      </c>
      <c r="I1790" s="654">
        <v>44796</v>
      </c>
    </row>
    <row r="1791" spans="1:9" s="624" customFormat="1" x14ac:dyDescent="0.25">
      <c r="A1791" s="652" t="s">
        <v>3896</v>
      </c>
      <c r="B1791" s="655" t="s">
        <v>3897</v>
      </c>
      <c r="C1791" s="652"/>
      <c r="D1791" s="652"/>
      <c r="E1791" s="652"/>
      <c r="F1791" s="655">
        <v>1904</v>
      </c>
      <c r="G1791" s="683">
        <v>3825.01</v>
      </c>
      <c r="H1791" s="654">
        <v>44796</v>
      </c>
      <c r="I1791" s="654">
        <v>44796</v>
      </c>
    </row>
    <row r="1792" spans="1:9" s="624" customFormat="1" x14ac:dyDescent="0.25">
      <c r="A1792" s="652" t="s">
        <v>3896</v>
      </c>
      <c r="B1792" s="655" t="s">
        <v>3897</v>
      </c>
      <c r="C1792" s="652"/>
      <c r="D1792" s="652"/>
      <c r="E1792" s="652"/>
      <c r="F1792" s="655">
        <v>1905</v>
      </c>
      <c r="G1792" s="683">
        <v>3825.01</v>
      </c>
      <c r="H1792" s="654">
        <v>44796</v>
      </c>
      <c r="I1792" s="654">
        <v>44796</v>
      </c>
    </row>
    <row r="1793" spans="1:9" s="624" customFormat="1" x14ac:dyDescent="0.25">
      <c r="A1793" s="652" t="s">
        <v>3896</v>
      </c>
      <c r="B1793" s="655" t="s">
        <v>3897</v>
      </c>
      <c r="C1793" s="652"/>
      <c r="D1793" s="652"/>
      <c r="E1793" s="652"/>
      <c r="F1793" s="655">
        <v>1906</v>
      </c>
      <c r="G1793" s="683">
        <v>3825.01</v>
      </c>
      <c r="H1793" s="654">
        <v>44796</v>
      </c>
      <c r="I1793" s="654">
        <v>44796</v>
      </c>
    </row>
    <row r="1794" spans="1:9" s="624" customFormat="1" x14ac:dyDescent="0.25">
      <c r="A1794" s="652" t="s">
        <v>3896</v>
      </c>
      <c r="B1794" s="655" t="s">
        <v>3897</v>
      </c>
      <c r="C1794" s="652"/>
      <c r="D1794" s="652"/>
      <c r="E1794" s="652"/>
      <c r="F1794" s="655">
        <v>1907</v>
      </c>
      <c r="G1794" s="683">
        <v>3825.01</v>
      </c>
      <c r="H1794" s="654">
        <v>44796</v>
      </c>
      <c r="I1794" s="654">
        <v>44796</v>
      </c>
    </row>
    <row r="1795" spans="1:9" s="624" customFormat="1" x14ac:dyDescent="0.25">
      <c r="A1795" s="652" t="s">
        <v>3896</v>
      </c>
      <c r="B1795" s="655" t="s">
        <v>3897</v>
      </c>
      <c r="C1795" s="652"/>
      <c r="D1795" s="652"/>
      <c r="E1795" s="652"/>
      <c r="F1795" s="655">
        <v>1908</v>
      </c>
      <c r="G1795" s="683">
        <v>3825.01</v>
      </c>
      <c r="H1795" s="654">
        <v>44796</v>
      </c>
      <c r="I1795" s="654">
        <v>44796</v>
      </c>
    </row>
    <row r="1796" spans="1:9" s="624" customFormat="1" x14ac:dyDescent="0.25">
      <c r="A1796" s="652" t="s">
        <v>3896</v>
      </c>
      <c r="B1796" s="655" t="s">
        <v>3897</v>
      </c>
      <c r="C1796" s="652"/>
      <c r="D1796" s="652"/>
      <c r="E1796" s="652"/>
      <c r="F1796" s="655">
        <v>1909</v>
      </c>
      <c r="G1796" s="683">
        <v>3825.01</v>
      </c>
      <c r="H1796" s="654">
        <v>44796</v>
      </c>
      <c r="I1796" s="654">
        <v>44796</v>
      </c>
    </row>
    <row r="1797" spans="1:9" s="624" customFormat="1" x14ac:dyDescent="0.25">
      <c r="A1797" s="652" t="s">
        <v>3896</v>
      </c>
      <c r="B1797" s="655" t="s">
        <v>3897</v>
      </c>
      <c r="C1797" s="652"/>
      <c r="D1797" s="652"/>
      <c r="E1797" s="652"/>
      <c r="F1797" s="655">
        <v>1910</v>
      </c>
      <c r="G1797" s="683">
        <v>3825.01</v>
      </c>
      <c r="H1797" s="654">
        <v>44796</v>
      </c>
      <c r="I1797" s="654">
        <v>44796</v>
      </c>
    </row>
    <row r="1798" spans="1:9" s="624" customFormat="1" x14ac:dyDescent="0.25">
      <c r="A1798" s="652" t="s">
        <v>3896</v>
      </c>
      <c r="B1798" s="655" t="s">
        <v>3897</v>
      </c>
      <c r="C1798" s="652"/>
      <c r="D1798" s="652"/>
      <c r="E1798" s="652"/>
      <c r="F1798" s="655">
        <v>1911</v>
      </c>
      <c r="G1798" s="683">
        <v>3825.01</v>
      </c>
      <c r="H1798" s="654">
        <v>44796</v>
      </c>
      <c r="I1798" s="654">
        <v>44796</v>
      </c>
    </row>
    <row r="1799" spans="1:9" s="624" customFormat="1" x14ac:dyDescent="0.25">
      <c r="A1799" s="652" t="s">
        <v>3963</v>
      </c>
      <c r="B1799" s="652"/>
      <c r="C1799" s="655" t="s">
        <v>3947</v>
      </c>
      <c r="D1799" s="652"/>
      <c r="E1799" s="652"/>
      <c r="F1799" s="655">
        <v>1948</v>
      </c>
      <c r="G1799" s="652">
        <v>103712.98</v>
      </c>
      <c r="H1799" s="654">
        <v>44838</v>
      </c>
      <c r="I1799" s="654">
        <v>44838</v>
      </c>
    </row>
    <row r="1800" spans="1:9" s="624" customFormat="1" x14ac:dyDescent="0.25">
      <c r="A1800" s="652" t="s">
        <v>3963</v>
      </c>
      <c r="B1800" s="652"/>
      <c r="C1800" s="655" t="s">
        <v>3948</v>
      </c>
      <c r="D1800" s="652"/>
      <c r="E1800" s="652"/>
      <c r="F1800" s="655">
        <v>1949</v>
      </c>
      <c r="G1800" s="652">
        <v>103712.98</v>
      </c>
      <c r="H1800" s="654">
        <v>44838</v>
      </c>
      <c r="I1800" s="654">
        <v>44838</v>
      </c>
    </row>
    <row r="1801" spans="1:9" s="624" customFormat="1" x14ac:dyDescent="0.25">
      <c r="A1801" s="652" t="s">
        <v>3963</v>
      </c>
      <c r="B1801" s="652"/>
      <c r="C1801" s="655" t="s">
        <v>3949</v>
      </c>
      <c r="D1801" s="652"/>
      <c r="E1801" s="652"/>
      <c r="F1801" s="655">
        <v>1950</v>
      </c>
      <c r="G1801" s="652">
        <v>103712.98</v>
      </c>
      <c r="H1801" s="654">
        <v>44838</v>
      </c>
      <c r="I1801" s="654">
        <v>44838</v>
      </c>
    </row>
    <row r="1802" spans="1:9" s="624" customFormat="1" x14ac:dyDescent="0.25">
      <c r="A1802" s="652" t="s">
        <v>3963</v>
      </c>
      <c r="B1802" s="652"/>
      <c r="C1802" s="655" t="s">
        <v>3950</v>
      </c>
      <c r="D1802" s="652"/>
      <c r="E1802" s="652"/>
      <c r="F1802" s="655">
        <v>1951</v>
      </c>
      <c r="G1802" s="652">
        <v>103712.98</v>
      </c>
      <c r="H1802" s="654">
        <v>44838</v>
      </c>
      <c r="I1802" s="654">
        <v>44838</v>
      </c>
    </row>
    <row r="1803" spans="1:9" s="624" customFormat="1" x14ac:dyDescent="0.25">
      <c r="A1803" s="652" t="s">
        <v>3963</v>
      </c>
      <c r="B1803" s="652"/>
      <c r="C1803" s="655" t="s">
        <v>3951</v>
      </c>
      <c r="D1803" s="652"/>
      <c r="E1803" s="652"/>
      <c r="F1803" s="655">
        <v>1952</v>
      </c>
      <c r="G1803" s="652">
        <v>103712.98</v>
      </c>
      <c r="H1803" s="654">
        <v>44838</v>
      </c>
      <c r="I1803" s="654">
        <v>44838</v>
      </c>
    </row>
    <row r="1804" spans="1:9" s="624" customFormat="1" x14ac:dyDescent="0.25">
      <c r="A1804" s="652" t="s">
        <v>3963</v>
      </c>
      <c r="B1804" s="652"/>
      <c r="C1804" s="655" t="s">
        <v>3952</v>
      </c>
      <c r="D1804" s="652"/>
      <c r="E1804" s="652"/>
      <c r="F1804" s="655">
        <v>1953</v>
      </c>
      <c r="G1804" s="652">
        <v>103712.98</v>
      </c>
      <c r="H1804" s="654">
        <v>44838</v>
      </c>
      <c r="I1804" s="654">
        <v>44838</v>
      </c>
    </row>
    <row r="1805" spans="1:9" s="624" customFormat="1" x14ac:dyDescent="0.25">
      <c r="A1805" s="652" t="s">
        <v>3963</v>
      </c>
      <c r="B1805" s="652"/>
      <c r="C1805" s="655" t="s">
        <v>3953</v>
      </c>
      <c r="D1805" s="652"/>
      <c r="E1805" s="652"/>
      <c r="F1805" s="655">
        <v>1954</v>
      </c>
      <c r="G1805" s="652">
        <v>103712.98</v>
      </c>
      <c r="H1805" s="654">
        <v>44838</v>
      </c>
      <c r="I1805" s="654">
        <v>44838</v>
      </c>
    </row>
    <row r="1806" spans="1:9" s="624" customFormat="1" x14ac:dyDescent="0.25">
      <c r="A1806" s="652" t="s">
        <v>3963</v>
      </c>
      <c r="B1806" s="652"/>
      <c r="C1806" s="655" t="s">
        <v>3954</v>
      </c>
      <c r="D1806" s="652"/>
      <c r="E1806" s="652"/>
      <c r="F1806" s="655">
        <v>1955</v>
      </c>
      <c r="G1806" s="652">
        <v>103712.98</v>
      </c>
      <c r="H1806" s="654">
        <v>44838</v>
      </c>
      <c r="I1806" s="654">
        <v>44838</v>
      </c>
    </row>
    <row r="1807" spans="1:9" s="624" customFormat="1" x14ac:dyDescent="0.25">
      <c r="A1807" s="652" t="s">
        <v>3963</v>
      </c>
      <c r="B1807" s="652"/>
      <c r="C1807" s="655" t="s">
        <v>3955</v>
      </c>
      <c r="D1807" s="652"/>
      <c r="E1807" s="652"/>
      <c r="F1807" s="655">
        <v>1956</v>
      </c>
      <c r="G1807" s="652">
        <v>103712.98</v>
      </c>
      <c r="H1807" s="654">
        <v>44838</v>
      </c>
      <c r="I1807" s="654">
        <v>44838</v>
      </c>
    </row>
    <row r="1808" spans="1:9" s="624" customFormat="1" x14ac:dyDescent="0.25">
      <c r="A1808" s="652" t="s">
        <v>3963</v>
      </c>
      <c r="B1808" s="652"/>
      <c r="C1808" s="655" t="s">
        <v>3956</v>
      </c>
      <c r="D1808" s="652"/>
      <c r="E1808" s="652"/>
      <c r="F1808" s="655">
        <v>1957</v>
      </c>
      <c r="G1808" s="652">
        <v>103712.98</v>
      </c>
      <c r="H1808" s="654">
        <v>44838</v>
      </c>
      <c r="I1808" s="654">
        <v>44838</v>
      </c>
    </row>
    <row r="1809" spans="1:9" s="624" customFormat="1" x14ac:dyDescent="0.25">
      <c r="A1809" s="652" t="s">
        <v>3963</v>
      </c>
      <c r="B1809" s="652"/>
      <c r="C1809" s="655" t="s">
        <v>3957</v>
      </c>
      <c r="D1809" s="652"/>
      <c r="E1809" s="652"/>
      <c r="F1809" s="655">
        <v>1958</v>
      </c>
      <c r="G1809" s="652">
        <v>103712.98</v>
      </c>
      <c r="H1809" s="654">
        <v>44838</v>
      </c>
      <c r="I1809" s="654">
        <v>44838</v>
      </c>
    </row>
    <row r="1810" spans="1:9" s="624" customFormat="1" x14ac:dyDescent="0.25">
      <c r="A1810" s="652" t="s">
        <v>3963</v>
      </c>
      <c r="B1810" s="652"/>
      <c r="C1810" s="655" t="s">
        <v>3958</v>
      </c>
      <c r="D1810" s="652"/>
      <c r="E1810" s="652"/>
      <c r="F1810" s="655">
        <v>1959</v>
      </c>
      <c r="G1810" s="652">
        <v>103712.98</v>
      </c>
      <c r="H1810" s="654">
        <v>44838</v>
      </c>
      <c r="I1810" s="654">
        <v>44838</v>
      </c>
    </row>
    <row r="1811" spans="1:9" s="624" customFormat="1" x14ac:dyDescent="0.25">
      <c r="A1811" s="652" t="s">
        <v>3963</v>
      </c>
      <c r="B1811" s="652"/>
      <c r="C1811" s="655" t="s">
        <v>3959</v>
      </c>
      <c r="D1811" s="652"/>
      <c r="E1811" s="652"/>
      <c r="F1811" s="655">
        <v>1960</v>
      </c>
      <c r="G1811" s="652">
        <v>103712.98</v>
      </c>
      <c r="H1811" s="654">
        <v>44838</v>
      </c>
      <c r="I1811" s="654">
        <v>44838</v>
      </c>
    </row>
    <row r="1812" spans="1:9" s="624" customFormat="1" x14ac:dyDescent="0.25">
      <c r="A1812" s="652" t="s">
        <v>3963</v>
      </c>
      <c r="B1812" s="652"/>
      <c r="C1812" s="655" t="s">
        <v>3960</v>
      </c>
      <c r="D1812" s="652"/>
      <c r="E1812" s="652"/>
      <c r="F1812" s="655">
        <v>1961</v>
      </c>
      <c r="G1812" s="652">
        <v>103712.98</v>
      </c>
      <c r="H1812" s="654">
        <v>44838</v>
      </c>
      <c r="I1812" s="654">
        <v>44838</v>
      </c>
    </row>
    <row r="1813" spans="1:9" s="624" customFormat="1" x14ac:dyDescent="0.25">
      <c r="A1813" s="652" t="s">
        <v>3963</v>
      </c>
      <c r="B1813" s="652"/>
      <c r="C1813" s="655" t="s">
        <v>3961</v>
      </c>
      <c r="D1813" s="652"/>
      <c r="E1813" s="652"/>
      <c r="F1813" s="655">
        <v>1962</v>
      </c>
      <c r="G1813" s="652">
        <v>103712.98</v>
      </c>
      <c r="H1813" s="654">
        <v>44838</v>
      </c>
      <c r="I1813" s="654">
        <v>44838</v>
      </c>
    </row>
    <row r="1814" spans="1:9" s="624" customFormat="1" x14ac:dyDescent="0.25">
      <c r="A1814" s="652" t="s">
        <v>3964</v>
      </c>
      <c r="B1814" s="652"/>
      <c r="C1814" s="655" t="s">
        <v>3965</v>
      </c>
      <c r="D1814" s="652"/>
      <c r="E1814" s="652"/>
      <c r="F1814" s="655">
        <v>1965</v>
      </c>
      <c r="G1814" s="685">
        <v>151340</v>
      </c>
      <c r="H1814" s="654">
        <v>44873</v>
      </c>
      <c r="I1814" s="655" t="s">
        <v>3980</v>
      </c>
    </row>
    <row r="1815" spans="1:9" s="624" customFormat="1" x14ac:dyDescent="0.25">
      <c r="A1815" s="652" t="s">
        <v>3964</v>
      </c>
      <c r="B1815" s="652"/>
      <c r="C1815" s="655" t="s">
        <v>3966</v>
      </c>
      <c r="D1815" s="652"/>
      <c r="E1815" s="652"/>
      <c r="F1815" s="655">
        <v>1966</v>
      </c>
      <c r="G1815" s="685">
        <v>151340</v>
      </c>
      <c r="H1815" s="654">
        <v>44873</v>
      </c>
      <c r="I1815" s="655" t="s">
        <v>3980</v>
      </c>
    </row>
    <row r="1816" spans="1:9" s="624" customFormat="1" x14ac:dyDescent="0.25">
      <c r="A1816" s="652" t="s">
        <v>3964</v>
      </c>
      <c r="B1816" s="652"/>
      <c r="C1816" s="655" t="s">
        <v>3967</v>
      </c>
      <c r="D1816" s="652"/>
      <c r="E1816" s="652"/>
      <c r="F1816" s="655">
        <v>1967</v>
      </c>
      <c r="G1816" s="685">
        <v>151340</v>
      </c>
      <c r="H1816" s="654">
        <v>44873</v>
      </c>
      <c r="I1816" s="655" t="s">
        <v>3980</v>
      </c>
    </row>
    <row r="1817" spans="1:9" s="624" customFormat="1" x14ac:dyDescent="0.25">
      <c r="A1817" s="652" t="s">
        <v>3964</v>
      </c>
      <c r="B1817" s="652"/>
      <c r="C1817" s="655" t="s">
        <v>3979</v>
      </c>
      <c r="D1817" s="652"/>
      <c r="E1817" s="652"/>
      <c r="F1817" s="655">
        <v>1968</v>
      </c>
      <c r="G1817" s="685">
        <v>151340</v>
      </c>
      <c r="H1817" s="654">
        <v>44873</v>
      </c>
      <c r="I1817" s="655" t="s">
        <v>3980</v>
      </c>
    </row>
    <row r="1818" spans="1:9" s="624" customFormat="1" x14ac:dyDescent="0.25">
      <c r="A1818" s="652" t="s">
        <v>3964</v>
      </c>
      <c r="B1818" s="652"/>
      <c r="C1818" s="655" t="s">
        <v>3968</v>
      </c>
      <c r="D1818" s="652"/>
      <c r="E1818" s="652"/>
      <c r="F1818" s="655">
        <v>1969</v>
      </c>
      <c r="G1818" s="685">
        <v>151340</v>
      </c>
      <c r="H1818" s="654">
        <v>44873</v>
      </c>
      <c r="I1818" s="655" t="s">
        <v>3980</v>
      </c>
    </row>
    <row r="1819" spans="1:9" s="624" customFormat="1" x14ac:dyDescent="0.25">
      <c r="A1819" s="652" t="s">
        <v>3964</v>
      </c>
      <c r="B1819" s="652"/>
      <c r="C1819" s="655" t="s">
        <v>3969</v>
      </c>
      <c r="D1819" s="652"/>
      <c r="E1819" s="652"/>
      <c r="F1819" s="655">
        <v>1970</v>
      </c>
      <c r="G1819" s="685">
        <v>151340</v>
      </c>
      <c r="H1819" s="654">
        <v>44873</v>
      </c>
      <c r="I1819" s="655" t="s">
        <v>3980</v>
      </c>
    </row>
    <row r="1820" spans="1:9" s="624" customFormat="1" x14ac:dyDescent="0.25">
      <c r="A1820" s="652" t="s">
        <v>3964</v>
      </c>
      <c r="B1820" s="652"/>
      <c r="C1820" s="655" t="s">
        <v>3970</v>
      </c>
      <c r="D1820" s="652"/>
      <c r="E1820" s="652"/>
      <c r="F1820" s="655">
        <v>1971</v>
      </c>
      <c r="G1820" s="685">
        <v>151340</v>
      </c>
      <c r="H1820" s="654">
        <v>44873</v>
      </c>
      <c r="I1820" s="655" t="s">
        <v>3980</v>
      </c>
    </row>
    <row r="1821" spans="1:9" s="624" customFormat="1" x14ac:dyDescent="0.25">
      <c r="A1821" s="652" t="s">
        <v>3964</v>
      </c>
      <c r="B1821" s="652"/>
      <c r="C1821" s="655" t="s">
        <v>3971</v>
      </c>
      <c r="D1821" s="652"/>
      <c r="E1821" s="652"/>
      <c r="F1821" s="655">
        <v>1972</v>
      </c>
      <c r="G1821" s="685">
        <v>151340</v>
      </c>
      <c r="H1821" s="654">
        <v>44873</v>
      </c>
      <c r="I1821" s="655" t="s">
        <v>3980</v>
      </c>
    </row>
    <row r="1822" spans="1:9" s="624" customFormat="1" x14ac:dyDescent="0.25">
      <c r="A1822" s="652" t="s">
        <v>3964</v>
      </c>
      <c r="B1822" s="652"/>
      <c r="C1822" s="655" t="s">
        <v>3972</v>
      </c>
      <c r="D1822" s="652"/>
      <c r="E1822" s="652"/>
      <c r="F1822" s="655">
        <v>1973</v>
      </c>
      <c r="G1822" s="685">
        <v>151340</v>
      </c>
      <c r="H1822" s="654">
        <v>44873</v>
      </c>
      <c r="I1822" s="655" t="s">
        <v>3980</v>
      </c>
    </row>
    <row r="1823" spans="1:9" s="624" customFormat="1" x14ac:dyDescent="0.25">
      <c r="A1823" s="652" t="s">
        <v>3964</v>
      </c>
      <c r="B1823" s="652"/>
      <c r="C1823" s="655" t="s">
        <v>3973</v>
      </c>
      <c r="D1823" s="652"/>
      <c r="E1823" s="652"/>
      <c r="F1823" s="655">
        <v>1974</v>
      </c>
      <c r="G1823" s="685">
        <v>151340</v>
      </c>
      <c r="H1823" s="654">
        <v>44873</v>
      </c>
      <c r="I1823" s="655" t="s">
        <v>3980</v>
      </c>
    </row>
    <row r="1824" spans="1:9" s="624" customFormat="1" x14ac:dyDescent="0.25">
      <c r="A1824" s="652" t="s">
        <v>3964</v>
      </c>
      <c r="B1824" s="652"/>
      <c r="C1824" s="655" t="s">
        <v>3974</v>
      </c>
      <c r="D1824" s="652"/>
      <c r="E1824" s="652"/>
      <c r="F1824" s="655">
        <v>1975</v>
      </c>
      <c r="G1824" s="685">
        <v>151340</v>
      </c>
      <c r="H1824" s="654">
        <v>44873</v>
      </c>
      <c r="I1824" s="655" t="s">
        <v>3980</v>
      </c>
    </row>
    <row r="1825" spans="1:10" s="624" customFormat="1" x14ac:dyDescent="0.25">
      <c r="A1825" s="652" t="s">
        <v>3964</v>
      </c>
      <c r="B1825" s="652"/>
      <c r="C1825" s="655" t="s">
        <v>3975</v>
      </c>
      <c r="D1825" s="652"/>
      <c r="E1825" s="652"/>
      <c r="F1825" s="655">
        <v>1976</v>
      </c>
      <c r="G1825" s="685">
        <v>151340</v>
      </c>
      <c r="H1825" s="654">
        <v>44873</v>
      </c>
      <c r="I1825" s="655" t="s">
        <v>3980</v>
      </c>
    </row>
    <row r="1826" spans="1:10" s="624" customFormat="1" x14ac:dyDescent="0.25">
      <c r="A1826" s="652" t="s">
        <v>3964</v>
      </c>
      <c r="B1826" s="652"/>
      <c r="C1826" s="655" t="s">
        <v>3976</v>
      </c>
      <c r="D1826" s="652"/>
      <c r="E1826" s="652"/>
      <c r="F1826" s="655">
        <v>1977</v>
      </c>
      <c r="G1826" s="685">
        <v>151340</v>
      </c>
      <c r="H1826" s="654">
        <v>44873</v>
      </c>
      <c r="I1826" s="655" t="s">
        <v>3980</v>
      </c>
    </row>
    <row r="1827" spans="1:10" s="624" customFormat="1" x14ac:dyDescent="0.25">
      <c r="A1827" s="652" t="s">
        <v>3964</v>
      </c>
      <c r="B1827" s="652"/>
      <c r="C1827" s="655" t="s">
        <v>3977</v>
      </c>
      <c r="D1827" s="652"/>
      <c r="E1827" s="652"/>
      <c r="F1827" s="655">
        <v>1978</v>
      </c>
      <c r="G1827" s="685">
        <v>151340</v>
      </c>
      <c r="H1827" s="654">
        <v>44873</v>
      </c>
      <c r="I1827" s="655" t="s">
        <v>3980</v>
      </c>
    </row>
    <row r="1828" spans="1:10" s="624" customFormat="1" x14ac:dyDescent="0.25">
      <c r="A1828" s="652" t="s">
        <v>3964</v>
      </c>
      <c r="B1828" s="652"/>
      <c r="C1828" s="655" t="s">
        <v>3978</v>
      </c>
      <c r="D1828" s="652"/>
      <c r="E1828" s="652"/>
      <c r="F1828" s="655">
        <v>1979</v>
      </c>
      <c r="G1828" s="685">
        <v>151340</v>
      </c>
      <c r="H1828" s="654">
        <v>44873</v>
      </c>
      <c r="I1828" s="655" t="s">
        <v>3980</v>
      </c>
    </row>
    <row r="1829" spans="1:10" s="624" customFormat="1" x14ac:dyDescent="0.25">
      <c r="A1829" s="652" t="s">
        <v>3981</v>
      </c>
      <c r="B1829" s="652"/>
      <c r="C1829" s="655" t="s">
        <v>3982</v>
      </c>
      <c r="D1829" s="652"/>
      <c r="E1829" s="652"/>
      <c r="F1829" s="655">
        <v>1980</v>
      </c>
      <c r="G1829" s="653">
        <v>56167.040000000001</v>
      </c>
      <c r="H1829" s="654">
        <v>44882</v>
      </c>
      <c r="I1829" s="654">
        <v>44882</v>
      </c>
      <c r="J1829" s="624" t="s">
        <v>4069</v>
      </c>
    </row>
    <row r="1830" spans="1:10" s="624" customFormat="1" x14ac:dyDescent="0.25">
      <c r="A1830" s="652" t="s">
        <v>3981</v>
      </c>
      <c r="B1830" s="652"/>
      <c r="C1830" s="655" t="s">
        <v>3983</v>
      </c>
      <c r="D1830" s="652"/>
      <c r="E1830" s="652"/>
      <c r="F1830" s="655">
        <v>1981</v>
      </c>
      <c r="G1830" s="653">
        <v>56167.040000000001</v>
      </c>
      <c r="H1830" s="654">
        <v>44882</v>
      </c>
      <c r="I1830" s="654">
        <v>44882</v>
      </c>
      <c r="J1830" s="624" t="s">
        <v>4069</v>
      </c>
    </row>
    <row r="1831" spans="1:10" s="624" customFormat="1" x14ac:dyDescent="0.25">
      <c r="A1831" s="652" t="s">
        <v>3981</v>
      </c>
      <c r="B1831" s="652"/>
      <c r="C1831" s="655" t="s">
        <v>3984</v>
      </c>
      <c r="D1831" s="652"/>
      <c r="E1831" s="652"/>
      <c r="F1831" s="655">
        <v>1982</v>
      </c>
      <c r="G1831" s="653">
        <v>56167.040000000001</v>
      </c>
      <c r="H1831" s="654">
        <v>44882</v>
      </c>
      <c r="I1831" s="654">
        <v>44882</v>
      </c>
      <c r="J1831" s="624" t="s">
        <v>4069</v>
      </c>
    </row>
    <row r="1832" spans="1:10" s="624" customFormat="1" x14ac:dyDescent="0.25">
      <c r="A1832" s="652" t="s">
        <v>3981</v>
      </c>
      <c r="B1832" s="652"/>
      <c r="C1832" s="655" t="s">
        <v>3985</v>
      </c>
      <c r="D1832" s="652"/>
      <c r="E1832" s="652"/>
      <c r="F1832" s="655">
        <v>1983</v>
      </c>
      <c r="G1832" s="653">
        <v>56167.040000000001</v>
      </c>
      <c r="H1832" s="654">
        <v>44882</v>
      </c>
      <c r="I1832" s="654">
        <v>44882</v>
      </c>
      <c r="J1832" s="624" t="s">
        <v>4069</v>
      </c>
    </row>
    <row r="1833" spans="1:10" s="624" customFormat="1" x14ac:dyDescent="0.25">
      <c r="A1833" s="652" t="s">
        <v>3981</v>
      </c>
      <c r="B1833" s="652"/>
      <c r="C1833" s="655" t="s">
        <v>3986</v>
      </c>
      <c r="D1833" s="652"/>
      <c r="E1833" s="652"/>
      <c r="F1833" s="655">
        <v>1984</v>
      </c>
      <c r="G1833" s="653">
        <v>56167.040000000001</v>
      </c>
      <c r="H1833" s="654">
        <v>44882</v>
      </c>
      <c r="I1833" s="654">
        <v>44882</v>
      </c>
      <c r="J1833" s="624" t="s">
        <v>4069</v>
      </c>
    </row>
    <row r="1834" spans="1:10" s="624" customFormat="1" x14ac:dyDescent="0.25">
      <c r="A1834" s="652" t="s">
        <v>3981</v>
      </c>
      <c r="B1834" s="652"/>
      <c r="C1834" s="655" t="s">
        <v>3987</v>
      </c>
      <c r="D1834" s="652"/>
      <c r="E1834" s="652"/>
      <c r="F1834" s="655">
        <v>1985</v>
      </c>
      <c r="G1834" s="653">
        <v>56167.040000000001</v>
      </c>
      <c r="H1834" s="654">
        <v>44882</v>
      </c>
      <c r="I1834" s="654">
        <v>44882</v>
      </c>
      <c r="J1834" s="624" t="s">
        <v>4069</v>
      </c>
    </row>
    <row r="1835" spans="1:10" s="624" customFormat="1" x14ac:dyDescent="0.25">
      <c r="A1835" s="652" t="s">
        <v>3981</v>
      </c>
      <c r="B1835" s="652"/>
      <c r="C1835" s="655" t="s">
        <v>3988</v>
      </c>
      <c r="D1835" s="652"/>
      <c r="E1835" s="652"/>
      <c r="F1835" s="655">
        <v>1986</v>
      </c>
      <c r="G1835" s="653">
        <v>56167.040000000001</v>
      </c>
      <c r="H1835" s="654">
        <v>44882</v>
      </c>
      <c r="I1835" s="654">
        <v>44882</v>
      </c>
      <c r="J1835" s="624" t="s">
        <v>4069</v>
      </c>
    </row>
    <row r="1836" spans="1:10" s="624" customFormat="1" x14ac:dyDescent="0.25">
      <c r="A1836" s="652" t="s">
        <v>3981</v>
      </c>
      <c r="B1836" s="652"/>
      <c r="C1836" s="655" t="s">
        <v>3989</v>
      </c>
      <c r="D1836" s="652"/>
      <c r="E1836" s="652"/>
      <c r="F1836" s="655">
        <v>1987</v>
      </c>
      <c r="G1836" s="653">
        <v>56167.040000000001</v>
      </c>
      <c r="H1836" s="654">
        <v>44882</v>
      </c>
      <c r="I1836" s="654">
        <v>44882</v>
      </c>
      <c r="J1836" s="624" t="s">
        <v>4069</v>
      </c>
    </row>
    <row r="1837" spans="1:10" s="624" customFormat="1" x14ac:dyDescent="0.25">
      <c r="A1837" s="652" t="s">
        <v>3981</v>
      </c>
      <c r="B1837" s="652"/>
      <c r="C1837" s="655" t="s">
        <v>3990</v>
      </c>
      <c r="D1837" s="652"/>
      <c r="E1837" s="652"/>
      <c r="F1837" s="655">
        <v>1988</v>
      </c>
      <c r="G1837" s="653">
        <v>56167.040000000001</v>
      </c>
      <c r="H1837" s="654">
        <v>44882</v>
      </c>
      <c r="I1837" s="654">
        <v>44882</v>
      </c>
      <c r="J1837" s="624" t="s">
        <v>4069</v>
      </c>
    </row>
    <row r="1838" spans="1:10" s="624" customFormat="1" x14ac:dyDescent="0.25">
      <c r="A1838" s="652" t="s">
        <v>3981</v>
      </c>
      <c r="B1838" s="652"/>
      <c r="C1838" s="655" t="s">
        <v>3991</v>
      </c>
      <c r="D1838" s="652"/>
      <c r="E1838" s="652"/>
      <c r="F1838" s="655">
        <v>1989</v>
      </c>
      <c r="G1838" s="653">
        <v>56167.040000000001</v>
      </c>
      <c r="H1838" s="654">
        <v>44882</v>
      </c>
      <c r="I1838" s="654">
        <v>44882</v>
      </c>
      <c r="J1838" s="624" t="s">
        <v>4069</v>
      </c>
    </row>
    <row r="1839" spans="1:10" s="624" customFormat="1" x14ac:dyDescent="0.25">
      <c r="A1839" s="652" t="s">
        <v>3981</v>
      </c>
      <c r="B1839" s="652"/>
      <c r="C1839" s="655" t="s">
        <v>3992</v>
      </c>
      <c r="D1839" s="652"/>
      <c r="E1839" s="652"/>
      <c r="F1839" s="655">
        <v>1990</v>
      </c>
      <c r="G1839" s="653">
        <v>56167.040000000001</v>
      </c>
      <c r="H1839" s="654">
        <v>44882</v>
      </c>
      <c r="I1839" s="654">
        <v>44882</v>
      </c>
      <c r="J1839" s="624" t="s">
        <v>4069</v>
      </c>
    </row>
    <row r="1840" spans="1:10" s="624" customFormat="1" x14ac:dyDescent="0.25">
      <c r="A1840" s="652" t="s">
        <v>3981</v>
      </c>
      <c r="B1840" s="652"/>
      <c r="C1840" s="655" t="s">
        <v>3993</v>
      </c>
      <c r="D1840" s="652"/>
      <c r="E1840" s="652"/>
      <c r="F1840" s="655">
        <v>1991</v>
      </c>
      <c r="G1840" s="653">
        <v>56167.040000000001</v>
      </c>
      <c r="H1840" s="654">
        <v>44882</v>
      </c>
      <c r="I1840" s="654">
        <v>44882</v>
      </c>
      <c r="J1840" s="624" t="s">
        <v>4069</v>
      </c>
    </row>
    <row r="1841" spans="1:10" s="624" customFormat="1" x14ac:dyDescent="0.25">
      <c r="A1841" s="652" t="s">
        <v>3981</v>
      </c>
      <c r="B1841" s="652"/>
      <c r="C1841" s="655" t="s">
        <v>3994</v>
      </c>
      <c r="D1841" s="652"/>
      <c r="E1841" s="652"/>
      <c r="F1841" s="655">
        <v>1992</v>
      </c>
      <c r="G1841" s="653">
        <v>56167.040000000001</v>
      </c>
      <c r="H1841" s="654">
        <v>44882</v>
      </c>
      <c r="I1841" s="654">
        <v>44882</v>
      </c>
      <c r="J1841" s="624" t="s">
        <v>4069</v>
      </c>
    </row>
    <row r="1842" spans="1:10" s="624" customFormat="1" x14ac:dyDescent="0.25">
      <c r="A1842" s="652" t="s">
        <v>3981</v>
      </c>
      <c r="B1842" s="652"/>
      <c r="C1842" s="655" t="s">
        <v>3995</v>
      </c>
      <c r="D1842" s="652"/>
      <c r="E1842" s="652"/>
      <c r="F1842" s="655">
        <v>1993</v>
      </c>
      <c r="G1842" s="653">
        <v>56167.040000000001</v>
      </c>
      <c r="H1842" s="654">
        <v>44882</v>
      </c>
      <c r="I1842" s="654">
        <v>44882</v>
      </c>
      <c r="J1842" s="624" t="s">
        <v>4069</v>
      </c>
    </row>
    <row r="1843" spans="1:10" s="624" customFormat="1" x14ac:dyDescent="0.25">
      <c r="A1843" s="652" t="s">
        <v>3981</v>
      </c>
      <c r="B1843" s="652"/>
      <c r="C1843" s="655" t="s">
        <v>3996</v>
      </c>
      <c r="D1843" s="652"/>
      <c r="E1843" s="652"/>
      <c r="F1843" s="655">
        <v>1994</v>
      </c>
      <c r="G1843" s="653">
        <v>56167.040000000001</v>
      </c>
      <c r="H1843" s="654">
        <v>44882</v>
      </c>
      <c r="I1843" s="654">
        <v>44882</v>
      </c>
      <c r="J1843" s="624" t="s">
        <v>4069</v>
      </c>
    </row>
    <row r="1844" spans="1:10" s="624" customFormat="1" x14ac:dyDescent="0.25">
      <c r="A1844" s="652" t="s">
        <v>3981</v>
      </c>
      <c r="B1844" s="652"/>
      <c r="C1844" s="655" t="s">
        <v>3997</v>
      </c>
      <c r="D1844" s="652"/>
      <c r="E1844" s="652"/>
      <c r="F1844" s="655">
        <v>1995</v>
      </c>
      <c r="G1844" s="653">
        <v>56167.040000000001</v>
      </c>
      <c r="H1844" s="654">
        <v>44882</v>
      </c>
      <c r="I1844" s="654">
        <v>44882</v>
      </c>
      <c r="J1844" s="624" t="s">
        <v>4069</v>
      </c>
    </row>
    <row r="1845" spans="1:10" s="624" customFormat="1" x14ac:dyDescent="0.25">
      <c r="A1845" s="652" t="s">
        <v>3981</v>
      </c>
      <c r="B1845" s="652"/>
      <c r="C1845" s="655" t="s">
        <v>3998</v>
      </c>
      <c r="D1845" s="652"/>
      <c r="E1845" s="652"/>
      <c r="F1845" s="655">
        <v>1996</v>
      </c>
      <c r="G1845" s="653">
        <v>56167.040000000001</v>
      </c>
      <c r="H1845" s="654">
        <v>44882</v>
      </c>
      <c r="I1845" s="654">
        <v>44882</v>
      </c>
      <c r="J1845" s="624" t="s">
        <v>4069</v>
      </c>
    </row>
    <row r="1846" spans="1:10" s="624" customFormat="1" x14ac:dyDescent="0.25">
      <c r="A1846" s="652" t="s">
        <v>3981</v>
      </c>
      <c r="B1846" s="652"/>
      <c r="C1846" s="655" t="s">
        <v>3999</v>
      </c>
      <c r="D1846" s="652"/>
      <c r="E1846" s="652"/>
      <c r="F1846" s="655">
        <v>1997</v>
      </c>
      <c r="G1846" s="653">
        <v>56167.040000000001</v>
      </c>
      <c r="H1846" s="654">
        <v>44882</v>
      </c>
      <c r="I1846" s="654">
        <v>44882</v>
      </c>
      <c r="J1846" s="624" t="s">
        <v>4069</v>
      </c>
    </row>
    <row r="1847" spans="1:10" s="624" customFormat="1" x14ac:dyDescent="0.25">
      <c r="A1847" s="652" t="s">
        <v>3981</v>
      </c>
      <c r="B1847" s="652"/>
      <c r="C1847" s="655" t="s">
        <v>4000</v>
      </c>
      <c r="D1847" s="652"/>
      <c r="E1847" s="652"/>
      <c r="F1847" s="655">
        <v>1998</v>
      </c>
      <c r="G1847" s="653">
        <v>56167.040000000001</v>
      </c>
      <c r="H1847" s="654">
        <v>44882</v>
      </c>
      <c r="I1847" s="654">
        <v>44882</v>
      </c>
      <c r="J1847" s="624" t="s">
        <v>4069</v>
      </c>
    </row>
    <row r="1848" spans="1:10" s="624" customFormat="1" x14ac:dyDescent="0.25">
      <c r="A1848" s="652" t="s">
        <v>3981</v>
      </c>
      <c r="B1848" s="652"/>
      <c r="C1848" s="655" t="s">
        <v>4001</v>
      </c>
      <c r="D1848" s="652"/>
      <c r="E1848" s="652"/>
      <c r="F1848" s="655">
        <v>1999</v>
      </c>
      <c r="G1848" s="653">
        <v>56167.040000000001</v>
      </c>
      <c r="H1848" s="654">
        <v>44882</v>
      </c>
      <c r="I1848" s="654">
        <v>44882</v>
      </c>
      <c r="J1848" s="624" t="s">
        <v>4069</v>
      </c>
    </row>
    <row r="1849" spans="1:10" s="624" customFormat="1" x14ac:dyDescent="0.25">
      <c r="A1849" s="652" t="s">
        <v>3981</v>
      </c>
      <c r="B1849" s="652"/>
      <c r="C1849" s="655" t="s">
        <v>4001</v>
      </c>
      <c r="D1849" s="652"/>
      <c r="E1849" s="652"/>
      <c r="F1849" s="655">
        <v>2000</v>
      </c>
      <c r="G1849" s="653">
        <v>56167.040000000001</v>
      </c>
      <c r="H1849" s="654">
        <v>44882</v>
      </c>
      <c r="I1849" s="654">
        <v>44882</v>
      </c>
      <c r="J1849" s="624" t="s">
        <v>4069</v>
      </c>
    </row>
    <row r="1850" spans="1:10" s="624" customFormat="1" x14ac:dyDescent="0.25">
      <c r="A1850" s="652" t="s">
        <v>3981</v>
      </c>
      <c r="B1850" s="652"/>
      <c r="C1850" s="655" t="s">
        <v>4002</v>
      </c>
      <c r="D1850" s="652"/>
      <c r="E1850" s="652"/>
      <c r="F1850" s="655">
        <v>2001</v>
      </c>
      <c r="G1850" s="653">
        <v>56167.040000000001</v>
      </c>
      <c r="H1850" s="654">
        <v>44882</v>
      </c>
      <c r="I1850" s="654">
        <v>44882</v>
      </c>
      <c r="J1850" s="624" t="s">
        <v>4069</v>
      </c>
    </row>
    <row r="1851" spans="1:10" s="624" customFormat="1" x14ac:dyDescent="0.25">
      <c r="A1851" s="652" t="s">
        <v>3981</v>
      </c>
      <c r="B1851" s="652"/>
      <c r="C1851" s="655" t="s">
        <v>4003</v>
      </c>
      <c r="D1851" s="652"/>
      <c r="E1851" s="652"/>
      <c r="F1851" s="655">
        <v>2002</v>
      </c>
      <c r="G1851" s="653">
        <v>56167.040000000001</v>
      </c>
      <c r="H1851" s="654">
        <v>44882</v>
      </c>
      <c r="I1851" s="654">
        <v>44882</v>
      </c>
      <c r="J1851" s="624" t="s">
        <v>4069</v>
      </c>
    </row>
    <row r="1852" spans="1:10" s="624" customFormat="1" x14ac:dyDescent="0.25">
      <c r="A1852" s="652" t="s">
        <v>3981</v>
      </c>
      <c r="B1852" s="652"/>
      <c r="C1852" s="655" t="s">
        <v>4004</v>
      </c>
      <c r="D1852" s="652"/>
      <c r="E1852" s="652"/>
      <c r="F1852" s="655">
        <v>2003</v>
      </c>
      <c r="G1852" s="653">
        <v>56167.040000000001</v>
      </c>
      <c r="H1852" s="654">
        <v>44882</v>
      </c>
      <c r="I1852" s="654">
        <v>44882</v>
      </c>
      <c r="J1852" s="624" t="s">
        <v>4069</v>
      </c>
    </row>
    <row r="1853" spans="1:10" s="624" customFormat="1" x14ac:dyDescent="0.25">
      <c r="A1853" s="652" t="s">
        <v>3981</v>
      </c>
      <c r="B1853" s="652"/>
      <c r="C1853" s="655" t="s">
        <v>4005</v>
      </c>
      <c r="D1853" s="652"/>
      <c r="E1853" s="652"/>
      <c r="F1853" s="655">
        <v>2004</v>
      </c>
      <c r="G1853" s="653">
        <v>56167.040000000001</v>
      </c>
      <c r="H1853" s="654">
        <v>44882</v>
      </c>
      <c r="I1853" s="654">
        <v>44882</v>
      </c>
      <c r="J1853" s="624" t="s">
        <v>4069</v>
      </c>
    </row>
    <row r="1854" spans="1:10" s="624" customFormat="1" x14ac:dyDescent="0.25">
      <c r="A1854" s="652" t="s">
        <v>3981</v>
      </c>
      <c r="B1854" s="652"/>
      <c r="C1854" s="655" t="s">
        <v>4006</v>
      </c>
      <c r="D1854" s="652"/>
      <c r="E1854" s="652"/>
      <c r="F1854" s="655">
        <v>2005</v>
      </c>
      <c r="G1854" s="653">
        <v>56167.040000000001</v>
      </c>
      <c r="H1854" s="654">
        <v>44882</v>
      </c>
      <c r="I1854" s="654">
        <v>44882</v>
      </c>
      <c r="J1854" s="624" t="s">
        <v>4069</v>
      </c>
    </row>
    <row r="1855" spans="1:10" s="624" customFormat="1" x14ac:dyDescent="0.25">
      <c r="A1855" s="652" t="s">
        <v>3981</v>
      </c>
      <c r="B1855" s="652"/>
      <c r="C1855" s="655" t="s">
        <v>4007</v>
      </c>
      <c r="D1855" s="652"/>
      <c r="E1855" s="652"/>
      <c r="F1855" s="655">
        <v>2006</v>
      </c>
      <c r="G1855" s="653">
        <v>56167.040000000001</v>
      </c>
      <c r="H1855" s="654">
        <v>44882</v>
      </c>
      <c r="I1855" s="654">
        <v>44882</v>
      </c>
      <c r="J1855" s="624" t="s">
        <v>4069</v>
      </c>
    </row>
    <row r="1856" spans="1:10" s="624" customFormat="1" x14ac:dyDescent="0.25">
      <c r="A1856" s="652" t="s">
        <v>3981</v>
      </c>
      <c r="B1856" s="652"/>
      <c r="C1856" s="655" t="s">
        <v>4008</v>
      </c>
      <c r="D1856" s="652"/>
      <c r="E1856" s="652"/>
      <c r="F1856" s="655">
        <v>2007</v>
      </c>
      <c r="G1856" s="653">
        <v>56167.040000000001</v>
      </c>
      <c r="H1856" s="654">
        <v>44882</v>
      </c>
      <c r="I1856" s="654">
        <v>44882</v>
      </c>
      <c r="J1856" s="624" t="s">
        <v>4069</v>
      </c>
    </row>
    <row r="1857" spans="1:10" s="624" customFormat="1" x14ac:dyDescent="0.25">
      <c r="A1857" s="652" t="s">
        <v>3981</v>
      </c>
      <c r="B1857" s="652"/>
      <c r="C1857" s="655" t="s">
        <v>4009</v>
      </c>
      <c r="D1857" s="652"/>
      <c r="E1857" s="652"/>
      <c r="F1857" s="655">
        <v>2008</v>
      </c>
      <c r="G1857" s="653">
        <v>56167.040000000001</v>
      </c>
      <c r="H1857" s="654">
        <v>44882</v>
      </c>
      <c r="I1857" s="654">
        <v>44882</v>
      </c>
      <c r="J1857" s="624" t="s">
        <v>4069</v>
      </c>
    </row>
    <row r="1858" spans="1:10" s="624" customFormat="1" x14ac:dyDescent="0.25">
      <c r="A1858" s="652" t="s">
        <v>3981</v>
      </c>
      <c r="B1858" s="652"/>
      <c r="C1858" s="655" t="s">
        <v>4010</v>
      </c>
      <c r="D1858" s="652"/>
      <c r="E1858" s="652"/>
      <c r="F1858" s="655">
        <v>2009</v>
      </c>
      <c r="G1858" s="653">
        <v>56167.040000000001</v>
      </c>
      <c r="H1858" s="654">
        <v>44882</v>
      </c>
      <c r="I1858" s="654">
        <v>44882</v>
      </c>
      <c r="J1858" s="624" t="s">
        <v>4069</v>
      </c>
    </row>
    <row r="1859" spans="1:10" s="624" customFormat="1" x14ac:dyDescent="0.25">
      <c r="A1859" s="652" t="s">
        <v>3981</v>
      </c>
      <c r="B1859" s="652"/>
      <c r="C1859" s="655" t="s">
        <v>4011</v>
      </c>
      <c r="D1859" s="652"/>
      <c r="E1859" s="652"/>
      <c r="F1859" s="655">
        <v>2010</v>
      </c>
      <c r="G1859" s="653">
        <v>56167.040000000001</v>
      </c>
      <c r="H1859" s="654">
        <v>44882</v>
      </c>
      <c r="I1859" s="654">
        <v>44882</v>
      </c>
      <c r="J1859" s="624" t="s">
        <v>4069</v>
      </c>
    </row>
    <row r="1860" spans="1:10" s="624" customFormat="1" x14ac:dyDescent="0.25">
      <c r="A1860" s="652" t="s">
        <v>3981</v>
      </c>
      <c r="B1860" s="652"/>
      <c r="C1860" s="655" t="s">
        <v>4012</v>
      </c>
      <c r="D1860" s="652"/>
      <c r="E1860" s="652"/>
      <c r="F1860" s="655">
        <v>2011</v>
      </c>
      <c r="G1860" s="653">
        <v>56167.040000000001</v>
      </c>
      <c r="H1860" s="654">
        <v>44882</v>
      </c>
      <c r="I1860" s="654">
        <v>44882</v>
      </c>
      <c r="J1860" s="624" t="s">
        <v>4069</v>
      </c>
    </row>
    <row r="1861" spans="1:10" s="624" customFormat="1" x14ac:dyDescent="0.25">
      <c r="A1861" s="652" t="s">
        <v>3981</v>
      </c>
      <c r="B1861" s="652"/>
      <c r="C1861" s="655" t="s">
        <v>4013</v>
      </c>
      <c r="D1861" s="652"/>
      <c r="E1861" s="652"/>
      <c r="F1861" s="655">
        <v>2012</v>
      </c>
      <c r="G1861" s="653">
        <v>56167.040000000001</v>
      </c>
      <c r="H1861" s="654">
        <v>44882</v>
      </c>
      <c r="I1861" s="654">
        <v>44882</v>
      </c>
      <c r="J1861" s="624" t="s">
        <v>4069</v>
      </c>
    </row>
    <row r="1862" spans="1:10" s="624" customFormat="1" x14ac:dyDescent="0.25">
      <c r="A1862" s="652" t="s">
        <v>3981</v>
      </c>
      <c r="B1862" s="652"/>
      <c r="C1862" s="655" t="s">
        <v>4014</v>
      </c>
      <c r="D1862" s="652"/>
      <c r="E1862" s="652"/>
      <c r="F1862" s="655">
        <v>2013</v>
      </c>
      <c r="G1862" s="653">
        <v>56167.040000000001</v>
      </c>
      <c r="H1862" s="654">
        <v>44882</v>
      </c>
      <c r="I1862" s="654">
        <v>44882</v>
      </c>
      <c r="J1862" s="624" t="s">
        <v>4069</v>
      </c>
    </row>
    <row r="1863" spans="1:10" s="624" customFormat="1" x14ac:dyDescent="0.25">
      <c r="A1863" s="652" t="s">
        <v>3981</v>
      </c>
      <c r="B1863" s="652"/>
      <c r="C1863" s="655" t="s">
        <v>4015</v>
      </c>
      <c r="D1863" s="652"/>
      <c r="E1863" s="652"/>
      <c r="F1863" s="655">
        <v>2014</v>
      </c>
      <c r="G1863" s="653">
        <v>56167.040000000001</v>
      </c>
      <c r="H1863" s="654">
        <v>44882</v>
      </c>
      <c r="I1863" s="654">
        <v>44882</v>
      </c>
      <c r="J1863" s="624" t="s">
        <v>4069</v>
      </c>
    </row>
    <row r="1864" spans="1:10" s="624" customFormat="1" x14ac:dyDescent="0.25">
      <c r="A1864" s="652" t="s">
        <v>3981</v>
      </c>
      <c r="B1864" s="652"/>
      <c r="C1864" s="655" t="s">
        <v>4016</v>
      </c>
      <c r="D1864" s="652"/>
      <c r="E1864" s="652"/>
      <c r="F1864" s="655">
        <v>2015</v>
      </c>
      <c r="G1864" s="653">
        <v>56167.040000000001</v>
      </c>
      <c r="H1864" s="654">
        <v>44882</v>
      </c>
      <c r="I1864" s="654">
        <v>44882</v>
      </c>
      <c r="J1864" s="624" t="s">
        <v>4069</v>
      </c>
    </row>
    <row r="1865" spans="1:10" s="624" customFormat="1" x14ac:dyDescent="0.25">
      <c r="A1865" s="652" t="s">
        <v>3981</v>
      </c>
      <c r="B1865" s="652"/>
      <c r="C1865" s="655" t="s">
        <v>4017</v>
      </c>
      <c r="D1865" s="652"/>
      <c r="E1865" s="652"/>
      <c r="F1865" s="655">
        <v>2016</v>
      </c>
      <c r="G1865" s="653">
        <v>56167.040000000001</v>
      </c>
      <c r="H1865" s="654">
        <v>44882</v>
      </c>
      <c r="I1865" s="654">
        <v>44882</v>
      </c>
      <c r="J1865" s="624" t="s">
        <v>4069</v>
      </c>
    </row>
    <row r="1866" spans="1:10" s="624" customFormat="1" x14ac:dyDescent="0.25">
      <c r="A1866" s="652" t="s">
        <v>3981</v>
      </c>
      <c r="B1866" s="652"/>
      <c r="C1866" s="655" t="s">
        <v>4018</v>
      </c>
      <c r="D1866" s="652"/>
      <c r="E1866" s="652"/>
      <c r="F1866" s="655">
        <v>2017</v>
      </c>
      <c r="G1866" s="653">
        <v>56167.040000000001</v>
      </c>
      <c r="H1866" s="654">
        <v>44882</v>
      </c>
      <c r="I1866" s="654">
        <v>44882</v>
      </c>
      <c r="J1866" s="624" t="s">
        <v>4069</v>
      </c>
    </row>
    <row r="1867" spans="1:10" s="624" customFormat="1" x14ac:dyDescent="0.25">
      <c r="A1867" s="652" t="s">
        <v>3981</v>
      </c>
      <c r="B1867" s="652"/>
      <c r="C1867" s="655" t="s">
        <v>4019</v>
      </c>
      <c r="D1867" s="652"/>
      <c r="E1867" s="652"/>
      <c r="F1867" s="655">
        <v>2018</v>
      </c>
      <c r="G1867" s="653">
        <v>56167.040000000001</v>
      </c>
      <c r="H1867" s="654">
        <v>44882</v>
      </c>
      <c r="I1867" s="654">
        <v>44882</v>
      </c>
      <c r="J1867" s="624" t="s">
        <v>4069</v>
      </c>
    </row>
    <row r="1868" spans="1:10" s="624" customFormat="1" x14ac:dyDescent="0.25">
      <c r="A1868" s="652" t="s">
        <v>3981</v>
      </c>
      <c r="B1868" s="652"/>
      <c r="C1868" s="655" t="s">
        <v>4020</v>
      </c>
      <c r="D1868" s="652"/>
      <c r="E1868" s="652"/>
      <c r="F1868" s="655">
        <v>2019</v>
      </c>
      <c r="G1868" s="653">
        <v>56167.040000000001</v>
      </c>
      <c r="H1868" s="654">
        <v>44882</v>
      </c>
      <c r="I1868" s="654">
        <v>44882</v>
      </c>
      <c r="J1868" s="624" t="s">
        <v>4069</v>
      </c>
    </row>
    <row r="1869" spans="1:10" s="624" customFormat="1" x14ac:dyDescent="0.25">
      <c r="A1869" s="652" t="s">
        <v>3981</v>
      </c>
      <c r="B1869" s="652"/>
      <c r="C1869" s="655" t="s">
        <v>4021</v>
      </c>
      <c r="D1869" s="652"/>
      <c r="E1869" s="652"/>
      <c r="F1869" s="655">
        <v>2020</v>
      </c>
      <c r="G1869" s="653">
        <v>56167.040000000001</v>
      </c>
      <c r="H1869" s="654">
        <v>44882</v>
      </c>
      <c r="I1869" s="654">
        <v>44882</v>
      </c>
      <c r="J1869" s="624" t="s">
        <v>4069</v>
      </c>
    </row>
    <row r="1870" spans="1:10" s="624" customFormat="1" x14ac:dyDescent="0.25">
      <c r="A1870" s="652" t="s">
        <v>3981</v>
      </c>
      <c r="B1870" s="652"/>
      <c r="C1870" s="655" t="s">
        <v>4022</v>
      </c>
      <c r="D1870" s="652"/>
      <c r="E1870" s="652"/>
      <c r="F1870" s="655">
        <v>2021</v>
      </c>
      <c r="G1870" s="653">
        <v>56167.040000000001</v>
      </c>
      <c r="H1870" s="654">
        <v>44882</v>
      </c>
      <c r="I1870" s="654">
        <v>44882</v>
      </c>
      <c r="J1870" s="624" t="s">
        <v>4069</v>
      </c>
    </row>
    <row r="1871" spans="1:10" s="624" customFormat="1" x14ac:dyDescent="0.25">
      <c r="A1871" s="652" t="s">
        <v>3981</v>
      </c>
      <c r="B1871" s="652"/>
      <c r="C1871" s="655" t="s">
        <v>4023</v>
      </c>
      <c r="D1871" s="652"/>
      <c r="E1871" s="652"/>
      <c r="F1871" s="655">
        <v>2022</v>
      </c>
      <c r="G1871" s="653">
        <v>56167.040000000001</v>
      </c>
      <c r="H1871" s="654">
        <v>44882</v>
      </c>
      <c r="I1871" s="654">
        <v>44882</v>
      </c>
      <c r="J1871" s="624" t="s">
        <v>4069</v>
      </c>
    </row>
    <row r="1872" spans="1:10" s="624" customFormat="1" x14ac:dyDescent="0.25">
      <c r="A1872" s="652" t="s">
        <v>3981</v>
      </c>
      <c r="B1872" s="652"/>
      <c r="C1872" s="655" t="s">
        <v>4024</v>
      </c>
      <c r="D1872" s="652"/>
      <c r="E1872" s="652"/>
      <c r="F1872" s="655">
        <v>2023</v>
      </c>
      <c r="G1872" s="653">
        <v>56167.040000000001</v>
      </c>
      <c r="H1872" s="654">
        <v>44882</v>
      </c>
      <c r="I1872" s="654">
        <v>44882</v>
      </c>
      <c r="J1872" s="624" t="s">
        <v>4069</v>
      </c>
    </row>
    <row r="1873" spans="1:10" s="624" customFormat="1" x14ac:dyDescent="0.25">
      <c r="A1873" s="652" t="s">
        <v>3981</v>
      </c>
      <c r="B1873" s="652"/>
      <c r="C1873" s="655" t="s">
        <v>4025</v>
      </c>
      <c r="D1873" s="652"/>
      <c r="E1873" s="652"/>
      <c r="F1873" s="655">
        <v>2024</v>
      </c>
      <c r="G1873" s="653">
        <v>56167.040000000001</v>
      </c>
      <c r="H1873" s="654">
        <v>44882</v>
      </c>
      <c r="I1873" s="654">
        <v>44882</v>
      </c>
      <c r="J1873" s="624" t="s">
        <v>4069</v>
      </c>
    </row>
    <row r="1874" spans="1:10" s="624" customFormat="1" x14ac:dyDescent="0.25">
      <c r="A1874" s="652" t="s">
        <v>3981</v>
      </c>
      <c r="B1874" s="652"/>
      <c r="C1874" s="655" t="s">
        <v>4026</v>
      </c>
      <c r="D1874" s="652"/>
      <c r="E1874" s="652"/>
      <c r="F1874" s="655">
        <v>2025</v>
      </c>
      <c r="G1874" s="653">
        <v>56167.040000000001</v>
      </c>
      <c r="H1874" s="654">
        <v>44882</v>
      </c>
      <c r="I1874" s="654">
        <v>44882</v>
      </c>
      <c r="J1874" s="624" t="s">
        <v>4069</v>
      </c>
    </row>
    <row r="1875" spans="1:10" s="624" customFormat="1" x14ac:dyDescent="0.25">
      <c r="A1875" s="652" t="s">
        <v>3981</v>
      </c>
      <c r="B1875" s="652"/>
      <c r="C1875" s="655" t="s">
        <v>4027</v>
      </c>
      <c r="D1875" s="652"/>
      <c r="E1875" s="652"/>
      <c r="F1875" s="655">
        <v>2026</v>
      </c>
      <c r="G1875" s="653">
        <v>56167.040000000001</v>
      </c>
      <c r="H1875" s="654">
        <v>44882</v>
      </c>
      <c r="I1875" s="654">
        <v>44882</v>
      </c>
      <c r="J1875" s="624" t="s">
        <v>4069</v>
      </c>
    </row>
    <row r="1876" spans="1:10" s="624" customFormat="1" x14ac:dyDescent="0.25">
      <c r="A1876" s="652" t="s">
        <v>3981</v>
      </c>
      <c r="B1876" s="652"/>
      <c r="C1876" s="655" t="s">
        <v>4028</v>
      </c>
      <c r="D1876" s="652"/>
      <c r="E1876" s="652"/>
      <c r="F1876" s="655">
        <v>2027</v>
      </c>
      <c r="G1876" s="653">
        <v>56167.040000000001</v>
      </c>
      <c r="H1876" s="654">
        <v>44882</v>
      </c>
      <c r="I1876" s="654">
        <v>44882</v>
      </c>
      <c r="J1876" s="624" t="s">
        <v>4069</v>
      </c>
    </row>
    <row r="1877" spans="1:10" s="624" customFormat="1" x14ac:dyDescent="0.25">
      <c r="A1877" s="652" t="s">
        <v>3981</v>
      </c>
      <c r="B1877" s="652"/>
      <c r="C1877" s="655" t="s">
        <v>4029</v>
      </c>
      <c r="D1877" s="652"/>
      <c r="E1877" s="652"/>
      <c r="F1877" s="655">
        <v>2028</v>
      </c>
      <c r="G1877" s="653">
        <v>56167.040000000001</v>
      </c>
      <c r="H1877" s="654">
        <v>44882</v>
      </c>
      <c r="I1877" s="654">
        <v>44882</v>
      </c>
      <c r="J1877" s="624" t="s">
        <v>4069</v>
      </c>
    </row>
    <row r="1878" spans="1:10" s="624" customFormat="1" x14ac:dyDescent="0.25">
      <c r="A1878" s="652" t="s">
        <v>3981</v>
      </c>
      <c r="B1878" s="652"/>
      <c r="C1878" s="655" t="s">
        <v>4030</v>
      </c>
      <c r="D1878" s="652"/>
      <c r="E1878" s="652"/>
      <c r="F1878" s="655">
        <v>2029</v>
      </c>
      <c r="G1878" s="653">
        <v>56167.040000000001</v>
      </c>
      <c r="H1878" s="654">
        <v>44882</v>
      </c>
      <c r="I1878" s="654">
        <v>44882</v>
      </c>
      <c r="J1878" s="624" t="s">
        <v>4069</v>
      </c>
    </row>
    <row r="1879" spans="1:10" s="624" customFormat="1" x14ac:dyDescent="0.25">
      <c r="A1879" s="652" t="s">
        <v>3981</v>
      </c>
      <c r="B1879" s="652"/>
      <c r="C1879" s="655" t="s">
        <v>4031</v>
      </c>
      <c r="D1879" s="652"/>
      <c r="E1879" s="652"/>
      <c r="F1879" s="655">
        <v>2030</v>
      </c>
      <c r="G1879" s="653">
        <v>56167.040000000001</v>
      </c>
      <c r="H1879" s="654">
        <v>44882</v>
      </c>
      <c r="I1879" s="654">
        <v>44882</v>
      </c>
      <c r="J1879" s="624" t="s">
        <v>4069</v>
      </c>
    </row>
    <row r="1880" spans="1:10" s="624" customFormat="1" x14ac:dyDescent="0.25">
      <c r="A1880" s="652" t="s">
        <v>3981</v>
      </c>
      <c r="B1880" s="652"/>
      <c r="C1880" s="655" t="s">
        <v>4032</v>
      </c>
      <c r="D1880" s="652"/>
      <c r="E1880" s="652"/>
      <c r="F1880" s="655">
        <v>2031</v>
      </c>
      <c r="G1880" s="653">
        <v>56167.040000000001</v>
      </c>
      <c r="H1880" s="654">
        <v>44882</v>
      </c>
      <c r="I1880" s="654">
        <v>44882</v>
      </c>
      <c r="J1880" s="624" t="s">
        <v>4069</v>
      </c>
    </row>
    <row r="1881" spans="1:10" s="624" customFormat="1" x14ac:dyDescent="0.25">
      <c r="A1881" s="652" t="s">
        <v>3981</v>
      </c>
      <c r="B1881" s="652"/>
      <c r="C1881" s="655" t="s">
        <v>4033</v>
      </c>
      <c r="D1881" s="652"/>
      <c r="E1881" s="652"/>
      <c r="F1881" s="655">
        <v>2032</v>
      </c>
      <c r="G1881" s="653">
        <v>56167.040000000001</v>
      </c>
      <c r="H1881" s="654">
        <v>44882</v>
      </c>
      <c r="I1881" s="654">
        <v>44882</v>
      </c>
      <c r="J1881" s="624" t="s">
        <v>4069</v>
      </c>
    </row>
    <row r="1882" spans="1:10" s="624" customFormat="1" x14ac:dyDescent="0.25">
      <c r="A1882" s="652" t="s">
        <v>3981</v>
      </c>
      <c r="B1882" s="652"/>
      <c r="C1882" s="655" t="s">
        <v>4034</v>
      </c>
      <c r="D1882" s="652"/>
      <c r="E1882" s="652"/>
      <c r="F1882" s="655">
        <v>2033</v>
      </c>
      <c r="G1882" s="653">
        <v>56167.040000000001</v>
      </c>
      <c r="H1882" s="654">
        <v>44882</v>
      </c>
      <c r="I1882" s="654">
        <v>44882</v>
      </c>
      <c r="J1882" s="624" t="s">
        <v>4069</v>
      </c>
    </row>
    <row r="1883" spans="1:10" s="624" customFormat="1" x14ac:dyDescent="0.25">
      <c r="A1883" s="652" t="s">
        <v>3981</v>
      </c>
      <c r="B1883" s="652"/>
      <c r="C1883" s="655" t="s">
        <v>4035</v>
      </c>
      <c r="D1883" s="652"/>
      <c r="E1883" s="652"/>
      <c r="F1883" s="655">
        <v>2034</v>
      </c>
      <c r="G1883" s="653">
        <v>56167.040000000001</v>
      </c>
      <c r="H1883" s="654">
        <v>44882</v>
      </c>
      <c r="I1883" s="654">
        <v>44882</v>
      </c>
      <c r="J1883" s="624" t="s">
        <v>4069</v>
      </c>
    </row>
    <row r="1884" spans="1:10" s="624" customFormat="1" x14ac:dyDescent="0.25">
      <c r="A1884" s="652" t="s">
        <v>3981</v>
      </c>
      <c r="B1884" s="652"/>
      <c r="C1884" s="655" t="s">
        <v>4036</v>
      </c>
      <c r="D1884" s="652"/>
      <c r="E1884" s="652"/>
      <c r="F1884" s="655">
        <v>2035</v>
      </c>
      <c r="G1884" s="653">
        <v>56167.040000000001</v>
      </c>
      <c r="H1884" s="654">
        <v>44882</v>
      </c>
      <c r="I1884" s="654">
        <v>44882</v>
      </c>
      <c r="J1884" s="624" t="s">
        <v>4069</v>
      </c>
    </row>
    <row r="1885" spans="1:10" s="624" customFormat="1" x14ac:dyDescent="0.25">
      <c r="A1885" s="652" t="s">
        <v>4037</v>
      </c>
      <c r="B1885" s="655" t="s">
        <v>4038</v>
      </c>
      <c r="C1885" s="652" t="s">
        <v>4039</v>
      </c>
      <c r="D1885" s="652"/>
      <c r="E1885" s="652"/>
      <c r="F1885" s="655">
        <v>2036</v>
      </c>
      <c r="G1885" s="653">
        <v>43506.19</v>
      </c>
      <c r="H1885" s="654">
        <v>44882</v>
      </c>
      <c r="I1885" s="654">
        <v>44882</v>
      </c>
      <c r="J1885" s="624" t="s">
        <v>4069</v>
      </c>
    </row>
    <row r="1886" spans="1:10" s="624" customFormat="1" x14ac:dyDescent="0.25">
      <c r="A1886" s="652" t="s">
        <v>4037</v>
      </c>
      <c r="B1886" s="655" t="s">
        <v>4038</v>
      </c>
      <c r="C1886" s="652" t="s">
        <v>4040</v>
      </c>
      <c r="D1886" s="652"/>
      <c r="E1886" s="652"/>
      <c r="F1886" s="655">
        <v>2037</v>
      </c>
      <c r="G1886" s="653">
        <v>43506.19</v>
      </c>
      <c r="H1886" s="654">
        <v>44882</v>
      </c>
      <c r="I1886" s="654">
        <v>44882</v>
      </c>
      <c r="J1886" s="624" t="s">
        <v>4069</v>
      </c>
    </row>
    <row r="1887" spans="1:10" s="624" customFormat="1" x14ac:dyDescent="0.25">
      <c r="A1887" s="652" t="s">
        <v>4037</v>
      </c>
      <c r="B1887" s="655" t="s">
        <v>4038</v>
      </c>
      <c r="C1887" s="652" t="s">
        <v>4041</v>
      </c>
      <c r="D1887" s="652"/>
      <c r="E1887" s="652"/>
      <c r="F1887" s="655">
        <v>2038</v>
      </c>
      <c r="G1887" s="653">
        <v>43506.19</v>
      </c>
      <c r="H1887" s="654">
        <v>44882</v>
      </c>
      <c r="I1887" s="654">
        <v>44882</v>
      </c>
      <c r="J1887" s="624" t="s">
        <v>4069</v>
      </c>
    </row>
    <row r="1888" spans="1:10" s="624" customFormat="1" x14ac:dyDescent="0.25">
      <c r="A1888" s="652" t="s">
        <v>4037</v>
      </c>
      <c r="B1888" s="655" t="s">
        <v>4038</v>
      </c>
      <c r="C1888" s="652" t="s">
        <v>4042</v>
      </c>
      <c r="D1888" s="652"/>
      <c r="E1888" s="652"/>
      <c r="F1888" s="655">
        <v>2039</v>
      </c>
      <c r="G1888" s="653">
        <v>43506.19</v>
      </c>
      <c r="H1888" s="654">
        <v>44882</v>
      </c>
      <c r="I1888" s="654">
        <v>44882</v>
      </c>
      <c r="J1888" s="624" t="s">
        <v>4069</v>
      </c>
    </row>
    <row r="1889" spans="1:10" s="624" customFormat="1" x14ac:dyDescent="0.25">
      <c r="A1889" s="652" t="s">
        <v>4037</v>
      </c>
      <c r="B1889" s="655" t="s">
        <v>4038</v>
      </c>
      <c r="C1889" s="652" t="s">
        <v>4043</v>
      </c>
      <c r="D1889" s="652"/>
      <c r="E1889" s="652"/>
      <c r="F1889" s="655">
        <v>2040</v>
      </c>
      <c r="G1889" s="653">
        <v>43506.19</v>
      </c>
      <c r="H1889" s="654">
        <v>44882</v>
      </c>
      <c r="I1889" s="654">
        <v>44882</v>
      </c>
      <c r="J1889" s="624" t="s">
        <v>4069</v>
      </c>
    </row>
    <row r="1890" spans="1:10" s="624" customFormat="1" x14ac:dyDescent="0.25">
      <c r="A1890" s="652" t="s">
        <v>4037</v>
      </c>
      <c r="B1890" s="655" t="s">
        <v>4038</v>
      </c>
      <c r="C1890" s="652" t="s">
        <v>4044</v>
      </c>
      <c r="D1890" s="652"/>
      <c r="E1890" s="652"/>
      <c r="F1890" s="655">
        <v>2041</v>
      </c>
      <c r="G1890" s="653">
        <v>43506.19</v>
      </c>
      <c r="H1890" s="654">
        <v>44882</v>
      </c>
      <c r="I1890" s="654">
        <v>44882</v>
      </c>
      <c r="J1890" s="624" t="s">
        <v>4069</v>
      </c>
    </row>
    <row r="1891" spans="1:10" s="624" customFormat="1" x14ac:dyDescent="0.25">
      <c r="A1891" s="652" t="s">
        <v>4037</v>
      </c>
      <c r="B1891" s="655" t="s">
        <v>4038</v>
      </c>
      <c r="C1891" s="652" t="s">
        <v>4045</v>
      </c>
      <c r="D1891" s="652"/>
      <c r="E1891" s="652"/>
      <c r="F1891" s="655">
        <v>2042</v>
      </c>
      <c r="G1891" s="653">
        <v>43506.19</v>
      </c>
      <c r="H1891" s="654">
        <v>44882</v>
      </c>
      <c r="I1891" s="654">
        <v>44882</v>
      </c>
      <c r="J1891" s="624" t="s">
        <v>4069</v>
      </c>
    </row>
    <row r="1892" spans="1:10" s="624" customFormat="1" x14ac:dyDescent="0.25">
      <c r="A1892" s="652" t="s">
        <v>4037</v>
      </c>
      <c r="B1892" s="655" t="s">
        <v>4038</v>
      </c>
      <c r="C1892" s="652" t="s">
        <v>4046</v>
      </c>
      <c r="D1892" s="652"/>
      <c r="E1892" s="652"/>
      <c r="F1892" s="655">
        <v>2043</v>
      </c>
      <c r="G1892" s="653">
        <v>43506.19</v>
      </c>
      <c r="H1892" s="654">
        <v>44882</v>
      </c>
      <c r="I1892" s="654">
        <v>44882</v>
      </c>
      <c r="J1892" s="624" t="s">
        <v>4069</v>
      </c>
    </row>
    <row r="1893" spans="1:10" s="624" customFormat="1" x14ac:dyDescent="0.25">
      <c r="A1893" s="652" t="s">
        <v>4037</v>
      </c>
      <c r="B1893" s="655" t="s">
        <v>4038</v>
      </c>
      <c r="C1893" s="652" t="s">
        <v>4047</v>
      </c>
      <c r="D1893" s="652"/>
      <c r="E1893" s="652"/>
      <c r="F1893" s="655">
        <v>2044</v>
      </c>
      <c r="G1893" s="653">
        <v>43506.19</v>
      </c>
      <c r="H1893" s="654">
        <v>44882</v>
      </c>
      <c r="I1893" s="654">
        <v>44882</v>
      </c>
      <c r="J1893" s="624" t="s">
        <v>4069</v>
      </c>
    </row>
    <row r="1894" spans="1:10" s="624" customFormat="1" x14ac:dyDescent="0.25">
      <c r="A1894" s="652" t="s">
        <v>4037</v>
      </c>
      <c r="B1894" s="655" t="s">
        <v>4038</v>
      </c>
      <c r="C1894" s="652" t="s">
        <v>4048</v>
      </c>
      <c r="D1894" s="652"/>
      <c r="E1894" s="652"/>
      <c r="F1894" s="655">
        <v>2045</v>
      </c>
      <c r="G1894" s="653">
        <v>43506.19</v>
      </c>
      <c r="H1894" s="654">
        <v>44882</v>
      </c>
      <c r="I1894" s="654">
        <v>44882</v>
      </c>
      <c r="J1894" s="624" t="s">
        <v>4069</v>
      </c>
    </row>
    <row r="1895" spans="1:10" s="624" customFormat="1" x14ac:dyDescent="0.25">
      <c r="A1895" s="652" t="s">
        <v>4037</v>
      </c>
      <c r="B1895" s="655" t="s">
        <v>4038</v>
      </c>
      <c r="C1895" s="652" t="s">
        <v>4049</v>
      </c>
      <c r="D1895" s="652"/>
      <c r="E1895" s="652"/>
      <c r="F1895" s="655">
        <v>2046</v>
      </c>
      <c r="G1895" s="653">
        <v>43506.19</v>
      </c>
      <c r="H1895" s="654">
        <v>44882</v>
      </c>
      <c r="I1895" s="654">
        <v>44882</v>
      </c>
      <c r="J1895" s="624" t="s">
        <v>4069</v>
      </c>
    </row>
    <row r="1896" spans="1:10" s="624" customFormat="1" x14ac:dyDescent="0.25">
      <c r="A1896" s="652" t="s">
        <v>4037</v>
      </c>
      <c r="B1896" s="655" t="s">
        <v>4038</v>
      </c>
      <c r="C1896" s="652" t="s">
        <v>4050</v>
      </c>
      <c r="D1896" s="652"/>
      <c r="E1896" s="652"/>
      <c r="F1896" s="655">
        <v>2047</v>
      </c>
      <c r="G1896" s="653">
        <v>43506.19</v>
      </c>
      <c r="H1896" s="654">
        <v>44882</v>
      </c>
      <c r="I1896" s="654">
        <v>44882</v>
      </c>
      <c r="J1896" s="624" t="s">
        <v>4069</v>
      </c>
    </row>
    <row r="1897" spans="1:10" s="624" customFormat="1" x14ac:dyDescent="0.25">
      <c r="A1897" s="652" t="s">
        <v>4037</v>
      </c>
      <c r="B1897" s="655" t="s">
        <v>4038</v>
      </c>
      <c r="C1897" s="652" t="s">
        <v>4051</v>
      </c>
      <c r="D1897" s="652"/>
      <c r="E1897" s="652"/>
      <c r="F1897" s="655">
        <v>2048</v>
      </c>
      <c r="G1897" s="653">
        <v>43506.19</v>
      </c>
      <c r="H1897" s="654">
        <v>44882</v>
      </c>
      <c r="I1897" s="654">
        <v>44882</v>
      </c>
      <c r="J1897" s="624" t="s">
        <v>4069</v>
      </c>
    </row>
    <row r="1898" spans="1:10" s="624" customFormat="1" x14ac:dyDescent="0.25">
      <c r="A1898" s="652" t="s">
        <v>4037</v>
      </c>
      <c r="B1898" s="655" t="s">
        <v>4038</v>
      </c>
      <c r="C1898" s="652" t="s">
        <v>4052</v>
      </c>
      <c r="D1898" s="652"/>
      <c r="E1898" s="652"/>
      <c r="F1898" s="655">
        <v>2049</v>
      </c>
      <c r="G1898" s="653">
        <v>43506.19</v>
      </c>
      <c r="H1898" s="654">
        <v>44882</v>
      </c>
      <c r="I1898" s="654">
        <v>44882</v>
      </c>
      <c r="J1898" s="624" t="s">
        <v>4069</v>
      </c>
    </row>
    <row r="1899" spans="1:10" s="624" customFormat="1" x14ac:dyDescent="0.25">
      <c r="A1899" s="652" t="s">
        <v>4037</v>
      </c>
      <c r="B1899" s="655" t="s">
        <v>4038</v>
      </c>
      <c r="C1899" s="652" t="s">
        <v>4053</v>
      </c>
      <c r="D1899" s="652"/>
      <c r="E1899" s="652"/>
      <c r="F1899" s="655">
        <v>2050</v>
      </c>
      <c r="G1899" s="653">
        <v>43506.19</v>
      </c>
      <c r="H1899" s="654">
        <v>44882</v>
      </c>
      <c r="I1899" s="654">
        <v>44882</v>
      </c>
      <c r="J1899" s="624" t="s">
        <v>4069</v>
      </c>
    </row>
    <row r="1900" spans="1:10" s="624" customFormat="1" x14ac:dyDescent="0.25">
      <c r="A1900" s="652" t="s">
        <v>4037</v>
      </c>
      <c r="B1900" s="655" t="s">
        <v>4038</v>
      </c>
      <c r="C1900" s="652" t="s">
        <v>4054</v>
      </c>
      <c r="D1900" s="652"/>
      <c r="E1900" s="652"/>
      <c r="F1900" s="655">
        <v>2051</v>
      </c>
      <c r="G1900" s="653">
        <v>43506.19</v>
      </c>
      <c r="H1900" s="654">
        <v>44882</v>
      </c>
      <c r="I1900" s="654">
        <v>44882</v>
      </c>
      <c r="J1900" s="624" t="s">
        <v>4069</v>
      </c>
    </row>
    <row r="1901" spans="1:10" s="624" customFormat="1" x14ac:dyDescent="0.25">
      <c r="A1901" s="652" t="s">
        <v>4037</v>
      </c>
      <c r="B1901" s="655" t="s">
        <v>4038</v>
      </c>
      <c r="C1901" s="652" t="s">
        <v>4055</v>
      </c>
      <c r="D1901" s="652"/>
      <c r="E1901" s="652"/>
      <c r="F1901" s="655">
        <v>2052</v>
      </c>
      <c r="G1901" s="653">
        <v>43506.19</v>
      </c>
      <c r="H1901" s="654">
        <v>44882</v>
      </c>
      <c r="I1901" s="654">
        <v>44882</v>
      </c>
      <c r="J1901" s="624" t="s">
        <v>4069</v>
      </c>
    </row>
    <row r="1902" spans="1:10" s="624" customFormat="1" x14ac:dyDescent="0.25">
      <c r="A1902" s="652" t="s">
        <v>4037</v>
      </c>
      <c r="B1902" s="655" t="s">
        <v>4056</v>
      </c>
      <c r="C1902" s="652" t="s">
        <v>4057</v>
      </c>
      <c r="D1902" s="652"/>
      <c r="E1902" s="652"/>
      <c r="F1902" s="655">
        <v>2053</v>
      </c>
      <c r="G1902" s="653">
        <v>43506.19</v>
      </c>
      <c r="H1902" s="654">
        <v>44882</v>
      </c>
      <c r="I1902" s="654">
        <v>44882</v>
      </c>
      <c r="J1902" s="624" t="s">
        <v>4069</v>
      </c>
    </row>
    <row r="1903" spans="1:10" s="624" customFormat="1" x14ac:dyDescent="0.25">
      <c r="A1903" s="652" t="s">
        <v>4037</v>
      </c>
      <c r="B1903" s="655" t="s">
        <v>4038</v>
      </c>
      <c r="C1903" s="652" t="s">
        <v>4058</v>
      </c>
      <c r="D1903" s="652"/>
      <c r="E1903" s="652"/>
      <c r="F1903" s="655">
        <v>2054</v>
      </c>
      <c r="G1903" s="653">
        <v>43506.19</v>
      </c>
      <c r="H1903" s="654">
        <v>44882</v>
      </c>
      <c r="I1903" s="654">
        <v>44882</v>
      </c>
      <c r="J1903" s="624" t="s">
        <v>4069</v>
      </c>
    </row>
    <row r="1904" spans="1:10" s="624" customFormat="1" x14ac:dyDescent="0.25">
      <c r="A1904" s="652" t="s">
        <v>4037</v>
      </c>
      <c r="B1904" s="655" t="s">
        <v>4038</v>
      </c>
      <c r="C1904" s="652" t="s">
        <v>4059</v>
      </c>
      <c r="D1904" s="652"/>
      <c r="E1904" s="652"/>
      <c r="F1904" s="655">
        <v>2055</v>
      </c>
      <c r="G1904" s="653">
        <v>43506.19</v>
      </c>
      <c r="H1904" s="654">
        <v>44882</v>
      </c>
      <c r="I1904" s="654">
        <v>44882</v>
      </c>
      <c r="J1904" s="624" t="s">
        <v>4069</v>
      </c>
    </row>
    <row r="1905" spans="1:10" s="624" customFormat="1" x14ac:dyDescent="0.25">
      <c r="A1905" s="652" t="s">
        <v>4037</v>
      </c>
      <c r="B1905" s="655" t="s">
        <v>4038</v>
      </c>
      <c r="C1905" s="652" t="s">
        <v>4060</v>
      </c>
      <c r="D1905" s="652"/>
      <c r="E1905" s="652"/>
      <c r="F1905" s="655">
        <v>2056</v>
      </c>
      <c r="G1905" s="653">
        <v>43506.19</v>
      </c>
      <c r="H1905" s="654">
        <v>44882</v>
      </c>
      <c r="I1905" s="654">
        <v>44882</v>
      </c>
      <c r="J1905" s="624" t="s">
        <v>4069</v>
      </c>
    </row>
    <row r="1906" spans="1:10" s="624" customFormat="1" x14ac:dyDescent="0.25">
      <c r="A1906" s="652" t="s">
        <v>4037</v>
      </c>
      <c r="B1906" s="655" t="s">
        <v>4038</v>
      </c>
      <c r="C1906" s="652" t="s">
        <v>4061</v>
      </c>
      <c r="D1906" s="652"/>
      <c r="E1906" s="652"/>
      <c r="F1906" s="655">
        <v>2057</v>
      </c>
      <c r="G1906" s="653">
        <v>43506.19</v>
      </c>
      <c r="H1906" s="654">
        <v>44882</v>
      </c>
      <c r="I1906" s="654">
        <v>44882</v>
      </c>
      <c r="J1906" s="624" t="s">
        <v>4069</v>
      </c>
    </row>
    <row r="1907" spans="1:10" s="624" customFormat="1" x14ac:dyDescent="0.25">
      <c r="A1907" s="652" t="s">
        <v>4037</v>
      </c>
      <c r="B1907" s="655" t="s">
        <v>4038</v>
      </c>
      <c r="C1907" s="652" t="s">
        <v>4062</v>
      </c>
      <c r="D1907" s="652"/>
      <c r="E1907" s="652"/>
      <c r="F1907" s="655">
        <v>2058</v>
      </c>
      <c r="G1907" s="653">
        <v>43506.19</v>
      </c>
      <c r="H1907" s="654">
        <v>44882</v>
      </c>
      <c r="I1907" s="654">
        <v>44882</v>
      </c>
      <c r="J1907" s="624" t="s">
        <v>4069</v>
      </c>
    </row>
    <row r="1908" spans="1:10" s="624" customFormat="1" x14ac:dyDescent="0.25">
      <c r="A1908" s="652" t="s">
        <v>4037</v>
      </c>
      <c r="B1908" s="655" t="s">
        <v>4038</v>
      </c>
      <c r="C1908" s="652" t="s">
        <v>4063</v>
      </c>
      <c r="D1908" s="652"/>
      <c r="E1908" s="652"/>
      <c r="F1908" s="655">
        <v>2059</v>
      </c>
      <c r="G1908" s="653">
        <v>43506.19</v>
      </c>
      <c r="H1908" s="654">
        <v>44882</v>
      </c>
      <c r="I1908" s="654">
        <v>44882</v>
      </c>
      <c r="J1908" s="624" t="s">
        <v>4069</v>
      </c>
    </row>
    <row r="1909" spans="1:10" s="624" customFormat="1" x14ac:dyDescent="0.25">
      <c r="A1909" s="652" t="s">
        <v>4037</v>
      </c>
      <c r="B1909" s="655" t="s">
        <v>4038</v>
      </c>
      <c r="C1909" s="652" t="s">
        <v>4064</v>
      </c>
      <c r="D1909" s="652"/>
      <c r="E1909" s="652"/>
      <c r="F1909" s="655">
        <v>2060</v>
      </c>
      <c r="G1909" s="653">
        <v>43506.19</v>
      </c>
      <c r="H1909" s="654">
        <v>44882</v>
      </c>
      <c r="I1909" s="654">
        <v>44882</v>
      </c>
      <c r="J1909" s="624" t="s">
        <v>4069</v>
      </c>
    </row>
    <row r="1910" spans="1:10" s="624" customFormat="1" x14ac:dyDescent="0.25">
      <c r="A1910" s="652" t="s">
        <v>4037</v>
      </c>
      <c r="B1910" s="655" t="s">
        <v>4038</v>
      </c>
      <c r="C1910" s="652" t="s">
        <v>4065</v>
      </c>
      <c r="D1910" s="652"/>
      <c r="E1910" s="652"/>
      <c r="F1910" s="655">
        <v>2061</v>
      </c>
      <c r="G1910" s="653">
        <v>43506.19</v>
      </c>
      <c r="H1910" s="654">
        <v>44882</v>
      </c>
      <c r="I1910" s="654">
        <v>44882</v>
      </c>
      <c r="J1910" s="624" t="s">
        <v>4069</v>
      </c>
    </row>
    <row r="1911" spans="1:10" s="624" customFormat="1" x14ac:dyDescent="0.25">
      <c r="A1911" s="652" t="s">
        <v>4037</v>
      </c>
      <c r="B1911" s="655" t="s">
        <v>4038</v>
      </c>
      <c r="C1911" s="652" t="s">
        <v>4066</v>
      </c>
      <c r="D1911" s="652"/>
      <c r="E1911" s="652"/>
      <c r="F1911" s="655">
        <v>2062</v>
      </c>
      <c r="G1911" s="653">
        <v>43506.19</v>
      </c>
      <c r="H1911" s="654">
        <v>44882</v>
      </c>
      <c r="I1911" s="654">
        <v>44882</v>
      </c>
      <c r="J1911" s="624" t="s">
        <v>4069</v>
      </c>
    </row>
    <row r="1912" spans="1:10" s="624" customFormat="1" x14ac:dyDescent="0.25">
      <c r="A1912" s="652" t="s">
        <v>4037</v>
      </c>
      <c r="B1912" s="655" t="s">
        <v>4038</v>
      </c>
      <c r="C1912" s="652" t="s">
        <v>4067</v>
      </c>
      <c r="D1912" s="652"/>
      <c r="E1912" s="652"/>
      <c r="F1912" s="655">
        <v>2063</v>
      </c>
      <c r="G1912" s="653">
        <v>43506.19</v>
      </c>
      <c r="H1912" s="654">
        <v>44882</v>
      </c>
      <c r="I1912" s="654">
        <v>44882</v>
      </c>
      <c r="J1912" s="624" t="s">
        <v>4069</v>
      </c>
    </row>
    <row r="1913" spans="1:10" s="624" customFormat="1" x14ac:dyDescent="0.25">
      <c r="A1913" s="652" t="s">
        <v>4037</v>
      </c>
      <c r="B1913" s="655" t="s">
        <v>4038</v>
      </c>
      <c r="C1913" s="652" t="s">
        <v>4068</v>
      </c>
      <c r="D1913" s="652"/>
      <c r="E1913" s="652"/>
      <c r="F1913" s="655">
        <v>2064</v>
      </c>
      <c r="G1913" s="653">
        <v>38073.49</v>
      </c>
      <c r="H1913" s="654">
        <v>44882</v>
      </c>
      <c r="I1913" s="654">
        <v>44882</v>
      </c>
      <c r="J1913" s="624" t="s">
        <v>4069</v>
      </c>
    </row>
    <row r="1914" spans="1:10" s="624" customFormat="1" x14ac:dyDescent="0.25">
      <c r="A1914" s="652" t="s">
        <v>4037</v>
      </c>
      <c r="B1914" s="655" t="s">
        <v>4038</v>
      </c>
      <c r="C1914" s="652" t="s">
        <v>4070</v>
      </c>
      <c r="D1914" s="652"/>
      <c r="E1914" s="652"/>
      <c r="F1914" s="655">
        <v>2065</v>
      </c>
      <c r="G1914" s="653">
        <v>38073.49</v>
      </c>
      <c r="H1914" s="654">
        <v>44882</v>
      </c>
      <c r="I1914" s="654">
        <v>44882</v>
      </c>
      <c r="J1914" s="624" t="s">
        <v>4069</v>
      </c>
    </row>
    <row r="1915" spans="1:10" s="624" customFormat="1" x14ac:dyDescent="0.25">
      <c r="A1915" s="652" t="s">
        <v>4037</v>
      </c>
      <c r="B1915" s="655" t="s">
        <v>4038</v>
      </c>
      <c r="C1915" s="652" t="s">
        <v>4071</v>
      </c>
      <c r="D1915" s="652"/>
      <c r="E1915" s="652"/>
      <c r="F1915" s="655">
        <v>2066</v>
      </c>
      <c r="G1915" s="653">
        <v>38073.49</v>
      </c>
      <c r="H1915" s="654">
        <v>44882</v>
      </c>
      <c r="I1915" s="654">
        <v>44882</v>
      </c>
      <c r="J1915" s="624" t="s">
        <v>4069</v>
      </c>
    </row>
    <row r="1916" spans="1:10" s="624" customFormat="1" x14ac:dyDescent="0.25">
      <c r="A1916" s="652" t="s">
        <v>4037</v>
      </c>
      <c r="B1916" s="655" t="s">
        <v>4038</v>
      </c>
      <c r="C1916" s="652" t="s">
        <v>4072</v>
      </c>
      <c r="D1916" s="652"/>
      <c r="E1916" s="652"/>
      <c r="F1916" s="655">
        <v>2067</v>
      </c>
      <c r="G1916" s="653">
        <v>38073.49</v>
      </c>
      <c r="H1916" s="654">
        <v>44882</v>
      </c>
      <c r="I1916" s="654">
        <v>44882</v>
      </c>
      <c r="J1916" s="624" t="s">
        <v>4069</v>
      </c>
    </row>
    <row r="1917" spans="1:10" s="624" customFormat="1" x14ac:dyDescent="0.25">
      <c r="A1917" s="652" t="s">
        <v>4037</v>
      </c>
      <c r="B1917" s="655" t="s">
        <v>4038</v>
      </c>
      <c r="C1917" s="652" t="s">
        <v>4073</v>
      </c>
      <c r="D1917" s="652"/>
      <c r="E1917" s="652"/>
      <c r="F1917" s="655">
        <v>2068</v>
      </c>
      <c r="G1917" s="653">
        <v>38073.49</v>
      </c>
      <c r="H1917" s="654">
        <v>44882</v>
      </c>
      <c r="I1917" s="654">
        <v>44882</v>
      </c>
      <c r="J1917" s="624" t="s">
        <v>4069</v>
      </c>
    </row>
    <row r="1918" spans="1:10" s="624" customFormat="1" x14ac:dyDescent="0.25">
      <c r="A1918" s="652" t="s">
        <v>4037</v>
      </c>
      <c r="B1918" s="655" t="s">
        <v>4038</v>
      </c>
      <c r="C1918" s="652" t="s">
        <v>4074</v>
      </c>
      <c r="D1918" s="652"/>
      <c r="E1918" s="652"/>
      <c r="F1918" s="655">
        <v>2069</v>
      </c>
      <c r="G1918" s="653">
        <v>38073.49</v>
      </c>
      <c r="H1918" s="654">
        <v>44882</v>
      </c>
      <c r="I1918" s="654">
        <v>44882</v>
      </c>
      <c r="J1918" s="624" t="s">
        <v>4069</v>
      </c>
    </row>
    <row r="1919" spans="1:10" s="624" customFormat="1" x14ac:dyDescent="0.25">
      <c r="A1919" s="652" t="s">
        <v>4037</v>
      </c>
      <c r="B1919" s="655" t="s">
        <v>4038</v>
      </c>
      <c r="C1919" s="652" t="s">
        <v>4075</v>
      </c>
      <c r="D1919" s="652"/>
      <c r="E1919" s="652"/>
      <c r="F1919" s="655">
        <v>2070</v>
      </c>
      <c r="G1919" s="653">
        <v>38073.49</v>
      </c>
      <c r="H1919" s="654">
        <v>44882</v>
      </c>
      <c r="I1919" s="654">
        <v>44882</v>
      </c>
      <c r="J1919" s="624" t="s">
        <v>4069</v>
      </c>
    </row>
    <row r="1920" spans="1:10" s="624" customFormat="1" x14ac:dyDescent="0.25">
      <c r="A1920" s="652" t="s">
        <v>4037</v>
      </c>
      <c r="B1920" s="655" t="s">
        <v>4038</v>
      </c>
      <c r="C1920" s="652" t="s">
        <v>4076</v>
      </c>
      <c r="D1920" s="652"/>
      <c r="E1920" s="652"/>
      <c r="F1920" s="655">
        <v>2071</v>
      </c>
      <c r="G1920" s="653">
        <v>38073.49</v>
      </c>
      <c r="H1920" s="654">
        <v>44882</v>
      </c>
      <c r="I1920" s="654">
        <v>44882</v>
      </c>
      <c r="J1920" s="624" t="s">
        <v>4069</v>
      </c>
    </row>
    <row r="1921" spans="1:10" s="624" customFormat="1" x14ac:dyDescent="0.25">
      <c r="A1921" s="652" t="s">
        <v>4037</v>
      </c>
      <c r="B1921" s="655" t="s">
        <v>4038</v>
      </c>
      <c r="C1921" s="652" t="s">
        <v>4077</v>
      </c>
      <c r="D1921" s="652"/>
      <c r="E1921" s="652"/>
      <c r="F1921" s="655">
        <v>2072</v>
      </c>
      <c r="G1921" s="653">
        <v>38073.49</v>
      </c>
      <c r="H1921" s="654">
        <v>44882</v>
      </c>
      <c r="I1921" s="654">
        <v>44882</v>
      </c>
      <c r="J1921" s="624" t="s">
        <v>4069</v>
      </c>
    </row>
    <row r="1922" spans="1:10" s="624" customFormat="1" x14ac:dyDescent="0.25">
      <c r="A1922" s="652" t="s">
        <v>4037</v>
      </c>
      <c r="B1922" s="655" t="s">
        <v>4038</v>
      </c>
      <c r="C1922" s="652" t="s">
        <v>4078</v>
      </c>
      <c r="D1922" s="652"/>
      <c r="E1922" s="652"/>
      <c r="F1922" s="655">
        <v>2073</v>
      </c>
      <c r="G1922" s="653">
        <v>38073.49</v>
      </c>
      <c r="H1922" s="654">
        <v>44882</v>
      </c>
      <c r="I1922" s="654">
        <v>44882</v>
      </c>
      <c r="J1922" s="624" t="s">
        <v>4069</v>
      </c>
    </row>
    <row r="1923" spans="1:10" s="624" customFormat="1" x14ac:dyDescent="0.25">
      <c r="A1923" s="652" t="s">
        <v>4037</v>
      </c>
      <c r="B1923" s="655" t="s">
        <v>4038</v>
      </c>
      <c r="C1923" s="652" t="s">
        <v>4079</v>
      </c>
      <c r="D1923" s="652"/>
      <c r="E1923" s="652"/>
      <c r="F1923" s="655">
        <v>2074</v>
      </c>
      <c r="G1923" s="653">
        <v>38073.49</v>
      </c>
      <c r="H1923" s="654">
        <v>44882</v>
      </c>
      <c r="I1923" s="654">
        <v>44882</v>
      </c>
      <c r="J1923" s="624" t="s">
        <v>4069</v>
      </c>
    </row>
    <row r="1924" spans="1:10" s="624" customFormat="1" x14ac:dyDescent="0.25">
      <c r="A1924" s="652" t="s">
        <v>4037</v>
      </c>
      <c r="B1924" s="655" t="s">
        <v>4038</v>
      </c>
      <c r="C1924" s="652" t="s">
        <v>4080</v>
      </c>
      <c r="D1924" s="652"/>
      <c r="E1924" s="652"/>
      <c r="F1924" s="655">
        <v>2075</v>
      </c>
      <c r="G1924" s="653">
        <v>38073.49</v>
      </c>
      <c r="H1924" s="654">
        <v>44882</v>
      </c>
      <c r="I1924" s="654">
        <v>44882</v>
      </c>
      <c r="J1924" s="624" t="s">
        <v>4069</v>
      </c>
    </row>
    <row r="1925" spans="1:10" s="624" customFormat="1" x14ac:dyDescent="0.25">
      <c r="A1925" s="652" t="s">
        <v>4037</v>
      </c>
      <c r="B1925" s="655" t="s">
        <v>4038</v>
      </c>
      <c r="C1925" s="652" t="s">
        <v>4081</v>
      </c>
      <c r="D1925" s="652"/>
      <c r="E1925" s="652"/>
      <c r="F1925" s="655">
        <v>2076</v>
      </c>
      <c r="G1925" s="653">
        <v>38073.49</v>
      </c>
      <c r="H1925" s="654">
        <v>44882</v>
      </c>
      <c r="I1925" s="654">
        <v>44882</v>
      </c>
      <c r="J1925" s="624" t="s">
        <v>4069</v>
      </c>
    </row>
    <row r="1926" spans="1:10" s="624" customFormat="1" x14ac:dyDescent="0.25">
      <c r="A1926" s="652" t="s">
        <v>4037</v>
      </c>
      <c r="B1926" s="655" t="s">
        <v>4038</v>
      </c>
      <c r="C1926" s="652" t="s">
        <v>4082</v>
      </c>
      <c r="D1926" s="652"/>
      <c r="E1926" s="652"/>
      <c r="F1926" s="655">
        <v>2077</v>
      </c>
      <c r="G1926" s="653">
        <v>38073.49</v>
      </c>
      <c r="H1926" s="654">
        <v>44882</v>
      </c>
      <c r="I1926" s="654">
        <v>44882</v>
      </c>
      <c r="J1926" s="624" t="s">
        <v>4069</v>
      </c>
    </row>
    <row r="1927" spans="1:10" s="624" customFormat="1" x14ac:dyDescent="0.25">
      <c r="A1927" s="652" t="s">
        <v>4037</v>
      </c>
      <c r="B1927" s="655" t="s">
        <v>4038</v>
      </c>
      <c r="C1927" s="652" t="s">
        <v>4083</v>
      </c>
      <c r="D1927" s="652"/>
      <c r="E1927" s="652"/>
      <c r="F1927" s="655">
        <v>2078</v>
      </c>
      <c r="G1927" s="653">
        <v>38073.49</v>
      </c>
      <c r="H1927" s="654">
        <v>44882</v>
      </c>
      <c r="I1927" s="654">
        <v>44882</v>
      </c>
      <c r="J1927" s="624" t="s">
        <v>4069</v>
      </c>
    </row>
    <row r="1928" spans="1:10" s="624" customFormat="1" x14ac:dyDescent="0.25">
      <c r="A1928" s="652" t="s">
        <v>4037</v>
      </c>
      <c r="B1928" s="655" t="s">
        <v>4038</v>
      </c>
      <c r="C1928" s="652" t="s">
        <v>4084</v>
      </c>
      <c r="D1928" s="652"/>
      <c r="E1928" s="652"/>
      <c r="F1928" s="655">
        <v>2079</v>
      </c>
      <c r="G1928" s="653">
        <v>38073.49</v>
      </c>
      <c r="H1928" s="654">
        <v>44882</v>
      </c>
      <c r="I1928" s="654">
        <v>44882</v>
      </c>
      <c r="J1928" s="624" t="s">
        <v>4069</v>
      </c>
    </row>
    <row r="1929" spans="1:10" s="624" customFormat="1" x14ac:dyDescent="0.25">
      <c r="A1929" s="652" t="s">
        <v>4037</v>
      </c>
      <c r="B1929" s="655" t="s">
        <v>4038</v>
      </c>
      <c r="C1929" s="652" t="s">
        <v>4085</v>
      </c>
      <c r="D1929" s="652"/>
      <c r="E1929" s="652"/>
      <c r="F1929" s="655">
        <v>2080</v>
      </c>
      <c r="G1929" s="653">
        <v>38073.49</v>
      </c>
      <c r="H1929" s="654">
        <v>44882</v>
      </c>
      <c r="I1929" s="654">
        <v>44882</v>
      </c>
      <c r="J1929" s="624" t="s">
        <v>4069</v>
      </c>
    </row>
    <row r="1930" spans="1:10" s="624" customFormat="1" x14ac:dyDescent="0.25">
      <c r="A1930" s="652" t="s">
        <v>4037</v>
      </c>
      <c r="B1930" s="655" t="s">
        <v>4038</v>
      </c>
      <c r="C1930" s="652" t="s">
        <v>4086</v>
      </c>
      <c r="D1930" s="652"/>
      <c r="E1930" s="652"/>
      <c r="F1930" s="655">
        <v>2081</v>
      </c>
      <c r="G1930" s="653">
        <v>38073.49</v>
      </c>
      <c r="H1930" s="654">
        <v>44882</v>
      </c>
      <c r="I1930" s="654">
        <v>44882</v>
      </c>
      <c r="J1930" s="624" t="s">
        <v>4069</v>
      </c>
    </row>
    <row r="1931" spans="1:10" s="624" customFormat="1" x14ac:dyDescent="0.25">
      <c r="A1931" s="652" t="s">
        <v>4037</v>
      </c>
      <c r="B1931" s="655" t="s">
        <v>4038</v>
      </c>
      <c r="C1931" s="652" t="s">
        <v>4087</v>
      </c>
      <c r="D1931" s="652"/>
      <c r="E1931" s="652"/>
      <c r="F1931" s="655">
        <v>2082</v>
      </c>
      <c r="G1931" s="653">
        <v>38073.49</v>
      </c>
      <c r="H1931" s="654">
        <v>44882</v>
      </c>
      <c r="I1931" s="654">
        <v>44882</v>
      </c>
      <c r="J1931" s="624" t="s">
        <v>4069</v>
      </c>
    </row>
    <row r="1932" spans="1:10" s="624" customFormat="1" x14ac:dyDescent="0.25">
      <c r="A1932" s="652" t="s">
        <v>4037</v>
      </c>
      <c r="B1932" s="655" t="s">
        <v>4038</v>
      </c>
      <c r="C1932" s="652" t="s">
        <v>4088</v>
      </c>
      <c r="D1932" s="652"/>
      <c r="E1932" s="652"/>
      <c r="F1932" s="655">
        <v>2083</v>
      </c>
      <c r="G1932" s="653">
        <v>38073.49</v>
      </c>
      <c r="H1932" s="654">
        <v>44882</v>
      </c>
      <c r="I1932" s="654">
        <v>44882</v>
      </c>
      <c r="J1932" s="624" t="s">
        <v>4069</v>
      </c>
    </row>
    <row r="1933" spans="1:10" s="624" customFormat="1" x14ac:dyDescent="0.25">
      <c r="A1933" s="652" t="s">
        <v>4037</v>
      </c>
      <c r="B1933" s="655" t="s">
        <v>4038</v>
      </c>
      <c r="C1933" s="652" t="s">
        <v>4089</v>
      </c>
      <c r="D1933" s="652"/>
      <c r="E1933" s="652"/>
      <c r="F1933" s="655">
        <v>2084</v>
      </c>
      <c r="G1933" s="653">
        <v>38073.49</v>
      </c>
      <c r="H1933" s="654">
        <v>44882</v>
      </c>
      <c r="I1933" s="654">
        <v>44882</v>
      </c>
      <c r="J1933" s="624" t="s">
        <v>4069</v>
      </c>
    </row>
    <row r="1934" spans="1:10" s="624" customFormat="1" x14ac:dyDescent="0.25">
      <c r="A1934" s="652" t="s">
        <v>4037</v>
      </c>
      <c r="B1934" s="655" t="s">
        <v>4038</v>
      </c>
      <c r="C1934" s="652" t="s">
        <v>4090</v>
      </c>
      <c r="D1934" s="652"/>
      <c r="E1934" s="652"/>
      <c r="F1934" s="655">
        <v>2085</v>
      </c>
      <c r="G1934" s="653">
        <v>38073.49</v>
      </c>
      <c r="H1934" s="654">
        <v>44882</v>
      </c>
      <c r="I1934" s="654">
        <v>44882</v>
      </c>
      <c r="J1934" s="624" t="s">
        <v>4069</v>
      </c>
    </row>
    <row r="1935" spans="1:10" s="624" customFormat="1" x14ac:dyDescent="0.25">
      <c r="A1935" s="652" t="s">
        <v>4037</v>
      </c>
      <c r="B1935" s="655" t="s">
        <v>4038</v>
      </c>
      <c r="C1935" s="652" t="s">
        <v>4091</v>
      </c>
      <c r="D1935" s="652"/>
      <c r="E1935" s="652"/>
      <c r="F1935" s="655">
        <v>2086</v>
      </c>
      <c r="G1935" s="653">
        <v>38073.49</v>
      </c>
      <c r="H1935" s="654">
        <v>44882</v>
      </c>
      <c r="I1935" s="654">
        <v>44882</v>
      </c>
      <c r="J1935" s="624" t="s">
        <v>4069</v>
      </c>
    </row>
    <row r="1936" spans="1:10" s="624" customFormat="1" x14ac:dyDescent="0.25">
      <c r="A1936" s="652" t="s">
        <v>4037</v>
      </c>
      <c r="B1936" s="655" t="s">
        <v>4038</v>
      </c>
      <c r="C1936" s="652" t="s">
        <v>4092</v>
      </c>
      <c r="D1936" s="652"/>
      <c r="E1936" s="652"/>
      <c r="F1936" s="655">
        <v>2087</v>
      </c>
      <c r="G1936" s="653">
        <v>38073.49</v>
      </c>
      <c r="H1936" s="654">
        <v>44882</v>
      </c>
      <c r="I1936" s="654">
        <v>44882</v>
      </c>
      <c r="J1936" s="624" t="s">
        <v>4069</v>
      </c>
    </row>
    <row r="1937" spans="1:10" s="624" customFormat="1" x14ac:dyDescent="0.25">
      <c r="A1937" s="652" t="s">
        <v>4037</v>
      </c>
      <c r="B1937" s="655" t="s">
        <v>4038</v>
      </c>
      <c r="C1937" s="652" t="s">
        <v>4093</v>
      </c>
      <c r="D1937" s="652"/>
      <c r="E1937" s="652"/>
      <c r="F1937" s="655">
        <v>2088</v>
      </c>
      <c r="G1937" s="653">
        <v>38073.49</v>
      </c>
      <c r="H1937" s="654">
        <v>44882</v>
      </c>
      <c r="I1937" s="654">
        <v>44882</v>
      </c>
      <c r="J1937" s="624" t="s">
        <v>4069</v>
      </c>
    </row>
    <row r="1938" spans="1:10" s="624" customFormat="1" x14ac:dyDescent="0.25">
      <c r="A1938" s="652" t="s">
        <v>4037</v>
      </c>
      <c r="B1938" s="655" t="s">
        <v>4038</v>
      </c>
      <c r="C1938" s="652" t="s">
        <v>4094</v>
      </c>
      <c r="D1938" s="652"/>
      <c r="E1938" s="652"/>
      <c r="F1938" s="655">
        <v>2089</v>
      </c>
      <c r="G1938" s="653">
        <v>38073.49</v>
      </c>
      <c r="H1938" s="654">
        <v>44882</v>
      </c>
      <c r="I1938" s="654">
        <v>44882</v>
      </c>
      <c r="J1938" s="624" t="s">
        <v>4069</v>
      </c>
    </row>
    <row r="1939" spans="1:10" s="624" customFormat="1" x14ac:dyDescent="0.25">
      <c r="A1939" s="652" t="s">
        <v>4037</v>
      </c>
      <c r="B1939" s="655" t="s">
        <v>4038</v>
      </c>
      <c r="C1939" s="652" t="s">
        <v>4095</v>
      </c>
      <c r="D1939" s="652"/>
      <c r="E1939" s="652"/>
      <c r="F1939" s="655">
        <v>2090</v>
      </c>
      <c r="G1939" s="653">
        <v>38073.49</v>
      </c>
      <c r="H1939" s="654">
        <v>44882</v>
      </c>
      <c r="I1939" s="654">
        <v>44882</v>
      </c>
      <c r="J1939" s="624" t="s">
        <v>4069</v>
      </c>
    </row>
    <row r="1940" spans="1:10" s="624" customFormat="1" x14ac:dyDescent="0.25">
      <c r="A1940" s="652" t="s">
        <v>4037</v>
      </c>
      <c r="B1940" s="655" t="s">
        <v>4038</v>
      </c>
      <c r="C1940" s="652" t="s">
        <v>4096</v>
      </c>
      <c r="D1940" s="652"/>
      <c r="E1940" s="652"/>
      <c r="F1940" s="655">
        <v>2091</v>
      </c>
      <c r="G1940" s="653">
        <v>38073.49</v>
      </c>
      <c r="H1940" s="654">
        <v>44882</v>
      </c>
      <c r="I1940" s="654">
        <v>44882</v>
      </c>
      <c r="J1940" s="624" t="s">
        <v>4069</v>
      </c>
    </row>
    <row r="1941" spans="1:10" s="624" customFormat="1" x14ac:dyDescent="0.25">
      <c r="A1941" s="652" t="s">
        <v>4037</v>
      </c>
      <c r="B1941" s="655" t="s">
        <v>4038</v>
      </c>
      <c r="C1941" s="652" t="s">
        <v>4097</v>
      </c>
      <c r="D1941" s="652"/>
      <c r="E1941" s="652"/>
      <c r="F1941" s="655">
        <v>2092</v>
      </c>
      <c r="G1941" s="653">
        <v>38073.49</v>
      </c>
      <c r="H1941" s="654">
        <v>44882</v>
      </c>
      <c r="I1941" s="654">
        <v>44882</v>
      </c>
      <c r="J1941" s="624" t="s">
        <v>4069</v>
      </c>
    </row>
    <row r="1942" spans="1:10" s="624" customFormat="1" x14ac:dyDescent="0.25">
      <c r="A1942" s="652" t="s">
        <v>4037</v>
      </c>
      <c r="B1942" s="655" t="s">
        <v>4038</v>
      </c>
      <c r="C1942" s="652" t="s">
        <v>4098</v>
      </c>
      <c r="D1942" s="652"/>
      <c r="E1942" s="652"/>
      <c r="F1942" s="655">
        <v>2093</v>
      </c>
      <c r="G1942" s="653">
        <v>38073.49</v>
      </c>
      <c r="H1942" s="654">
        <v>44882</v>
      </c>
      <c r="I1942" s="654">
        <v>44882</v>
      </c>
      <c r="J1942" s="624" t="s">
        <v>4069</v>
      </c>
    </row>
    <row r="1943" spans="1:10" s="624" customFormat="1" x14ac:dyDescent="0.25">
      <c r="A1943" s="652" t="s">
        <v>4037</v>
      </c>
      <c r="B1943" s="655" t="s">
        <v>4038</v>
      </c>
      <c r="C1943" s="652" t="s">
        <v>4099</v>
      </c>
      <c r="D1943" s="652"/>
      <c r="E1943" s="652"/>
      <c r="F1943" s="655">
        <v>2094</v>
      </c>
      <c r="G1943" s="653">
        <v>38073.49</v>
      </c>
      <c r="H1943" s="654">
        <v>44882</v>
      </c>
      <c r="I1943" s="654">
        <v>44882</v>
      </c>
      <c r="J1943" s="624" t="s">
        <v>4069</v>
      </c>
    </row>
    <row r="1944" spans="1:10" s="624" customFormat="1" x14ac:dyDescent="0.25">
      <c r="A1944" s="652" t="s">
        <v>4037</v>
      </c>
      <c r="B1944" s="655" t="s">
        <v>4038</v>
      </c>
      <c r="C1944" s="652" t="s">
        <v>4100</v>
      </c>
      <c r="D1944" s="652"/>
      <c r="E1944" s="652"/>
      <c r="F1944" s="655">
        <v>2095</v>
      </c>
      <c r="G1944" s="653">
        <v>38073.49</v>
      </c>
      <c r="H1944" s="654">
        <v>44882</v>
      </c>
      <c r="I1944" s="654">
        <v>44882</v>
      </c>
      <c r="J1944" s="624" t="s">
        <v>4069</v>
      </c>
    </row>
    <row r="1945" spans="1:10" s="624" customFormat="1" x14ac:dyDescent="0.25">
      <c r="A1945" s="652" t="s">
        <v>4123</v>
      </c>
      <c r="B1945" s="655" t="s">
        <v>4124</v>
      </c>
      <c r="C1945" s="652"/>
      <c r="D1945" s="652"/>
      <c r="E1945" s="652"/>
      <c r="F1945" s="655">
        <v>2106</v>
      </c>
      <c r="G1945" s="653">
        <v>224001.87</v>
      </c>
      <c r="H1945" s="654">
        <v>45041</v>
      </c>
      <c r="I1945" s="654">
        <v>45041</v>
      </c>
    </row>
    <row r="1946" spans="1:10" s="624" customFormat="1" x14ac:dyDescent="0.25">
      <c r="A1946" s="652" t="s">
        <v>4123</v>
      </c>
      <c r="B1946" s="655" t="s">
        <v>4127</v>
      </c>
      <c r="C1946" s="655" t="s">
        <v>4124</v>
      </c>
      <c r="D1946" s="652"/>
      <c r="E1946" s="652"/>
      <c r="F1946" s="655">
        <v>2104</v>
      </c>
      <c r="G1946" s="653">
        <v>224001.87</v>
      </c>
      <c r="H1946" s="654">
        <v>45041</v>
      </c>
      <c r="I1946" s="654">
        <v>45041</v>
      </c>
    </row>
    <row r="1947" spans="1:10" s="624" customFormat="1" x14ac:dyDescent="0.25">
      <c r="A1947" s="652" t="s">
        <v>4125</v>
      </c>
      <c r="B1947" s="655" t="s">
        <v>2271</v>
      </c>
      <c r="C1947" s="652" t="s">
        <v>4126</v>
      </c>
      <c r="D1947" s="652"/>
      <c r="E1947" s="652"/>
      <c r="F1947" s="655">
        <v>2103</v>
      </c>
      <c r="G1947" s="653">
        <v>25600.01</v>
      </c>
      <c r="H1947" s="654">
        <v>45041</v>
      </c>
      <c r="I1947" s="654">
        <v>45041</v>
      </c>
    </row>
    <row r="1948" spans="1:10" s="624" customFormat="1" x14ac:dyDescent="0.25">
      <c r="A1948" s="652" t="s">
        <v>4125</v>
      </c>
      <c r="B1948" s="655" t="s">
        <v>2271</v>
      </c>
      <c r="C1948" s="652" t="s">
        <v>4126</v>
      </c>
      <c r="D1948" s="652"/>
      <c r="E1948" s="652"/>
      <c r="F1948" s="655">
        <v>2105</v>
      </c>
      <c r="G1948" s="653">
        <v>25600.01</v>
      </c>
      <c r="H1948" s="654">
        <v>45041</v>
      </c>
      <c r="I1948" s="654">
        <v>45041</v>
      </c>
    </row>
    <row r="1949" spans="1:10" x14ac:dyDescent="0.25">
      <c r="A1949" s="24"/>
      <c r="B1949" s="24"/>
      <c r="C1949" s="24"/>
      <c r="D1949" s="24"/>
      <c r="E1949" s="24"/>
      <c r="F1949" s="24"/>
      <c r="G1949" s="686">
        <f>SUM(G1654:G1948)</f>
        <v>13208196.299999949</v>
      </c>
      <c r="H1949" s="24"/>
      <c r="I1949" s="24"/>
    </row>
    <row r="1950" spans="1:10" x14ac:dyDescent="0.25">
      <c r="A1950" s="24"/>
      <c r="B1950" s="24"/>
      <c r="C1950" s="24"/>
      <c r="D1950" s="24"/>
      <c r="E1950" s="24"/>
      <c r="F1950" s="24"/>
      <c r="G1950" s="24"/>
      <c r="H1950" s="24"/>
      <c r="I1950" s="24"/>
    </row>
    <row r="1951" spans="1:10" x14ac:dyDescent="0.25">
      <c r="B1951" s="15"/>
      <c r="C1951" s="15"/>
      <c r="D1951" s="15"/>
      <c r="E1951" s="15"/>
      <c r="F1951" s="15"/>
      <c r="G1951" s="15"/>
      <c r="H1951" s="15"/>
      <c r="I1951" s="15"/>
    </row>
    <row r="1952" spans="1:10" x14ac:dyDescent="0.25">
      <c r="A1952" s="1"/>
      <c r="B1952" s="4"/>
      <c r="C1952" s="4"/>
      <c r="D1952" s="4"/>
      <c r="E1952" s="4"/>
      <c r="F1952" s="81"/>
      <c r="G1952" s="105"/>
      <c r="H1952" s="18"/>
      <c r="I1952" s="18"/>
    </row>
    <row r="1953" spans="1:9" x14ac:dyDescent="0.25">
      <c r="A1953" s="1"/>
      <c r="B1953" s="4"/>
      <c r="C1953" s="4"/>
      <c r="D1953" s="4"/>
      <c r="E1953" s="4"/>
      <c r="F1953" s="81"/>
      <c r="G1953" s="10"/>
      <c r="H1953" s="18"/>
      <c r="I1953" s="18"/>
    </row>
    <row r="1954" spans="1:9" ht="18.75" x14ac:dyDescent="0.3">
      <c r="A1954" s="724" t="s">
        <v>7</v>
      </c>
      <c r="B1954" s="724"/>
      <c r="C1954" s="724"/>
      <c r="D1954" s="724"/>
      <c r="E1954" s="724"/>
      <c r="F1954" s="724"/>
      <c r="G1954" s="724"/>
      <c r="H1954" s="724"/>
      <c r="I1954" s="15"/>
    </row>
    <row r="1955" spans="1:9" x14ac:dyDescent="0.25">
      <c r="A1955" s="725" t="s">
        <v>5</v>
      </c>
      <c r="B1955" s="725"/>
      <c r="C1955" s="725"/>
      <c r="D1955" s="725"/>
      <c r="E1955" s="725"/>
      <c r="F1955" s="725"/>
      <c r="G1955" s="725"/>
      <c r="H1955" s="725"/>
      <c r="I1955" s="15"/>
    </row>
    <row r="1956" spans="1:9" x14ac:dyDescent="0.25">
      <c r="A1956" s="1"/>
      <c r="B1956" s="4"/>
      <c r="C1956" s="4"/>
      <c r="D1956" s="4"/>
      <c r="E1956" s="4"/>
      <c r="F1956" s="81"/>
      <c r="G1956" s="10"/>
      <c r="H1956" s="18"/>
      <c r="I1956" s="18"/>
    </row>
    <row r="1957" spans="1:9" s="59" customFormat="1" x14ac:dyDescent="0.25">
      <c r="A1957" s="1"/>
      <c r="B1957" s="4"/>
      <c r="C1957" s="4"/>
      <c r="D1957" s="4"/>
      <c r="E1957" s="4"/>
      <c r="F1957" s="81"/>
      <c r="G1957" s="10"/>
      <c r="H1957" s="18"/>
      <c r="I1957" s="18"/>
    </row>
    <row r="1958" spans="1:9" s="59" customFormat="1" x14ac:dyDescent="0.25">
      <c r="A1958" s="326" t="s">
        <v>2220</v>
      </c>
      <c r="B1958" s="214"/>
      <c r="C1958" s="214"/>
      <c r="D1958" s="214"/>
      <c r="E1958" s="214"/>
      <c r="F1958" s="216"/>
      <c r="G1958" s="217"/>
      <c r="H1958" s="214"/>
      <c r="I1958" s="214"/>
    </row>
    <row r="1959" spans="1:9" x14ac:dyDescent="0.25">
      <c r="A1959" s="297" t="s">
        <v>8</v>
      </c>
      <c r="B1959" s="518" t="s">
        <v>575</v>
      </c>
      <c r="C1959" s="357"/>
      <c r="D1959" s="33"/>
      <c r="E1959" s="33"/>
      <c r="F1959" s="94"/>
      <c r="G1959" s="47"/>
      <c r="H1959" s="33"/>
      <c r="I1959" s="33"/>
    </row>
    <row r="1960" spans="1:9" x14ac:dyDescent="0.25">
      <c r="A1960" s="351" t="s">
        <v>0</v>
      </c>
      <c r="B1960" s="352" t="s">
        <v>2</v>
      </c>
      <c r="C1960" s="352" t="s">
        <v>3</v>
      </c>
      <c r="D1960" s="352" t="s">
        <v>4</v>
      </c>
      <c r="E1960" s="353" t="s">
        <v>15</v>
      </c>
      <c r="F1960" s="354" t="s">
        <v>2002</v>
      </c>
      <c r="G1960" s="355" t="s">
        <v>1217</v>
      </c>
      <c r="H1960" s="350" t="s">
        <v>1188</v>
      </c>
      <c r="I1960" s="350" t="s">
        <v>3884</v>
      </c>
    </row>
    <row r="1961" spans="1:9" x14ac:dyDescent="0.25">
      <c r="A1961" s="24" t="s">
        <v>191</v>
      </c>
      <c r="B1961" s="3" t="s">
        <v>2221</v>
      </c>
      <c r="C1961" s="3"/>
      <c r="D1961" s="3"/>
      <c r="E1961" s="3">
        <v>307632</v>
      </c>
      <c r="F1961" s="40" t="s">
        <v>16</v>
      </c>
      <c r="G1961" s="19">
        <v>4710.91</v>
      </c>
      <c r="H1961" s="11">
        <v>41620</v>
      </c>
      <c r="I1961" s="11">
        <v>41620</v>
      </c>
    </row>
    <row r="1962" spans="1:9" x14ac:dyDescent="0.25">
      <c r="A1962" s="24" t="s">
        <v>2225</v>
      </c>
      <c r="B1962" s="3"/>
      <c r="C1962" s="3"/>
      <c r="D1962" s="3"/>
      <c r="E1962" s="3">
        <v>304631</v>
      </c>
      <c r="F1962" s="40"/>
      <c r="G1962" s="19">
        <v>5500</v>
      </c>
      <c r="H1962" s="11">
        <v>38514</v>
      </c>
      <c r="I1962" s="11">
        <v>38514</v>
      </c>
    </row>
    <row r="1963" spans="1:9" x14ac:dyDescent="0.25">
      <c r="A1963" s="24" t="s">
        <v>2222</v>
      </c>
      <c r="B1963" s="3" t="s">
        <v>43</v>
      </c>
      <c r="C1963" s="3"/>
      <c r="D1963" s="3"/>
      <c r="E1963" s="3">
        <v>310025</v>
      </c>
      <c r="F1963" s="40" t="s">
        <v>16</v>
      </c>
      <c r="G1963" s="19">
        <v>10000</v>
      </c>
      <c r="H1963" s="11">
        <v>38290</v>
      </c>
      <c r="I1963" s="11">
        <v>38290</v>
      </c>
    </row>
    <row r="1964" spans="1:9" x14ac:dyDescent="0.25">
      <c r="A1964" s="24" t="s">
        <v>2223</v>
      </c>
      <c r="B1964" s="3" t="s">
        <v>2224</v>
      </c>
      <c r="C1964" s="3"/>
      <c r="D1964" s="3"/>
      <c r="E1964" s="3"/>
      <c r="F1964" s="40" t="s">
        <v>2226</v>
      </c>
      <c r="G1964" s="19">
        <v>995</v>
      </c>
      <c r="H1964" s="11">
        <v>42893</v>
      </c>
      <c r="I1964" s="11">
        <v>42893</v>
      </c>
    </row>
    <row r="1965" spans="1:9" x14ac:dyDescent="0.25">
      <c r="A1965" s="1"/>
      <c r="B1965" s="4"/>
      <c r="C1965" s="4"/>
      <c r="D1965" s="4"/>
      <c r="E1965" s="4"/>
      <c r="F1965" s="81"/>
      <c r="G1965" s="105">
        <f>SUM(G1961:G1964)</f>
        <v>21205.91</v>
      </c>
      <c r="H1965" s="18"/>
      <c r="I1965" s="18"/>
    </row>
    <row r="1966" spans="1:9" x14ac:dyDescent="0.25">
      <c r="A1966" s="1"/>
      <c r="B1966" s="4"/>
      <c r="C1966" s="4"/>
      <c r="D1966" s="4"/>
      <c r="E1966" s="4"/>
      <c r="F1966" s="81"/>
      <c r="G1966" s="105"/>
      <c r="H1966" s="18"/>
      <c r="I1966" s="18"/>
    </row>
    <row r="1967" spans="1:9" x14ac:dyDescent="0.25">
      <c r="A1967" s="1"/>
      <c r="B1967" s="4"/>
      <c r="C1967" s="4"/>
      <c r="D1967" s="4"/>
      <c r="E1967" s="4"/>
      <c r="F1967" s="81"/>
      <c r="G1967" s="105"/>
      <c r="H1967" s="18"/>
      <c r="I1967" s="18"/>
    </row>
    <row r="1968" spans="1:9" s="59" customFormat="1" x14ac:dyDescent="0.25">
      <c r="A1968" s="1"/>
      <c r="B1968" s="4"/>
      <c r="C1968" s="4"/>
      <c r="D1968" s="4"/>
      <c r="E1968" s="4"/>
      <c r="F1968" s="81"/>
      <c r="G1968" s="10"/>
      <c r="H1968" s="18"/>
      <c r="I1968" s="18"/>
    </row>
    <row r="1969" spans="1:9" s="59" customFormat="1" x14ac:dyDescent="0.25">
      <c r="A1969" s="326" t="s">
        <v>2220</v>
      </c>
      <c r="B1969" s="214"/>
      <c r="C1969" s="214"/>
      <c r="D1969" s="214"/>
      <c r="E1969" s="214"/>
      <c r="F1969" s="216"/>
      <c r="G1969" s="217"/>
      <c r="H1969" s="214"/>
      <c r="I1969" s="214"/>
    </row>
    <row r="1970" spans="1:9" x14ac:dyDescent="0.25">
      <c r="A1970" s="297" t="s">
        <v>8</v>
      </c>
      <c r="B1970" s="580" t="s">
        <v>2255</v>
      </c>
      <c r="C1970" s="357"/>
      <c r="D1970" s="33"/>
      <c r="E1970" s="33"/>
      <c r="F1970" s="94"/>
      <c r="G1970" s="47"/>
      <c r="H1970" s="33"/>
      <c r="I1970" s="33"/>
    </row>
    <row r="1971" spans="1:9" x14ac:dyDescent="0.25">
      <c r="A1971" s="351" t="s">
        <v>0</v>
      </c>
      <c r="B1971" s="352" t="s">
        <v>2</v>
      </c>
      <c r="C1971" s="352" t="s">
        <v>3</v>
      </c>
      <c r="D1971" s="352" t="s">
        <v>4</v>
      </c>
      <c r="E1971" s="353" t="s">
        <v>15</v>
      </c>
      <c r="F1971" s="354" t="s">
        <v>2002</v>
      </c>
      <c r="G1971" s="355" t="s">
        <v>1217</v>
      </c>
      <c r="H1971" s="350" t="s">
        <v>1188</v>
      </c>
      <c r="I1971" s="350" t="s">
        <v>3884</v>
      </c>
    </row>
    <row r="1972" spans="1:9" x14ac:dyDescent="0.25">
      <c r="A1972" s="49" t="s">
        <v>2005</v>
      </c>
      <c r="B1972" s="38" t="s">
        <v>2248</v>
      </c>
      <c r="C1972" s="38" t="s">
        <v>2068</v>
      </c>
      <c r="D1972" s="38" t="s">
        <v>68</v>
      </c>
      <c r="E1972" s="38">
        <v>307637</v>
      </c>
      <c r="F1972" s="40">
        <v>524</v>
      </c>
      <c r="G1972" s="226">
        <v>25000</v>
      </c>
      <c r="H1972" s="79">
        <v>40600</v>
      </c>
      <c r="I1972" s="79">
        <v>40600</v>
      </c>
    </row>
    <row r="1973" spans="1:9" x14ac:dyDescent="0.25">
      <c r="A1973" s="49" t="s">
        <v>2249</v>
      </c>
      <c r="B1973" s="38"/>
      <c r="C1973" s="38"/>
      <c r="D1973" s="38" t="s">
        <v>332</v>
      </c>
      <c r="E1973" s="38">
        <v>307640</v>
      </c>
      <c r="F1973" s="40">
        <v>595</v>
      </c>
      <c r="G1973" s="19">
        <v>2300</v>
      </c>
      <c r="H1973" s="11">
        <v>38473</v>
      </c>
      <c r="I1973" s="11">
        <v>38473</v>
      </c>
    </row>
    <row r="1974" spans="1:9" x14ac:dyDescent="0.25">
      <c r="A1974" s="49" t="s">
        <v>2249</v>
      </c>
      <c r="B1974" s="38"/>
      <c r="C1974" s="38"/>
      <c r="D1974" s="38" t="s">
        <v>332</v>
      </c>
      <c r="E1974" s="38">
        <v>307641</v>
      </c>
      <c r="F1974" s="40">
        <v>596</v>
      </c>
      <c r="G1974" s="19">
        <v>2300</v>
      </c>
      <c r="H1974" s="11">
        <v>38473</v>
      </c>
      <c r="I1974" s="11">
        <v>38473</v>
      </c>
    </row>
    <row r="1975" spans="1:9" x14ac:dyDescent="0.25">
      <c r="A1975" s="49" t="s">
        <v>2251</v>
      </c>
      <c r="B1975" s="38"/>
      <c r="C1975" s="38"/>
      <c r="D1975" s="38" t="s">
        <v>36</v>
      </c>
      <c r="E1975" s="38">
        <v>307642</v>
      </c>
      <c r="F1975" s="40">
        <v>594</v>
      </c>
      <c r="G1975" s="19">
        <v>4500</v>
      </c>
      <c r="H1975" s="11">
        <v>36140</v>
      </c>
      <c r="I1975" s="11">
        <v>36140</v>
      </c>
    </row>
    <row r="1976" spans="1:9" x14ac:dyDescent="0.25">
      <c r="A1976" s="49" t="s">
        <v>105</v>
      </c>
      <c r="B1976" s="38"/>
      <c r="C1976" s="38"/>
      <c r="D1976" s="38" t="s">
        <v>572</v>
      </c>
      <c r="E1976" s="38">
        <v>317116</v>
      </c>
      <c r="F1976" s="40">
        <v>597</v>
      </c>
      <c r="G1976" s="19">
        <v>2800</v>
      </c>
      <c r="H1976" s="11">
        <v>38367</v>
      </c>
      <c r="I1976" s="11">
        <v>38367</v>
      </c>
    </row>
    <row r="1977" spans="1:9" ht="15.75" customHeight="1" x14ac:dyDescent="0.25">
      <c r="A1977" s="49" t="s">
        <v>2005</v>
      </c>
      <c r="B1977" s="38" t="s">
        <v>2256</v>
      </c>
      <c r="C1977" s="38" t="s">
        <v>2068</v>
      </c>
      <c r="D1977" s="38" t="s">
        <v>68</v>
      </c>
      <c r="E1977" s="38">
        <v>307638</v>
      </c>
      <c r="F1977" s="40"/>
      <c r="G1977" s="226">
        <v>45000</v>
      </c>
      <c r="H1977" s="79">
        <v>35432</v>
      </c>
      <c r="I1977" s="79">
        <v>35432</v>
      </c>
    </row>
    <row r="1978" spans="1:9" x14ac:dyDescent="0.25">
      <c r="A1978" s="49" t="s">
        <v>105</v>
      </c>
      <c r="B1978" s="38"/>
      <c r="C1978" s="38"/>
      <c r="D1978" s="38" t="s">
        <v>572</v>
      </c>
      <c r="E1978" s="38">
        <v>307118</v>
      </c>
      <c r="F1978" s="40">
        <v>598</v>
      </c>
      <c r="G1978" s="19">
        <v>2800</v>
      </c>
      <c r="H1978" s="11">
        <v>38367</v>
      </c>
      <c r="I1978" s="11">
        <v>38367</v>
      </c>
    </row>
    <row r="1979" spans="1:9" x14ac:dyDescent="0.25">
      <c r="A1979" s="49" t="s">
        <v>2250</v>
      </c>
      <c r="B1979" s="38"/>
      <c r="C1979" s="38"/>
      <c r="D1979" s="38" t="s">
        <v>36</v>
      </c>
      <c r="E1979" s="38">
        <v>308931</v>
      </c>
      <c r="F1979" s="40"/>
      <c r="G1979" s="19">
        <v>2100</v>
      </c>
      <c r="H1979" s="11">
        <v>36140</v>
      </c>
      <c r="I1979" s="11">
        <v>36140</v>
      </c>
    </row>
    <row r="1980" spans="1:9" x14ac:dyDescent="0.25">
      <c r="A1980" s="24" t="s">
        <v>1650</v>
      </c>
      <c r="B1980" s="38"/>
      <c r="C1980" s="99" t="s">
        <v>1672</v>
      </c>
      <c r="D1980" s="3" t="s">
        <v>425</v>
      </c>
      <c r="E1980" s="38">
        <v>553605</v>
      </c>
      <c r="F1980" s="40" t="s">
        <v>1673</v>
      </c>
      <c r="G1980" s="19">
        <v>34810</v>
      </c>
      <c r="H1980" s="79">
        <v>42797</v>
      </c>
      <c r="I1980" s="79">
        <v>42797</v>
      </c>
    </row>
    <row r="1981" spans="1:9" x14ac:dyDescent="0.25">
      <c r="G1981" s="105">
        <f>SUM(G1972:G1980)</f>
        <v>121610</v>
      </c>
      <c r="H1981" s="10"/>
      <c r="I1981" s="10"/>
    </row>
    <row r="1982" spans="1:9" x14ac:dyDescent="0.25">
      <c r="A1982" s="1"/>
      <c r="B1982" s="4"/>
      <c r="C1982" s="4"/>
      <c r="D1982" s="4"/>
      <c r="E1982" s="4"/>
      <c r="F1982" s="81"/>
      <c r="G1982" s="10"/>
      <c r="H1982" s="18"/>
      <c r="I1982" s="18"/>
    </row>
    <row r="1983" spans="1:9" x14ac:dyDescent="0.25">
      <c r="A1983" s="1"/>
      <c r="B1983" s="4"/>
      <c r="C1983" s="4"/>
      <c r="D1983" s="4"/>
      <c r="E1983" s="4"/>
      <c r="F1983" s="81"/>
      <c r="G1983" s="10"/>
      <c r="H1983" s="18"/>
      <c r="I1983" s="18"/>
    </row>
    <row r="1984" spans="1:9" x14ac:dyDescent="0.25">
      <c r="B1984" s="493"/>
      <c r="D1984" s="493"/>
      <c r="E1984" s="493"/>
      <c r="F1984" s="92"/>
      <c r="G1984" s="68"/>
      <c r="H1984" s="493"/>
      <c r="I1984" s="630"/>
    </row>
    <row r="1985" spans="1:9" ht="18.75" x14ac:dyDescent="0.3">
      <c r="A1985" s="724" t="s">
        <v>7</v>
      </c>
      <c r="B1985" s="724"/>
      <c r="C1985" s="724"/>
      <c r="D1985" s="724"/>
      <c r="E1985" s="724"/>
      <c r="F1985" s="724"/>
      <c r="G1985" s="724"/>
      <c r="H1985" s="724"/>
      <c r="I1985" s="15"/>
    </row>
    <row r="1986" spans="1:9" x14ac:dyDescent="0.25">
      <c r="A1986" s="725" t="s">
        <v>5</v>
      </c>
      <c r="B1986" s="725"/>
      <c r="C1986" s="725"/>
      <c r="D1986" s="725"/>
      <c r="E1986" s="725"/>
      <c r="F1986" s="725"/>
      <c r="G1986" s="725"/>
      <c r="H1986" s="725"/>
      <c r="I1986" s="15"/>
    </row>
    <row r="1987" spans="1:9" s="59" customFormat="1" x14ac:dyDescent="0.25">
      <c r="A1987" s="15"/>
      <c r="B1987" s="29"/>
      <c r="C1987" s="122"/>
      <c r="D1987" s="4"/>
      <c r="E1987" s="4"/>
      <c r="F1987" s="81"/>
      <c r="G1987" s="10"/>
      <c r="H1987" s="10"/>
      <c r="I1987" s="10"/>
    </row>
    <row r="1988" spans="1:9" s="59" customFormat="1" x14ac:dyDescent="0.25">
      <c r="A1988" s="497" t="s">
        <v>295</v>
      </c>
      <c r="B1988" s="497"/>
      <c r="C1988" s="365"/>
      <c r="D1988" s="497"/>
      <c r="E1988" s="497"/>
      <c r="F1988" s="168"/>
      <c r="G1988" s="169"/>
      <c r="H1988" s="497"/>
      <c r="I1988" s="633"/>
    </row>
    <row r="1989" spans="1:9" x14ac:dyDescent="0.25">
      <c r="A1989" s="345" t="s">
        <v>8</v>
      </c>
      <c r="B1989" s="555" t="s">
        <v>523</v>
      </c>
      <c r="C1989" s="376"/>
      <c r="D1989" s="497"/>
      <c r="E1989" s="497"/>
      <c r="F1989" s="168"/>
      <c r="G1989" s="169"/>
      <c r="H1989" s="497"/>
      <c r="I1989" s="633"/>
    </row>
    <row r="1990" spans="1:9" ht="30" x14ac:dyDescent="0.25">
      <c r="A1990" s="346" t="s">
        <v>0</v>
      </c>
      <c r="B1990" s="347" t="s">
        <v>2</v>
      </c>
      <c r="C1990" s="347" t="s">
        <v>3</v>
      </c>
      <c r="D1990" s="347" t="s">
        <v>4</v>
      </c>
      <c r="E1990" s="348" t="s">
        <v>15</v>
      </c>
      <c r="F1990" s="349" t="s">
        <v>6</v>
      </c>
      <c r="G1990" s="350" t="s">
        <v>1217</v>
      </c>
      <c r="H1990" s="350" t="s">
        <v>1188</v>
      </c>
      <c r="I1990" s="350" t="s">
        <v>3884</v>
      </c>
    </row>
    <row r="1991" spans="1:9" x14ac:dyDescent="0.25">
      <c r="A1991" s="24" t="s">
        <v>524</v>
      </c>
      <c r="B1991" s="3"/>
      <c r="C1991" s="3"/>
      <c r="D1991" s="3" t="s">
        <v>43</v>
      </c>
      <c r="E1991" s="3">
        <v>309222</v>
      </c>
      <c r="F1991" s="40" t="s">
        <v>16</v>
      </c>
      <c r="G1991" s="19">
        <v>4300</v>
      </c>
      <c r="H1991" s="19" t="s">
        <v>1309</v>
      </c>
      <c r="I1991" s="19" t="s">
        <v>1309</v>
      </c>
    </row>
    <row r="1992" spans="1:9" x14ac:dyDescent="0.25">
      <c r="A1992" s="24" t="s">
        <v>204</v>
      </c>
      <c r="B1992" s="3"/>
      <c r="C1992" s="3"/>
      <c r="D1992" s="3" t="s">
        <v>43</v>
      </c>
      <c r="E1992" s="3">
        <v>309220</v>
      </c>
      <c r="F1992" s="40">
        <v>330</v>
      </c>
      <c r="G1992" s="19">
        <v>12800</v>
      </c>
      <c r="H1992" s="11">
        <v>36494</v>
      </c>
      <c r="I1992" s="11">
        <v>36494</v>
      </c>
    </row>
    <row r="1993" spans="1:9" x14ac:dyDescent="0.25">
      <c r="A1993" s="24" t="s">
        <v>525</v>
      </c>
      <c r="B1993" s="3"/>
      <c r="C1993" s="3">
        <v>81025001</v>
      </c>
      <c r="D1993" s="3" t="s">
        <v>30</v>
      </c>
      <c r="E1993" s="3">
        <v>309226</v>
      </c>
      <c r="F1993" s="40" t="s">
        <v>16</v>
      </c>
      <c r="G1993" s="19">
        <v>9200</v>
      </c>
      <c r="H1993" s="11">
        <v>38455</v>
      </c>
      <c r="I1993" s="11">
        <v>38455</v>
      </c>
    </row>
    <row r="1994" spans="1:9" x14ac:dyDescent="0.25">
      <c r="A1994" s="24" t="s">
        <v>42</v>
      </c>
      <c r="B1994" s="3"/>
      <c r="C1994" s="3"/>
      <c r="D1994" s="3" t="s">
        <v>43</v>
      </c>
      <c r="E1994" s="3">
        <v>309219</v>
      </c>
      <c r="F1994" s="40">
        <v>342</v>
      </c>
      <c r="G1994" s="19">
        <v>11500</v>
      </c>
      <c r="H1994" s="19" t="s">
        <v>1366</v>
      </c>
      <c r="I1994" s="19" t="s">
        <v>1366</v>
      </c>
    </row>
    <row r="1995" spans="1:9" x14ac:dyDescent="0.25">
      <c r="A1995" s="24" t="s">
        <v>526</v>
      </c>
      <c r="B1995" s="3"/>
      <c r="C1995" s="3"/>
      <c r="D1995" s="3" t="s">
        <v>14</v>
      </c>
      <c r="E1995" s="3">
        <v>309214</v>
      </c>
      <c r="F1995" s="40">
        <v>351</v>
      </c>
      <c r="G1995" s="19">
        <v>3200</v>
      </c>
      <c r="H1995" s="19" t="s">
        <v>1367</v>
      </c>
      <c r="I1995" s="19" t="s">
        <v>1367</v>
      </c>
    </row>
    <row r="1996" spans="1:9" x14ac:dyDescent="0.25">
      <c r="A1996" s="24" t="s">
        <v>2005</v>
      </c>
      <c r="B1996" s="3" t="s">
        <v>2234</v>
      </c>
      <c r="C1996" s="3" t="s">
        <v>2235</v>
      </c>
      <c r="D1996" s="3" t="s">
        <v>40</v>
      </c>
      <c r="E1996" s="3">
        <v>309227</v>
      </c>
      <c r="F1996" s="40">
        <v>353</v>
      </c>
      <c r="G1996" s="19">
        <v>10000</v>
      </c>
      <c r="H1996" s="11">
        <v>35810</v>
      </c>
      <c r="I1996" s="11">
        <v>35810</v>
      </c>
    </row>
    <row r="1997" spans="1:9" x14ac:dyDescent="0.25">
      <c r="A1997" s="24" t="s">
        <v>140</v>
      </c>
      <c r="B1997" s="3" t="s">
        <v>527</v>
      </c>
      <c r="C1997" s="3">
        <v>67138727</v>
      </c>
      <c r="D1997" s="3" t="s">
        <v>21</v>
      </c>
      <c r="E1997" s="3">
        <v>309221</v>
      </c>
      <c r="F1997" s="40" t="s">
        <v>16</v>
      </c>
      <c r="G1997" s="19">
        <v>7800</v>
      </c>
      <c r="H1997" s="19" t="s">
        <v>1368</v>
      </c>
      <c r="I1997" s="19" t="s">
        <v>1368</v>
      </c>
    </row>
    <row r="1998" spans="1:9" x14ac:dyDescent="0.25">
      <c r="A1998" s="24" t="s">
        <v>28</v>
      </c>
      <c r="B1998" s="3" t="s">
        <v>530</v>
      </c>
      <c r="C1998" s="3" t="s">
        <v>531</v>
      </c>
      <c r="D1998" s="3" t="s">
        <v>30</v>
      </c>
      <c r="E1998" s="3">
        <v>309218</v>
      </c>
      <c r="F1998" s="40" t="s">
        <v>16</v>
      </c>
      <c r="G1998" s="19">
        <v>2450</v>
      </c>
      <c r="H1998" s="11">
        <v>38428</v>
      </c>
      <c r="I1998" s="11">
        <v>38428</v>
      </c>
    </row>
    <row r="1999" spans="1:9" x14ac:dyDescent="0.25">
      <c r="A1999" s="24" t="s">
        <v>64</v>
      </c>
      <c r="B1999" s="3" t="s">
        <v>532</v>
      </c>
      <c r="C1999" s="3">
        <v>20405430</v>
      </c>
      <c r="D1999" s="3" t="s">
        <v>48</v>
      </c>
      <c r="E1999" s="3">
        <v>309215</v>
      </c>
      <c r="F1999" s="40">
        <v>341</v>
      </c>
      <c r="G1999" s="19">
        <v>5595</v>
      </c>
      <c r="H1999" s="11">
        <v>39245</v>
      </c>
      <c r="I1999" s="11">
        <v>39245</v>
      </c>
    </row>
    <row r="2000" spans="1:9" x14ac:dyDescent="0.25">
      <c r="A2000" s="24" t="s">
        <v>2005</v>
      </c>
      <c r="B2000" s="3" t="s">
        <v>2233</v>
      </c>
      <c r="C2000" s="3" t="s">
        <v>2168</v>
      </c>
      <c r="D2000" s="3" t="s">
        <v>40</v>
      </c>
      <c r="E2000" s="3">
        <v>309228</v>
      </c>
      <c r="F2000" s="40">
        <v>352</v>
      </c>
      <c r="G2000" s="19">
        <v>25000</v>
      </c>
      <c r="H2000" s="11">
        <v>32897</v>
      </c>
      <c r="I2000" s="11">
        <v>32897</v>
      </c>
    </row>
    <row r="2001" spans="1:9" x14ac:dyDescent="0.25">
      <c r="A2001" s="24" t="s">
        <v>101</v>
      </c>
      <c r="B2001" s="3" t="s">
        <v>2079</v>
      </c>
      <c r="C2001" s="3" t="s">
        <v>533</v>
      </c>
      <c r="D2001" s="3" t="s">
        <v>48</v>
      </c>
      <c r="E2001" s="3">
        <v>309229</v>
      </c>
      <c r="F2001" s="40" t="s">
        <v>16</v>
      </c>
      <c r="G2001" s="19">
        <v>20254.240000000002</v>
      </c>
      <c r="H2001" s="19" t="s">
        <v>1361</v>
      </c>
      <c r="I2001" s="19" t="s">
        <v>1361</v>
      </c>
    </row>
    <row r="2002" spans="1:9" x14ac:dyDescent="0.25">
      <c r="A2002" s="24" t="s">
        <v>534</v>
      </c>
      <c r="B2002" s="3"/>
      <c r="C2002" s="3"/>
      <c r="D2002" s="3" t="s">
        <v>14</v>
      </c>
      <c r="E2002" s="3">
        <v>309211</v>
      </c>
      <c r="F2002" s="40">
        <v>368</v>
      </c>
      <c r="G2002" s="19">
        <v>3842</v>
      </c>
      <c r="H2002" s="19" t="s">
        <v>1201</v>
      </c>
      <c r="I2002" s="19" t="s">
        <v>1201</v>
      </c>
    </row>
    <row r="2003" spans="1:9" x14ac:dyDescent="0.25">
      <c r="A2003" s="261" t="s">
        <v>2692</v>
      </c>
      <c r="B2003" s="38" t="s">
        <v>1949</v>
      </c>
      <c r="C2003" s="262" t="s">
        <v>2694</v>
      </c>
      <c r="D2003" s="38" t="s">
        <v>30</v>
      </c>
      <c r="E2003" s="24"/>
      <c r="F2003" s="263">
        <v>647</v>
      </c>
      <c r="G2003" s="19">
        <v>5035.8599999999997</v>
      </c>
      <c r="H2003" s="264" t="s">
        <v>2693</v>
      </c>
      <c r="I2003" s="264" t="s">
        <v>2693</v>
      </c>
    </row>
    <row r="2004" spans="1:9" x14ac:dyDescent="0.25">
      <c r="A2004" s="24" t="s">
        <v>535</v>
      </c>
      <c r="B2004" s="3"/>
      <c r="C2004" s="3"/>
      <c r="D2004" s="3" t="s">
        <v>14</v>
      </c>
      <c r="E2004" s="3">
        <v>309203</v>
      </c>
      <c r="F2004" s="40">
        <v>367</v>
      </c>
      <c r="G2004" s="19">
        <v>1935</v>
      </c>
      <c r="H2004" s="19" t="s">
        <v>1369</v>
      </c>
      <c r="I2004" s="19" t="s">
        <v>1369</v>
      </c>
    </row>
    <row r="2005" spans="1:9" x14ac:dyDescent="0.25">
      <c r="A2005" s="24" t="s">
        <v>536</v>
      </c>
      <c r="B2005" s="3"/>
      <c r="C2005" s="3"/>
      <c r="D2005" s="3" t="s">
        <v>43</v>
      </c>
      <c r="E2005" s="3">
        <v>309202</v>
      </c>
      <c r="F2005" s="40">
        <v>362</v>
      </c>
      <c r="G2005" s="19">
        <v>2800</v>
      </c>
      <c r="H2005" s="11">
        <v>37041</v>
      </c>
      <c r="I2005" s="11">
        <v>37041</v>
      </c>
    </row>
    <row r="2006" spans="1:9" x14ac:dyDescent="0.25">
      <c r="A2006" s="24" t="s">
        <v>98</v>
      </c>
      <c r="B2006" s="3"/>
      <c r="C2006" s="3"/>
      <c r="D2006" s="3" t="s">
        <v>21</v>
      </c>
      <c r="E2006" s="3">
        <v>309199</v>
      </c>
      <c r="F2006" s="40">
        <v>355</v>
      </c>
      <c r="G2006" s="19">
        <v>5200</v>
      </c>
      <c r="H2006" s="11">
        <v>36322</v>
      </c>
      <c r="I2006" s="11">
        <v>36322</v>
      </c>
    </row>
    <row r="2007" spans="1:9" x14ac:dyDescent="0.25">
      <c r="A2007" s="24" t="s">
        <v>61</v>
      </c>
      <c r="B2007" s="3"/>
      <c r="C2007" s="3"/>
      <c r="D2007" s="3" t="s">
        <v>21</v>
      </c>
      <c r="E2007" s="3">
        <v>309200</v>
      </c>
      <c r="F2007" s="40">
        <v>354</v>
      </c>
      <c r="G2007" s="19">
        <v>11950</v>
      </c>
      <c r="H2007" s="19" t="s">
        <v>1203</v>
      </c>
      <c r="I2007" s="19" t="s">
        <v>1203</v>
      </c>
    </row>
    <row r="2008" spans="1:9" x14ac:dyDescent="0.25">
      <c r="A2008" s="24" t="s">
        <v>96</v>
      </c>
      <c r="B2008" s="3"/>
      <c r="C2008" s="3"/>
      <c r="D2008" s="3" t="s">
        <v>21</v>
      </c>
      <c r="E2008" s="3">
        <v>309204</v>
      </c>
      <c r="F2008" s="40" t="s">
        <v>16</v>
      </c>
      <c r="G2008" s="19">
        <v>5842</v>
      </c>
      <c r="H2008" s="11">
        <v>39840</v>
      </c>
      <c r="I2008" s="11">
        <v>39840</v>
      </c>
    </row>
    <row r="2009" spans="1:9" x14ac:dyDescent="0.25">
      <c r="A2009" s="24" t="s">
        <v>537</v>
      </c>
      <c r="B2009" s="3"/>
      <c r="C2009" s="3"/>
      <c r="D2009" s="3" t="s">
        <v>21</v>
      </c>
      <c r="E2009" s="3">
        <v>309205</v>
      </c>
      <c r="F2009" s="40">
        <v>359</v>
      </c>
      <c r="G2009" s="19">
        <v>9800</v>
      </c>
      <c r="H2009" s="19" t="s">
        <v>1371</v>
      </c>
      <c r="I2009" s="19" t="s">
        <v>1371</v>
      </c>
    </row>
    <row r="2010" spans="1:9" x14ac:dyDescent="0.25">
      <c r="A2010" s="24" t="s">
        <v>86</v>
      </c>
      <c r="B2010" s="3" t="s">
        <v>51</v>
      </c>
      <c r="C2010" s="3" t="s">
        <v>538</v>
      </c>
      <c r="D2010" s="3" t="s">
        <v>21</v>
      </c>
      <c r="E2010" s="3">
        <v>309206</v>
      </c>
      <c r="F2010" s="40">
        <v>369</v>
      </c>
      <c r="G2010" s="19">
        <v>3046.5</v>
      </c>
      <c r="H2010" s="11">
        <v>40175</v>
      </c>
      <c r="I2010" s="11">
        <v>40175</v>
      </c>
    </row>
    <row r="2011" spans="1:9" x14ac:dyDescent="0.25">
      <c r="A2011" s="24" t="s">
        <v>598</v>
      </c>
      <c r="B2011" s="3"/>
      <c r="C2011" s="3" t="s">
        <v>546</v>
      </c>
      <c r="D2011" s="3" t="s">
        <v>30</v>
      </c>
      <c r="E2011" s="3">
        <v>310134</v>
      </c>
      <c r="F2011" s="40">
        <v>38</v>
      </c>
      <c r="G2011" s="19">
        <f>+G2199</f>
        <v>3456</v>
      </c>
      <c r="H2011" s="11">
        <f>+H2199</f>
        <v>38538</v>
      </c>
      <c r="I2011" s="11">
        <f>+I2199</f>
        <v>38538</v>
      </c>
    </row>
    <row r="2012" spans="1:9" x14ac:dyDescent="0.25">
      <c r="A2012" s="24" t="s">
        <v>1655</v>
      </c>
      <c r="B2012" s="38"/>
      <c r="C2012" s="77" t="str">
        <f>+C3624</f>
        <v>EL-1801</v>
      </c>
      <c r="D2012" s="38"/>
      <c r="E2012" s="38">
        <v>553868</v>
      </c>
      <c r="F2012" s="40">
        <v>166</v>
      </c>
      <c r="G2012" s="19">
        <f>+G3624</f>
        <v>3033</v>
      </c>
      <c r="H2012" s="79">
        <f>+H3624</f>
        <v>42842</v>
      </c>
      <c r="I2012" s="79">
        <f>+I3624</f>
        <v>42842</v>
      </c>
    </row>
    <row r="2013" spans="1:9" x14ac:dyDescent="0.25">
      <c r="A2013" s="24" t="s">
        <v>2150</v>
      </c>
      <c r="B2013" s="3" t="s">
        <v>427</v>
      </c>
      <c r="C2013" s="3" t="s">
        <v>772</v>
      </c>
      <c r="D2013" s="3" t="s">
        <v>30</v>
      </c>
      <c r="E2013" s="3">
        <v>310172</v>
      </c>
      <c r="F2013" s="40">
        <v>157</v>
      </c>
      <c r="G2013" s="19">
        <v>22054.5</v>
      </c>
      <c r="H2013" s="19" t="s">
        <v>1316</v>
      </c>
      <c r="I2013" s="19" t="s">
        <v>1316</v>
      </c>
    </row>
    <row r="2014" spans="1:9" x14ac:dyDescent="0.25">
      <c r="A2014" s="24" t="s">
        <v>1804</v>
      </c>
      <c r="B2014" s="77" t="s">
        <v>1950</v>
      </c>
      <c r="C2014" s="24"/>
      <c r="D2014" s="24"/>
      <c r="E2014" s="3" t="s">
        <v>16</v>
      </c>
      <c r="F2014" s="40"/>
      <c r="G2014" s="145">
        <v>6394.23</v>
      </c>
      <c r="H2014" s="79" t="s">
        <v>1806</v>
      </c>
      <c r="I2014" s="79" t="s">
        <v>1806</v>
      </c>
    </row>
    <row r="2015" spans="1:9" x14ac:dyDescent="0.25">
      <c r="A2015" s="24" t="s">
        <v>47</v>
      </c>
      <c r="B2015" s="3" t="s">
        <v>51</v>
      </c>
      <c r="C2015" s="3" t="s">
        <v>693</v>
      </c>
      <c r="D2015" s="3" t="s">
        <v>21</v>
      </c>
      <c r="E2015" s="3">
        <v>309397</v>
      </c>
      <c r="F2015" s="40" t="s">
        <v>16</v>
      </c>
      <c r="G2015" s="19">
        <v>3245</v>
      </c>
      <c r="H2015" s="19" t="s">
        <v>2294</v>
      </c>
      <c r="I2015" s="19" t="s">
        <v>2294</v>
      </c>
    </row>
    <row r="2016" spans="1:9" x14ac:dyDescent="0.25">
      <c r="A2016" s="24" t="s">
        <v>2711</v>
      </c>
      <c r="B2016" s="103" t="s">
        <v>1949</v>
      </c>
      <c r="C2016" s="38" t="s">
        <v>2712</v>
      </c>
      <c r="D2016" s="24" t="s">
        <v>2713</v>
      </c>
      <c r="E2016" s="24"/>
      <c r="F2016" s="38">
        <v>812</v>
      </c>
      <c r="G2016" s="250">
        <v>44841.69</v>
      </c>
      <c r="H2016" s="79">
        <v>43859</v>
      </c>
      <c r="I2016" s="79">
        <v>43859</v>
      </c>
    </row>
    <row r="2017" spans="1:9" x14ac:dyDescent="0.25">
      <c r="A2017" s="49" t="s">
        <v>1129</v>
      </c>
      <c r="B2017" s="38"/>
      <c r="C2017" s="38"/>
      <c r="D2017" s="38"/>
      <c r="E2017" s="3" t="s">
        <v>16</v>
      </c>
      <c r="F2017" s="40"/>
      <c r="G2017" s="19">
        <v>1620</v>
      </c>
      <c r="H2017" s="11">
        <v>39553</v>
      </c>
      <c r="I2017" s="11">
        <v>39553</v>
      </c>
    </row>
    <row r="2018" spans="1:9" x14ac:dyDescent="0.25">
      <c r="A2018" s="24" t="s">
        <v>19</v>
      </c>
      <c r="B2018" s="3" t="s">
        <v>135</v>
      </c>
      <c r="C2018" s="3" t="s">
        <v>854</v>
      </c>
      <c r="D2018" s="3" t="s">
        <v>30</v>
      </c>
      <c r="E2018" s="3">
        <v>553957</v>
      </c>
      <c r="F2018" s="40" t="s">
        <v>16</v>
      </c>
      <c r="G2018" s="19">
        <v>23349.05</v>
      </c>
      <c r="H2018" s="11">
        <v>41605</v>
      </c>
      <c r="I2018" s="11">
        <v>41605</v>
      </c>
    </row>
    <row r="2019" spans="1:9" x14ac:dyDescent="0.25">
      <c r="A2019" s="24" t="s">
        <v>3555</v>
      </c>
      <c r="B2019" s="3"/>
      <c r="C2019" s="3" t="s">
        <v>3565</v>
      </c>
      <c r="D2019" s="3"/>
      <c r="E2019" s="3"/>
      <c r="F2019" s="40" t="s">
        <v>3566</v>
      </c>
      <c r="G2019" s="19">
        <v>8500</v>
      </c>
      <c r="H2019" s="11">
        <v>43788</v>
      </c>
      <c r="I2019" s="11">
        <v>43788</v>
      </c>
    </row>
    <row r="2020" spans="1:9" x14ac:dyDescent="0.25">
      <c r="A2020" s="24" t="s">
        <v>288</v>
      </c>
      <c r="B2020" s="3" t="s">
        <v>1950</v>
      </c>
      <c r="C2020" s="3" t="s">
        <v>1956</v>
      </c>
      <c r="D2020" s="3" t="s">
        <v>14</v>
      </c>
      <c r="E2020" s="3">
        <v>553767</v>
      </c>
      <c r="F2020" s="40">
        <v>334</v>
      </c>
      <c r="G2020" s="19">
        <v>9621</v>
      </c>
      <c r="H2020" s="79">
        <v>43012</v>
      </c>
      <c r="I2020" s="79">
        <v>43012</v>
      </c>
    </row>
    <row r="2021" spans="1:9" x14ac:dyDescent="0.25">
      <c r="A2021" s="1"/>
      <c r="B2021" s="4"/>
      <c r="C2021" s="4"/>
      <c r="D2021" s="4"/>
      <c r="E2021" s="4"/>
      <c r="F2021" s="81"/>
      <c r="G2021" s="105">
        <f>SUM(G1991:G2020)</f>
        <v>287665.07</v>
      </c>
      <c r="H2021" s="10"/>
      <c r="I2021" s="10"/>
    </row>
    <row r="2022" spans="1:9" x14ac:dyDescent="0.25">
      <c r="A2022" s="1"/>
      <c r="B2022" s="4"/>
      <c r="C2022" s="4"/>
      <c r="D2022" s="4"/>
      <c r="E2022" s="4"/>
      <c r="F2022" s="81"/>
      <c r="G2022" s="10"/>
      <c r="H2022" s="10"/>
      <c r="I2022" s="10"/>
    </row>
    <row r="2023" spans="1:9" x14ac:dyDescent="0.25">
      <c r="B2023" s="493"/>
      <c r="D2023" s="493"/>
      <c r="E2023" s="493"/>
      <c r="F2023" s="92"/>
      <c r="G2023" s="68"/>
      <c r="H2023" s="493"/>
      <c r="I2023" s="630"/>
    </row>
    <row r="2024" spans="1:9" ht="18.75" x14ac:dyDescent="0.3">
      <c r="A2024" s="724" t="s">
        <v>7</v>
      </c>
      <c r="B2024" s="724"/>
      <c r="C2024" s="724"/>
      <c r="D2024" s="724"/>
      <c r="E2024" s="724"/>
      <c r="F2024" s="724"/>
      <c r="G2024" s="724"/>
      <c r="H2024" s="724"/>
      <c r="I2024" s="15"/>
    </row>
    <row r="2025" spans="1:9" x14ac:dyDescent="0.25">
      <c r="A2025" s="725" t="s">
        <v>5</v>
      </c>
      <c r="B2025" s="725"/>
      <c r="C2025" s="725"/>
      <c r="D2025" s="725"/>
      <c r="E2025" s="725"/>
      <c r="F2025" s="725"/>
      <c r="G2025" s="725"/>
      <c r="H2025" s="725"/>
      <c r="I2025" s="15"/>
    </row>
    <row r="2026" spans="1:9" x14ac:dyDescent="0.25">
      <c r="A2026" s="1"/>
      <c r="C2026" s="122"/>
      <c r="D2026" s="4"/>
      <c r="E2026" s="4"/>
      <c r="F2026" s="81"/>
      <c r="G2026" s="10"/>
      <c r="H2026" s="10"/>
      <c r="I2026" s="10"/>
    </row>
    <row r="2027" spans="1:9" x14ac:dyDescent="0.25">
      <c r="A2027" s="326" t="s">
        <v>295</v>
      </c>
      <c r="B2027" s="214"/>
      <c r="C2027" s="373"/>
      <c r="D2027" s="214"/>
      <c r="E2027" s="214"/>
      <c r="F2027" s="216"/>
      <c r="G2027" s="217"/>
      <c r="H2027" s="214"/>
      <c r="I2027" s="214"/>
    </row>
    <row r="2028" spans="1:9" x14ac:dyDescent="0.25">
      <c r="A2028" s="297" t="s">
        <v>8</v>
      </c>
      <c r="B2028" s="554" t="s">
        <v>523</v>
      </c>
      <c r="C2028" s="357"/>
      <c r="D2028" s="33"/>
      <c r="E2028" s="33"/>
      <c r="F2028" s="94"/>
      <c r="G2028" s="47"/>
      <c r="H2028" s="33"/>
      <c r="I2028" s="33"/>
    </row>
    <row r="2029" spans="1:9" ht="30" x14ac:dyDescent="0.25">
      <c r="A2029" s="374" t="s">
        <v>0</v>
      </c>
      <c r="B2029" s="359" t="s">
        <v>2</v>
      </c>
      <c r="C2029" s="359" t="s">
        <v>3</v>
      </c>
      <c r="D2029" s="359" t="s">
        <v>4</v>
      </c>
      <c r="E2029" s="360" t="s">
        <v>15</v>
      </c>
      <c r="F2029" s="361" t="s">
        <v>6</v>
      </c>
      <c r="G2029" s="362" t="s">
        <v>1217</v>
      </c>
      <c r="H2029" s="350" t="s">
        <v>1188</v>
      </c>
      <c r="I2029" s="350" t="s">
        <v>3884</v>
      </c>
    </row>
    <row r="2030" spans="1:9" x14ac:dyDescent="0.25">
      <c r="A2030" s="24" t="s">
        <v>11</v>
      </c>
      <c r="B2030" s="3" t="s">
        <v>70</v>
      </c>
      <c r="C2030" s="3" t="s">
        <v>539</v>
      </c>
      <c r="D2030" s="3" t="s">
        <v>21</v>
      </c>
      <c r="E2030" s="3">
        <v>309209</v>
      </c>
      <c r="F2030" s="40">
        <v>364</v>
      </c>
      <c r="G2030" s="19">
        <v>5300</v>
      </c>
      <c r="H2030" s="11">
        <v>39869</v>
      </c>
      <c r="I2030" s="11">
        <v>39869</v>
      </c>
    </row>
    <row r="2031" spans="1:9" x14ac:dyDescent="0.25">
      <c r="A2031" s="24" t="s">
        <v>28</v>
      </c>
      <c r="B2031" s="3" t="s">
        <v>540</v>
      </c>
      <c r="C2031" s="3" t="s">
        <v>541</v>
      </c>
      <c r="D2031" s="3" t="s">
        <v>30</v>
      </c>
      <c r="E2031" s="3">
        <v>309212</v>
      </c>
      <c r="F2031" s="40">
        <v>365</v>
      </c>
      <c r="G2031" s="19">
        <v>2450</v>
      </c>
      <c r="H2031" s="11">
        <v>38428</v>
      </c>
      <c r="I2031" s="11">
        <v>38428</v>
      </c>
    </row>
    <row r="2032" spans="1:9" x14ac:dyDescent="0.25">
      <c r="A2032" s="24" t="s">
        <v>264</v>
      </c>
      <c r="B2032" s="3"/>
      <c r="C2032" s="3"/>
      <c r="D2032" s="3" t="s">
        <v>55</v>
      </c>
      <c r="E2032" s="3">
        <v>309213</v>
      </c>
      <c r="F2032" s="40">
        <v>371</v>
      </c>
      <c r="G2032" s="19">
        <v>4300</v>
      </c>
      <c r="H2032" s="19" t="s">
        <v>1309</v>
      </c>
      <c r="I2032" s="19" t="s">
        <v>1309</v>
      </c>
    </row>
    <row r="2033" spans="1:9" x14ac:dyDescent="0.25">
      <c r="A2033" s="24" t="s">
        <v>542</v>
      </c>
      <c r="B2033" s="3"/>
      <c r="C2033" s="3"/>
      <c r="D2033" s="3" t="s">
        <v>55</v>
      </c>
      <c r="E2033" s="3">
        <v>309190</v>
      </c>
      <c r="F2033" s="40">
        <v>358</v>
      </c>
      <c r="G2033" s="19">
        <v>9104</v>
      </c>
      <c r="H2033" s="11">
        <v>39840</v>
      </c>
      <c r="I2033" s="11">
        <v>39840</v>
      </c>
    </row>
    <row r="2034" spans="1:9" x14ac:dyDescent="0.25">
      <c r="A2034" s="24" t="s">
        <v>542</v>
      </c>
      <c r="B2034" s="3"/>
      <c r="C2034" s="3"/>
      <c r="D2034" s="3" t="s">
        <v>55</v>
      </c>
      <c r="E2034" s="3">
        <v>309182</v>
      </c>
      <c r="F2034" s="40">
        <v>377</v>
      </c>
      <c r="G2034" s="19">
        <v>9104</v>
      </c>
      <c r="H2034" s="11">
        <v>39840</v>
      </c>
      <c r="I2034" s="11">
        <v>39840</v>
      </c>
    </row>
    <row r="2035" spans="1:9" x14ac:dyDescent="0.25">
      <c r="A2035" s="24" t="s">
        <v>54</v>
      </c>
      <c r="B2035" s="3"/>
      <c r="C2035" s="3"/>
      <c r="D2035" s="3" t="s">
        <v>55</v>
      </c>
      <c r="E2035" s="3">
        <v>309192</v>
      </c>
      <c r="F2035" s="40">
        <v>378</v>
      </c>
      <c r="G2035" s="19">
        <v>9800</v>
      </c>
      <c r="H2035" s="11">
        <v>36904</v>
      </c>
      <c r="I2035" s="11">
        <v>36904</v>
      </c>
    </row>
    <row r="2036" spans="1:9" x14ac:dyDescent="0.25">
      <c r="A2036" s="24" t="s">
        <v>83</v>
      </c>
      <c r="B2036" s="3" t="s">
        <v>543</v>
      </c>
      <c r="C2036" s="3" t="s">
        <v>544</v>
      </c>
      <c r="D2036" s="3" t="s">
        <v>26</v>
      </c>
      <c r="E2036" s="3">
        <v>309172</v>
      </c>
      <c r="F2036" s="40" t="s">
        <v>16</v>
      </c>
      <c r="G2036" s="19">
        <v>5300</v>
      </c>
      <c r="H2036" s="19" t="s">
        <v>1372</v>
      </c>
      <c r="I2036" s="19" t="s">
        <v>1372</v>
      </c>
    </row>
    <row r="2037" spans="1:9" x14ac:dyDescent="0.25">
      <c r="A2037" s="24" t="s">
        <v>154</v>
      </c>
      <c r="B2037" s="3"/>
      <c r="C2037" s="3"/>
      <c r="D2037" s="3" t="s">
        <v>21</v>
      </c>
      <c r="E2037" s="3" t="s">
        <v>16</v>
      </c>
      <c r="F2037" s="40">
        <v>376</v>
      </c>
      <c r="G2037" s="19">
        <v>3161</v>
      </c>
      <c r="H2037" s="11">
        <v>38384</v>
      </c>
      <c r="I2037" s="11">
        <v>38384</v>
      </c>
    </row>
    <row r="2038" spans="1:9" x14ac:dyDescent="0.25">
      <c r="A2038" s="24" t="s">
        <v>61</v>
      </c>
      <c r="B2038" s="3"/>
      <c r="C2038" s="3"/>
      <c r="D2038" s="3" t="s">
        <v>332</v>
      </c>
      <c r="E2038" s="3">
        <v>309180</v>
      </c>
      <c r="F2038" s="40">
        <v>387</v>
      </c>
      <c r="G2038" s="19">
        <v>11950</v>
      </c>
      <c r="H2038" s="11">
        <v>40388</v>
      </c>
      <c r="I2038" s="11">
        <v>40388</v>
      </c>
    </row>
    <row r="2039" spans="1:9" x14ac:dyDescent="0.25">
      <c r="A2039" s="24" t="s">
        <v>96</v>
      </c>
      <c r="B2039" s="3"/>
      <c r="C2039" s="3"/>
      <c r="D2039" s="3" t="s">
        <v>332</v>
      </c>
      <c r="E2039" s="3">
        <v>309174</v>
      </c>
      <c r="F2039" s="40">
        <v>397</v>
      </c>
      <c r="G2039" s="19">
        <v>5842</v>
      </c>
      <c r="H2039" s="11">
        <f>+H2040</f>
        <v>40113</v>
      </c>
      <c r="I2039" s="11">
        <f>+I2040</f>
        <v>40113</v>
      </c>
    </row>
    <row r="2040" spans="1:9" x14ac:dyDescent="0.25">
      <c r="A2040" s="24" t="s">
        <v>96</v>
      </c>
      <c r="B2040" s="3"/>
      <c r="C2040" s="3"/>
      <c r="D2040" s="3" t="s">
        <v>21</v>
      </c>
      <c r="E2040" s="3" t="s">
        <v>16</v>
      </c>
      <c r="F2040" s="40" t="s">
        <v>16</v>
      </c>
      <c r="G2040" s="19">
        <v>5842</v>
      </c>
      <c r="H2040" s="11">
        <v>40113</v>
      </c>
      <c r="I2040" s="11">
        <v>40113</v>
      </c>
    </row>
    <row r="2041" spans="1:9" x14ac:dyDescent="0.25">
      <c r="A2041" s="24" t="s">
        <v>96</v>
      </c>
      <c r="B2041" s="3"/>
      <c r="C2041" s="3"/>
      <c r="D2041" s="3" t="s">
        <v>21</v>
      </c>
      <c r="E2041" s="3">
        <v>309194</v>
      </c>
      <c r="F2041" s="40">
        <v>380</v>
      </c>
      <c r="G2041" s="19">
        <v>5842</v>
      </c>
      <c r="H2041" s="11">
        <v>40113</v>
      </c>
      <c r="I2041" s="11">
        <v>40113</v>
      </c>
    </row>
    <row r="2042" spans="1:9" x14ac:dyDescent="0.25">
      <c r="A2042" s="24" t="s">
        <v>96</v>
      </c>
      <c r="B2042" s="3"/>
      <c r="C2042" s="3"/>
      <c r="D2042" s="3" t="s">
        <v>21</v>
      </c>
      <c r="E2042" s="3">
        <v>309140</v>
      </c>
      <c r="F2042" s="40" t="s">
        <v>16</v>
      </c>
      <c r="G2042" s="19">
        <v>5842</v>
      </c>
      <c r="H2042" s="11">
        <v>40113</v>
      </c>
      <c r="I2042" s="11">
        <v>40113</v>
      </c>
    </row>
    <row r="2043" spans="1:9" x14ac:dyDescent="0.25">
      <c r="A2043" s="24" t="s">
        <v>96</v>
      </c>
      <c r="B2043" s="3"/>
      <c r="C2043" s="3"/>
      <c r="D2043" s="3" t="s">
        <v>21</v>
      </c>
      <c r="E2043" s="3">
        <v>309148</v>
      </c>
      <c r="F2043" s="40">
        <v>401</v>
      </c>
      <c r="G2043" s="19">
        <v>5842</v>
      </c>
      <c r="H2043" s="11">
        <v>40113</v>
      </c>
      <c r="I2043" s="11">
        <v>40113</v>
      </c>
    </row>
    <row r="2044" spans="1:9" x14ac:dyDescent="0.25">
      <c r="A2044" s="24" t="s">
        <v>96</v>
      </c>
      <c r="B2044" s="3"/>
      <c r="C2044" s="3"/>
      <c r="D2044" s="3" t="s">
        <v>21</v>
      </c>
      <c r="E2044" s="3">
        <v>309162</v>
      </c>
      <c r="F2044" s="40" t="s">
        <v>16</v>
      </c>
      <c r="G2044" s="19">
        <v>5842</v>
      </c>
      <c r="H2044" s="11">
        <v>40113</v>
      </c>
      <c r="I2044" s="11">
        <v>40113</v>
      </c>
    </row>
    <row r="2045" spans="1:9" x14ac:dyDescent="0.25">
      <c r="A2045" s="24" t="s">
        <v>96</v>
      </c>
      <c r="B2045" s="3"/>
      <c r="C2045" s="3"/>
      <c r="D2045" s="3" t="s">
        <v>21</v>
      </c>
      <c r="E2045" s="3">
        <v>309167</v>
      </c>
      <c r="F2045" s="40" t="s">
        <v>16</v>
      </c>
      <c r="G2045" s="19">
        <v>5842</v>
      </c>
      <c r="H2045" s="11">
        <v>40113</v>
      </c>
      <c r="I2045" s="11">
        <v>40113</v>
      </c>
    </row>
    <row r="2046" spans="1:9" x14ac:dyDescent="0.25">
      <c r="A2046" s="24" t="s">
        <v>545</v>
      </c>
      <c r="B2046" s="3" t="s">
        <v>546</v>
      </c>
      <c r="C2046" s="3"/>
      <c r="D2046" s="3" t="s">
        <v>30</v>
      </c>
      <c r="E2046" s="3">
        <v>309184</v>
      </c>
      <c r="F2046" s="40">
        <v>423</v>
      </c>
      <c r="G2046" s="19">
        <v>3842</v>
      </c>
      <c r="H2046" s="19" t="s">
        <v>1201</v>
      </c>
      <c r="I2046" s="19" t="s">
        <v>1201</v>
      </c>
    </row>
    <row r="2047" spans="1:9" x14ac:dyDescent="0.25">
      <c r="A2047" s="24" t="s">
        <v>236</v>
      </c>
      <c r="B2047" s="3" t="s">
        <v>546</v>
      </c>
      <c r="C2047" s="3"/>
      <c r="D2047" s="3" t="s">
        <v>30</v>
      </c>
      <c r="E2047" s="3"/>
      <c r="F2047" s="40" t="s">
        <v>16</v>
      </c>
      <c r="G2047" s="19">
        <f>+G2046</f>
        <v>3842</v>
      </c>
      <c r="H2047" s="19" t="str">
        <f>+H2046</f>
        <v>27/01/2009</v>
      </c>
      <c r="I2047" s="19" t="str">
        <f>+I2046</f>
        <v>27/01/2009</v>
      </c>
    </row>
    <row r="2048" spans="1:9" x14ac:dyDescent="0.25">
      <c r="A2048" s="24" t="s">
        <v>547</v>
      </c>
      <c r="B2048" s="3" t="s">
        <v>546</v>
      </c>
      <c r="C2048" s="3"/>
      <c r="D2048" s="3" t="s">
        <v>30</v>
      </c>
      <c r="E2048" s="3">
        <v>309198</v>
      </c>
      <c r="F2048" s="40">
        <v>370</v>
      </c>
      <c r="G2048" s="19">
        <v>8200</v>
      </c>
      <c r="H2048" s="19" t="s">
        <v>1373</v>
      </c>
      <c r="I2048" s="19" t="s">
        <v>1373</v>
      </c>
    </row>
    <row r="2049" spans="1:9" x14ac:dyDescent="0.25">
      <c r="A2049" s="24" t="s">
        <v>545</v>
      </c>
      <c r="B2049" s="3" t="s">
        <v>546</v>
      </c>
      <c r="C2049" s="3"/>
      <c r="D2049" s="3" t="s">
        <v>30</v>
      </c>
      <c r="E2049" s="3">
        <v>309144</v>
      </c>
      <c r="F2049" s="40">
        <v>420</v>
      </c>
      <c r="G2049" s="19">
        <v>2900</v>
      </c>
      <c r="H2049" s="19" t="s">
        <v>1370</v>
      </c>
      <c r="I2049" s="19" t="s">
        <v>1370</v>
      </c>
    </row>
    <row r="2050" spans="1:9" x14ac:dyDescent="0.25">
      <c r="A2050" s="24" t="s">
        <v>545</v>
      </c>
      <c r="B2050" s="3" t="s">
        <v>546</v>
      </c>
      <c r="C2050" s="3"/>
      <c r="D2050" s="3" t="s">
        <v>30</v>
      </c>
      <c r="E2050" s="3">
        <v>309175</v>
      </c>
      <c r="F2050" s="40" t="s">
        <v>16</v>
      </c>
      <c r="G2050" s="19">
        <f>+G2049</f>
        <v>2900</v>
      </c>
      <c r="H2050" s="19" t="str">
        <f>+H2049</f>
        <v>15/04/2000</v>
      </c>
      <c r="I2050" s="19" t="str">
        <f>+I2049</f>
        <v>15/04/2000</v>
      </c>
    </row>
    <row r="2051" spans="1:9" x14ac:dyDescent="0.25">
      <c r="A2051" s="24" t="s">
        <v>28</v>
      </c>
      <c r="B2051" s="3" t="s">
        <v>740</v>
      </c>
      <c r="C2051" s="3"/>
      <c r="D2051" s="3" t="s">
        <v>30</v>
      </c>
      <c r="E2051" s="3">
        <v>310753</v>
      </c>
      <c r="F2051" s="40">
        <v>61</v>
      </c>
      <c r="G2051" s="19">
        <v>1800</v>
      </c>
      <c r="H2051" s="11">
        <v>38686</v>
      </c>
      <c r="I2051" s="11">
        <v>38686</v>
      </c>
    </row>
    <row r="2052" spans="1:9" x14ac:dyDescent="0.25">
      <c r="A2052" s="108" t="s">
        <v>1698</v>
      </c>
      <c r="B2052" s="133" t="s">
        <v>1699</v>
      </c>
      <c r="C2052" s="132"/>
      <c r="D2052" s="24"/>
      <c r="E2052" s="133">
        <v>553769</v>
      </c>
      <c r="F2052" s="110">
        <v>230</v>
      </c>
      <c r="G2052" s="19">
        <v>5616.8</v>
      </c>
      <c r="H2052" s="135">
        <v>42843</v>
      </c>
      <c r="I2052" s="135">
        <v>42843</v>
      </c>
    </row>
    <row r="2053" spans="1:9" x14ac:dyDescent="0.25">
      <c r="A2053" s="108" t="s">
        <v>1698</v>
      </c>
      <c r="B2053" s="133" t="s">
        <v>1699</v>
      </c>
      <c r="C2053" s="132"/>
      <c r="D2053" s="3"/>
      <c r="E2053" s="133">
        <v>553770</v>
      </c>
      <c r="F2053" s="110">
        <v>229</v>
      </c>
      <c r="G2053" s="170">
        <v>5616.8</v>
      </c>
      <c r="H2053" s="135">
        <v>42843</v>
      </c>
      <c r="I2053" s="135">
        <v>42843</v>
      </c>
    </row>
    <row r="2054" spans="1:9" x14ac:dyDescent="0.25">
      <c r="A2054" s="24" t="s">
        <v>2709</v>
      </c>
      <c r="B2054" s="38" t="s">
        <v>2710</v>
      </c>
      <c r="C2054" s="38" t="s">
        <v>2699</v>
      </c>
      <c r="D2054" s="38" t="s">
        <v>2700</v>
      </c>
      <c r="E2054" s="24"/>
      <c r="F2054" s="38">
        <v>794</v>
      </c>
      <c r="G2054" s="250">
        <v>15977.28</v>
      </c>
      <c r="H2054" s="11">
        <v>43840</v>
      </c>
      <c r="I2054" s="11">
        <v>43840</v>
      </c>
    </row>
    <row r="2055" spans="1:9" x14ac:dyDescent="0.25">
      <c r="A2055" s="49" t="s">
        <v>2715</v>
      </c>
      <c r="B2055" s="38" t="s">
        <v>1949</v>
      </c>
      <c r="C2055" s="103" t="s">
        <v>2716</v>
      </c>
      <c r="D2055" s="38" t="s">
        <v>2717</v>
      </c>
      <c r="E2055" s="38"/>
      <c r="F2055" s="40" t="s">
        <v>2718</v>
      </c>
      <c r="G2055" s="185">
        <v>6930.79</v>
      </c>
      <c r="H2055" s="79">
        <v>43840</v>
      </c>
      <c r="I2055" s="79">
        <v>43840</v>
      </c>
    </row>
    <row r="2056" spans="1:9" x14ac:dyDescent="0.25">
      <c r="A2056" s="1"/>
      <c r="B2056" s="4"/>
      <c r="C2056" s="4"/>
      <c r="D2056" s="4"/>
      <c r="E2056" s="4"/>
      <c r="F2056" s="81"/>
      <c r="G2056" s="105">
        <f>SUM(G2030:G2055)</f>
        <v>158988.67000000001</v>
      </c>
      <c r="H2056" s="18"/>
      <c r="I2056" s="18"/>
    </row>
    <row r="2057" spans="1:9" x14ac:dyDescent="0.25">
      <c r="A2057" s="1"/>
      <c r="B2057" s="4"/>
      <c r="C2057" s="4"/>
      <c r="D2057" s="4"/>
      <c r="E2057" s="4"/>
      <c r="F2057" s="81"/>
      <c r="G2057" s="10"/>
      <c r="H2057" s="18"/>
      <c r="I2057" s="18"/>
    </row>
    <row r="2058" spans="1:9" x14ac:dyDescent="0.25">
      <c r="B2058" s="493"/>
      <c r="D2058" s="493"/>
      <c r="E2058" s="493"/>
      <c r="F2058" s="92"/>
      <c r="G2058" s="68"/>
      <c r="H2058" s="493"/>
      <c r="I2058" s="630"/>
    </row>
    <row r="2059" spans="1:9" ht="18.75" x14ac:dyDescent="0.3">
      <c r="A2059" s="724" t="s">
        <v>7</v>
      </c>
      <c r="B2059" s="724"/>
      <c r="C2059" s="724"/>
      <c r="D2059" s="724"/>
      <c r="E2059" s="724"/>
      <c r="F2059" s="724"/>
      <c r="G2059" s="724"/>
      <c r="H2059" s="724"/>
      <c r="I2059" s="15"/>
    </row>
    <row r="2060" spans="1:9" x14ac:dyDescent="0.25">
      <c r="A2060" s="725" t="s">
        <v>5</v>
      </c>
      <c r="B2060" s="725"/>
      <c r="C2060" s="725"/>
      <c r="D2060" s="725"/>
      <c r="E2060" s="725"/>
      <c r="F2060" s="725"/>
      <c r="G2060" s="725"/>
      <c r="H2060" s="725"/>
      <c r="I2060" s="15"/>
    </row>
    <row r="2061" spans="1:9" x14ac:dyDescent="0.25">
      <c r="A2061" s="1"/>
      <c r="C2061" s="212"/>
      <c r="D2061" s="4"/>
      <c r="E2061" s="4"/>
      <c r="F2061" s="81"/>
      <c r="G2061" s="10"/>
      <c r="H2061" s="10"/>
      <c r="I2061" s="10"/>
    </row>
    <row r="2062" spans="1:9" x14ac:dyDescent="0.25">
      <c r="A2062" s="326" t="s">
        <v>295</v>
      </c>
      <c r="B2062" s="214"/>
      <c r="C2062" s="214"/>
      <c r="D2062" s="214"/>
      <c r="E2062" s="214"/>
      <c r="F2062" s="216"/>
      <c r="G2062" s="217"/>
      <c r="H2062" s="214"/>
      <c r="I2062" s="214"/>
    </row>
    <row r="2063" spans="1:9" x14ac:dyDescent="0.25">
      <c r="A2063" s="297" t="s">
        <v>8</v>
      </c>
      <c r="B2063" s="554" t="s">
        <v>523</v>
      </c>
      <c r="C2063" s="366"/>
      <c r="D2063" s="33"/>
      <c r="E2063" s="33"/>
      <c r="F2063" s="94"/>
      <c r="G2063" s="47"/>
      <c r="H2063" s="33"/>
      <c r="I2063" s="33"/>
    </row>
    <row r="2064" spans="1:9" ht="30" x14ac:dyDescent="0.25">
      <c r="A2064" s="374" t="s">
        <v>0</v>
      </c>
      <c r="B2064" s="359" t="s">
        <v>2</v>
      </c>
      <c r="C2064" s="359" t="s">
        <v>3</v>
      </c>
      <c r="D2064" s="359" t="s">
        <v>4</v>
      </c>
      <c r="E2064" s="360" t="s">
        <v>15</v>
      </c>
      <c r="F2064" s="361" t="s">
        <v>6</v>
      </c>
      <c r="G2064" s="362" t="s">
        <v>1217</v>
      </c>
      <c r="H2064" s="350" t="s">
        <v>1188</v>
      </c>
      <c r="I2064" s="350" t="s">
        <v>3884</v>
      </c>
    </row>
    <row r="2065" spans="1:9" x14ac:dyDescent="0.25">
      <c r="A2065" s="24" t="s">
        <v>545</v>
      </c>
      <c r="B2065" s="3" t="s">
        <v>546</v>
      </c>
      <c r="C2065" s="3"/>
      <c r="D2065" s="3" t="s">
        <v>30</v>
      </c>
      <c r="E2065" s="3">
        <v>309179</v>
      </c>
      <c r="F2065" s="40" t="s">
        <v>16</v>
      </c>
      <c r="G2065" s="19">
        <f>+G5107</f>
        <v>2800</v>
      </c>
      <c r="H2065" s="19" t="str">
        <f>+H5107</f>
        <v>16/02/1998</v>
      </c>
      <c r="I2065" s="19" t="str">
        <f>+I5107</f>
        <v>16/02/1998</v>
      </c>
    </row>
    <row r="2066" spans="1:9" x14ac:dyDescent="0.25">
      <c r="A2066" s="24" t="s">
        <v>545</v>
      </c>
      <c r="B2066" s="3" t="s">
        <v>546</v>
      </c>
      <c r="C2066" s="3"/>
      <c r="D2066" s="3" t="s">
        <v>30</v>
      </c>
      <c r="E2066" s="3">
        <v>309151</v>
      </c>
      <c r="F2066" s="40" t="s">
        <v>16</v>
      </c>
      <c r="G2066" s="19">
        <f>+G2065</f>
        <v>2800</v>
      </c>
      <c r="H2066" s="19" t="str">
        <f>+H2065</f>
        <v>16/02/1998</v>
      </c>
      <c r="I2066" s="19" t="str">
        <f>+I2065</f>
        <v>16/02/1998</v>
      </c>
    </row>
    <row r="2067" spans="1:9" x14ac:dyDescent="0.25">
      <c r="A2067" s="24" t="s">
        <v>146</v>
      </c>
      <c r="B2067" s="3"/>
      <c r="C2067" s="3"/>
      <c r="D2067" s="3" t="s">
        <v>106</v>
      </c>
      <c r="E2067" s="3">
        <v>309139</v>
      </c>
      <c r="F2067" s="40" t="s">
        <v>16</v>
      </c>
      <c r="G2067" s="19">
        <v>5899</v>
      </c>
      <c r="H2067" s="11">
        <v>38744</v>
      </c>
      <c r="I2067" s="11">
        <v>38744</v>
      </c>
    </row>
    <row r="2068" spans="1:9" x14ac:dyDescent="0.25">
      <c r="A2068" s="24" t="s">
        <v>146</v>
      </c>
      <c r="B2068" s="3"/>
      <c r="C2068" s="3"/>
      <c r="D2068" s="3" t="s">
        <v>106</v>
      </c>
      <c r="E2068" s="3">
        <v>309147</v>
      </c>
      <c r="F2068" s="40" t="s">
        <v>16</v>
      </c>
      <c r="G2068" s="19">
        <v>5899</v>
      </c>
      <c r="H2068" s="11">
        <v>38744</v>
      </c>
      <c r="I2068" s="11">
        <v>38744</v>
      </c>
    </row>
    <row r="2069" spans="1:9" x14ac:dyDescent="0.25">
      <c r="A2069" s="24" t="s">
        <v>548</v>
      </c>
      <c r="B2069" s="3"/>
      <c r="C2069" s="3"/>
      <c r="D2069" s="3" t="s">
        <v>106</v>
      </c>
      <c r="E2069" s="3">
        <v>309153</v>
      </c>
      <c r="F2069" s="40">
        <v>390</v>
      </c>
      <c r="G2069" s="19">
        <v>5899</v>
      </c>
      <c r="H2069" s="11">
        <v>38744</v>
      </c>
      <c r="I2069" s="11">
        <v>38744</v>
      </c>
    </row>
    <row r="2070" spans="1:9" x14ac:dyDescent="0.25">
      <c r="A2070" s="24" t="s">
        <v>146</v>
      </c>
      <c r="B2070" s="3"/>
      <c r="C2070" s="3"/>
      <c r="D2070" s="3" t="s">
        <v>106</v>
      </c>
      <c r="E2070" s="3">
        <v>309160</v>
      </c>
      <c r="F2070" s="40" t="s">
        <v>16</v>
      </c>
      <c r="G2070" s="19">
        <v>5899</v>
      </c>
      <c r="H2070" s="11">
        <v>38744</v>
      </c>
      <c r="I2070" s="11">
        <v>38744</v>
      </c>
    </row>
    <row r="2071" spans="1:9" x14ac:dyDescent="0.25">
      <c r="A2071" s="24" t="s">
        <v>146</v>
      </c>
      <c r="B2071" s="3"/>
      <c r="C2071" s="3"/>
      <c r="D2071" s="3" t="s">
        <v>106</v>
      </c>
      <c r="E2071" s="3">
        <v>309166</v>
      </c>
      <c r="F2071" s="40" t="s">
        <v>16</v>
      </c>
      <c r="G2071" s="19">
        <v>5899</v>
      </c>
      <c r="H2071" s="11">
        <v>38744</v>
      </c>
      <c r="I2071" s="11">
        <v>38744</v>
      </c>
    </row>
    <row r="2072" spans="1:9" x14ac:dyDescent="0.25">
      <c r="A2072" s="24" t="s">
        <v>146</v>
      </c>
      <c r="B2072" s="3"/>
      <c r="C2072" s="3"/>
      <c r="D2072" s="3" t="s">
        <v>106</v>
      </c>
      <c r="E2072" s="3">
        <v>309173</v>
      </c>
      <c r="F2072" s="40" t="s">
        <v>16</v>
      </c>
      <c r="G2072" s="19">
        <v>5899</v>
      </c>
      <c r="H2072" s="11">
        <v>38744</v>
      </c>
      <c r="I2072" s="11">
        <v>38744</v>
      </c>
    </row>
    <row r="2073" spans="1:9" s="1" customFormat="1" x14ac:dyDescent="0.25">
      <c r="A2073" s="24" t="s">
        <v>56</v>
      </c>
      <c r="B2073" s="3"/>
      <c r="C2073" s="3"/>
      <c r="D2073" s="3" t="s">
        <v>21</v>
      </c>
      <c r="E2073" s="3">
        <v>309138</v>
      </c>
      <c r="F2073" s="40">
        <v>391</v>
      </c>
      <c r="G2073" s="19">
        <v>5899</v>
      </c>
      <c r="H2073" s="11">
        <v>39840</v>
      </c>
      <c r="I2073" s="11">
        <v>39840</v>
      </c>
    </row>
    <row r="2074" spans="1:9" s="1" customFormat="1" x14ac:dyDescent="0.25">
      <c r="A2074" s="24" t="s">
        <v>56</v>
      </c>
      <c r="B2074" s="3"/>
      <c r="C2074" s="3"/>
      <c r="D2074" s="3" t="s">
        <v>21</v>
      </c>
      <c r="E2074" s="3">
        <v>309146</v>
      </c>
      <c r="F2074" s="40">
        <v>392</v>
      </c>
      <c r="G2074" s="19">
        <v>5899</v>
      </c>
      <c r="H2074" s="11">
        <v>39840</v>
      </c>
      <c r="I2074" s="11">
        <v>39840</v>
      </c>
    </row>
    <row r="2075" spans="1:9" s="1" customFormat="1" x14ac:dyDescent="0.25">
      <c r="A2075" s="24" t="s">
        <v>56</v>
      </c>
      <c r="B2075" s="3"/>
      <c r="C2075" s="3"/>
      <c r="D2075" s="3" t="s">
        <v>21</v>
      </c>
      <c r="E2075" s="3">
        <v>309152</v>
      </c>
      <c r="F2075" s="40">
        <v>393</v>
      </c>
      <c r="G2075" s="19">
        <v>5899</v>
      </c>
      <c r="H2075" s="11">
        <v>39840</v>
      </c>
      <c r="I2075" s="11">
        <v>39840</v>
      </c>
    </row>
    <row r="2076" spans="1:9" s="1" customFormat="1" x14ac:dyDescent="0.25">
      <c r="A2076" s="24" t="s">
        <v>56</v>
      </c>
      <c r="B2076" s="3"/>
      <c r="C2076" s="3"/>
      <c r="D2076" s="3" t="s">
        <v>21</v>
      </c>
      <c r="E2076" s="3">
        <v>309159</v>
      </c>
      <c r="F2076" s="40">
        <v>394</v>
      </c>
      <c r="G2076" s="19">
        <v>5899</v>
      </c>
      <c r="H2076" s="11">
        <v>39840</v>
      </c>
      <c r="I2076" s="11">
        <v>39840</v>
      </c>
    </row>
    <row r="2077" spans="1:9" s="1" customFormat="1" x14ac:dyDescent="0.25">
      <c r="A2077" s="24" t="s">
        <v>56</v>
      </c>
      <c r="B2077" s="3"/>
      <c r="C2077" s="3"/>
      <c r="D2077" s="3" t="s">
        <v>21</v>
      </c>
      <c r="E2077" s="3">
        <v>309165</v>
      </c>
      <c r="F2077" s="40">
        <v>395</v>
      </c>
      <c r="G2077" s="19">
        <v>5899</v>
      </c>
      <c r="H2077" s="11">
        <v>39840</v>
      </c>
      <c r="I2077" s="11">
        <v>39840</v>
      </c>
    </row>
    <row r="2078" spans="1:9" s="1" customFormat="1" x14ac:dyDescent="0.25">
      <c r="A2078" s="24" t="s">
        <v>56</v>
      </c>
      <c r="B2078" s="3"/>
      <c r="C2078" s="3"/>
      <c r="D2078" s="3" t="s">
        <v>21</v>
      </c>
      <c r="E2078" s="3">
        <v>309171</v>
      </c>
      <c r="F2078" s="40">
        <v>396</v>
      </c>
      <c r="G2078" s="19">
        <v>5899</v>
      </c>
      <c r="H2078" s="11">
        <v>39840</v>
      </c>
      <c r="I2078" s="11">
        <v>39840</v>
      </c>
    </row>
    <row r="2079" spans="1:9" s="1" customFormat="1" x14ac:dyDescent="0.25">
      <c r="A2079" s="24" t="s">
        <v>11</v>
      </c>
      <c r="B2079" s="3" t="s">
        <v>556</v>
      </c>
      <c r="C2079" s="3" t="s">
        <v>557</v>
      </c>
      <c r="D2079" s="3" t="s">
        <v>30</v>
      </c>
      <c r="E2079" s="3">
        <v>309156</v>
      </c>
      <c r="F2079" s="40">
        <v>411</v>
      </c>
      <c r="G2079" s="19">
        <v>5300</v>
      </c>
      <c r="H2079" s="11">
        <v>39869</v>
      </c>
      <c r="I2079" s="11">
        <v>39869</v>
      </c>
    </row>
    <row r="2080" spans="1:9" s="1" customFormat="1" x14ac:dyDescent="0.25">
      <c r="A2080" s="49" t="s">
        <v>1967</v>
      </c>
      <c r="B2080" s="38"/>
      <c r="C2080" s="38"/>
      <c r="D2080" s="38" t="s">
        <v>30</v>
      </c>
      <c r="E2080" s="38">
        <v>309189</v>
      </c>
      <c r="F2080" s="40"/>
      <c r="G2080" s="226">
        <v>3842</v>
      </c>
      <c r="H2080" s="11">
        <v>39840</v>
      </c>
      <c r="I2080" s="11">
        <v>39840</v>
      </c>
    </row>
    <row r="2081" spans="1:9" s="1" customFormat="1" x14ac:dyDescent="0.25">
      <c r="A2081" s="24" t="s">
        <v>11</v>
      </c>
      <c r="B2081" s="3" t="s">
        <v>437</v>
      </c>
      <c r="C2081" s="3" t="s">
        <v>560</v>
      </c>
      <c r="D2081" s="3" t="s">
        <v>30</v>
      </c>
      <c r="E2081" s="3">
        <v>309143</v>
      </c>
      <c r="F2081" s="40" t="s">
        <v>16</v>
      </c>
      <c r="G2081" s="19">
        <f>+G3598</f>
        <v>5300</v>
      </c>
      <c r="H2081" s="11">
        <v>39840</v>
      </c>
      <c r="I2081" s="11">
        <v>39840</v>
      </c>
    </row>
    <row r="2082" spans="1:9" s="1" customFormat="1" x14ac:dyDescent="0.25">
      <c r="A2082" s="24" t="s">
        <v>19</v>
      </c>
      <c r="B2082" s="3" t="s">
        <v>213</v>
      </c>
      <c r="C2082" s="3" t="s">
        <v>563</v>
      </c>
      <c r="D2082" s="3" t="s">
        <v>14</v>
      </c>
      <c r="E2082" s="3">
        <v>309150</v>
      </c>
      <c r="F2082" s="40">
        <v>281</v>
      </c>
      <c r="G2082" s="19">
        <f>+G2081</f>
        <v>5300</v>
      </c>
      <c r="H2082" s="11">
        <v>39869</v>
      </c>
      <c r="I2082" s="11">
        <v>39869</v>
      </c>
    </row>
    <row r="2083" spans="1:9" s="1" customFormat="1" x14ac:dyDescent="0.25">
      <c r="A2083" s="24" t="s">
        <v>19</v>
      </c>
      <c r="B2083" s="3" t="s">
        <v>77</v>
      </c>
      <c r="C2083" s="3" t="s">
        <v>564</v>
      </c>
      <c r="D2083" s="3" t="s">
        <v>21</v>
      </c>
      <c r="E2083" s="3">
        <v>309046</v>
      </c>
      <c r="F2083" s="40">
        <v>498</v>
      </c>
      <c r="G2083" s="19">
        <v>5300</v>
      </c>
      <c r="H2083" s="11">
        <v>39869</v>
      </c>
      <c r="I2083" s="11">
        <v>39869</v>
      </c>
    </row>
    <row r="2084" spans="1:9" s="1" customFormat="1" x14ac:dyDescent="0.25">
      <c r="A2084" s="24" t="s">
        <v>19</v>
      </c>
      <c r="B2084" s="3" t="s">
        <v>283</v>
      </c>
      <c r="C2084" s="3" t="s">
        <v>565</v>
      </c>
      <c r="D2084" s="3" t="s">
        <v>14</v>
      </c>
      <c r="E2084" s="3">
        <v>309195</v>
      </c>
      <c r="F2084" s="40" t="s">
        <v>16</v>
      </c>
      <c r="G2084" s="19">
        <v>3200</v>
      </c>
      <c r="H2084" s="11">
        <v>38057</v>
      </c>
      <c r="I2084" s="11">
        <v>38057</v>
      </c>
    </row>
    <row r="2085" spans="1:9" s="1" customFormat="1" x14ac:dyDescent="0.25">
      <c r="A2085" s="24" t="s">
        <v>19</v>
      </c>
      <c r="B2085" s="3" t="s">
        <v>283</v>
      </c>
      <c r="C2085" s="3" t="s">
        <v>566</v>
      </c>
      <c r="D2085" s="3" t="s">
        <v>14</v>
      </c>
      <c r="E2085" s="3">
        <v>309185</v>
      </c>
      <c r="F2085" s="40" t="s">
        <v>16</v>
      </c>
      <c r="G2085" s="19">
        <v>5785</v>
      </c>
      <c r="H2085" s="11">
        <v>39945</v>
      </c>
      <c r="I2085" s="11">
        <v>39945</v>
      </c>
    </row>
    <row r="2086" spans="1:9" s="1" customFormat="1" x14ac:dyDescent="0.25">
      <c r="A2086" s="24" t="s">
        <v>28</v>
      </c>
      <c r="B2086" s="3" t="s">
        <v>567</v>
      </c>
      <c r="C2086" s="3" t="s">
        <v>568</v>
      </c>
      <c r="D2086" s="3" t="s">
        <v>14</v>
      </c>
      <c r="E2086" s="3">
        <v>309155</v>
      </c>
      <c r="F2086" s="40">
        <v>412</v>
      </c>
      <c r="G2086" s="19">
        <v>5300</v>
      </c>
      <c r="H2086" s="11">
        <v>39869</v>
      </c>
      <c r="I2086" s="11">
        <v>39869</v>
      </c>
    </row>
    <row r="2087" spans="1:9" x14ac:dyDescent="0.25">
      <c r="A2087" s="24" t="s">
        <v>27</v>
      </c>
      <c r="B2087" s="3" t="s">
        <v>569</v>
      </c>
      <c r="C2087" s="3" t="s">
        <v>570</v>
      </c>
      <c r="D2087" s="3" t="s">
        <v>21</v>
      </c>
      <c r="E2087" s="3">
        <v>309141</v>
      </c>
      <c r="F2087" s="40" t="s">
        <v>16</v>
      </c>
      <c r="G2087" s="8">
        <v>5842</v>
      </c>
      <c r="H2087" s="11">
        <v>40113</v>
      </c>
      <c r="I2087" s="11">
        <v>40113</v>
      </c>
    </row>
    <row r="2088" spans="1:9" x14ac:dyDescent="0.25">
      <c r="A2088" s="24" t="s">
        <v>1698</v>
      </c>
      <c r="B2088" s="38" t="s">
        <v>1699</v>
      </c>
      <c r="C2088" s="49"/>
      <c r="D2088" s="79"/>
      <c r="E2088" s="38">
        <v>553770</v>
      </c>
      <c r="F2088" s="40">
        <v>229</v>
      </c>
      <c r="G2088" s="19">
        <v>10702</v>
      </c>
      <c r="H2088" s="11">
        <v>40702</v>
      </c>
      <c r="I2088" s="11">
        <v>40702</v>
      </c>
    </row>
    <row r="2089" spans="1:9" x14ac:dyDescent="0.25">
      <c r="B2089" s="493"/>
      <c r="C2089" s="52"/>
      <c r="D2089" s="493"/>
      <c r="E2089" s="493"/>
      <c r="F2089" s="92"/>
      <c r="G2089" s="105">
        <f>SUM(G2065:G2088)</f>
        <v>132259</v>
      </c>
      <c r="H2089" s="493"/>
      <c r="I2089" s="630"/>
    </row>
    <row r="2090" spans="1:9" x14ac:dyDescent="0.25">
      <c r="B2090" s="493"/>
      <c r="C2090" s="52"/>
      <c r="D2090" s="493"/>
      <c r="E2090" s="493"/>
      <c r="F2090" s="92"/>
      <c r="G2090" s="105"/>
      <c r="H2090" s="493"/>
      <c r="I2090" s="630"/>
    </row>
    <row r="2091" spans="1:9" x14ac:dyDescent="0.25">
      <c r="B2091" s="493"/>
      <c r="C2091" s="52"/>
      <c r="D2091" s="493"/>
      <c r="E2091" s="493"/>
      <c r="F2091" s="92"/>
      <c r="G2091" s="105"/>
      <c r="H2091" s="493"/>
      <c r="I2091" s="630"/>
    </row>
    <row r="2092" spans="1:9" x14ac:dyDescent="0.25">
      <c r="B2092" s="493"/>
      <c r="C2092" s="52"/>
      <c r="D2092" s="493"/>
      <c r="E2092" s="493"/>
      <c r="F2092" s="92"/>
      <c r="G2092" s="105"/>
      <c r="H2092" s="493"/>
      <c r="I2092" s="630"/>
    </row>
    <row r="2093" spans="1:9" ht="18.75" x14ac:dyDescent="0.3">
      <c r="A2093" s="724" t="s">
        <v>7</v>
      </c>
      <c r="B2093" s="724"/>
      <c r="C2093" s="724"/>
      <c r="D2093" s="724"/>
      <c r="E2093" s="724"/>
      <c r="F2093" s="724"/>
      <c r="G2093" s="724"/>
      <c r="H2093" s="724"/>
      <c r="I2093" s="15"/>
    </row>
    <row r="2094" spans="1:9" x14ac:dyDescent="0.25">
      <c r="A2094" s="725" t="s">
        <v>5</v>
      </c>
      <c r="B2094" s="725"/>
      <c r="C2094" s="725"/>
      <c r="D2094" s="725"/>
      <c r="E2094" s="725"/>
      <c r="F2094" s="725"/>
      <c r="G2094" s="725"/>
      <c r="H2094" s="725"/>
      <c r="I2094" s="15"/>
    </row>
    <row r="2095" spans="1:9" x14ac:dyDescent="0.25">
      <c r="A2095" s="1"/>
      <c r="C2095" s="122"/>
      <c r="D2095" s="4"/>
      <c r="E2095" s="4"/>
      <c r="F2095" s="81"/>
      <c r="G2095" s="10"/>
      <c r="H2095" s="10"/>
      <c r="I2095" s="10"/>
    </row>
    <row r="2096" spans="1:9" x14ac:dyDescent="0.25">
      <c r="A2096" s="34" t="s">
        <v>295</v>
      </c>
      <c r="B2096" s="33"/>
      <c r="C2096" s="33"/>
      <c r="D2096" s="33"/>
      <c r="E2096" s="33"/>
      <c r="F2096" s="94"/>
      <c r="G2096" s="47"/>
      <c r="H2096" s="33"/>
      <c r="I2096" s="33"/>
    </row>
    <row r="2097" spans="1:9" x14ac:dyDescent="0.25">
      <c r="A2097" s="377"/>
      <c r="B2097" s="554" t="s">
        <v>523</v>
      </c>
      <c r="C2097" s="366"/>
      <c r="D2097" s="33"/>
      <c r="E2097" s="33"/>
      <c r="F2097" s="94"/>
      <c r="G2097" s="47"/>
      <c r="H2097" s="33"/>
      <c r="I2097" s="33"/>
    </row>
    <row r="2098" spans="1:9" x14ac:dyDescent="0.25">
      <c r="A2098" s="374" t="s">
        <v>0</v>
      </c>
      <c r="B2098" s="359" t="s">
        <v>2</v>
      </c>
      <c r="C2098" s="359" t="s">
        <v>3</v>
      </c>
      <c r="D2098" s="359" t="s">
        <v>4</v>
      </c>
      <c r="E2098" s="360" t="s">
        <v>15</v>
      </c>
      <c r="F2098" s="361" t="s">
        <v>2002</v>
      </c>
      <c r="G2098" s="362" t="s">
        <v>1217</v>
      </c>
      <c r="H2098" s="350" t="s">
        <v>1188</v>
      </c>
      <c r="I2098" s="350" t="s">
        <v>3884</v>
      </c>
    </row>
    <row r="2099" spans="1:9" x14ac:dyDescent="0.25">
      <c r="A2099" s="24" t="s">
        <v>19</v>
      </c>
      <c r="B2099" s="3" t="s">
        <v>213</v>
      </c>
      <c r="C2099" s="3" t="s">
        <v>563</v>
      </c>
      <c r="D2099" s="3" t="s">
        <v>14</v>
      </c>
      <c r="E2099" s="3">
        <v>309150</v>
      </c>
      <c r="F2099" s="40">
        <v>281</v>
      </c>
      <c r="G2099" s="19">
        <v>36625</v>
      </c>
      <c r="H2099" s="11" t="s">
        <v>1195</v>
      </c>
      <c r="I2099" s="11" t="s">
        <v>1195</v>
      </c>
    </row>
    <row r="2100" spans="1:9" x14ac:dyDescent="0.25">
      <c r="A2100" s="24" t="s">
        <v>19</v>
      </c>
      <c r="B2100" s="3" t="s">
        <v>77</v>
      </c>
      <c r="C2100" s="3" t="s">
        <v>564</v>
      </c>
      <c r="D2100" s="3" t="s">
        <v>21</v>
      </c>
      <c r="E2100" s="3">
        <v>309046</v>
      </c>
      <c r="F2100" s="40">
        <v>498</v>
      </c>
      <c r="G2100" s="19">
        <v>36625</v>
      </c>
      <c r="H2100" s="11">
        <v>39869</v>
      </c>
      <c r="I2100" s="11">
        <v>39869</v>
      </c>
    </row>
    <row r="2101" spans="1:9" x14ac:dyDescent="0.25">
      <c r="A2101" s="24" t="s">
        <v>19</v>
      </c>
      <c r="B2101" s="3" t="s">
        <v>283</v>
      </c>
      <c r="C2101" s="3" t="s">
        <v>565</v>
      </c>
      <c r="D2101" s="3" t="s">
        <v>14</v>
      </c>
      <c r="E2101" s="3">
        <v>309195</v>
      </c>
      <c r="F2101" s="40" t="s">
        <v>16</v>
      </c>
      <c r="G2101" s="19">
        <f>+G2100</f>
        <v>36625</v>
      </c>
      <c r="H2101" s="11">
        <f>+H2100</f>
        <v>39869</v>
      </c>
      <c r="I2101" s="11">
        <f>+I2100</f>
        <v>39869</v>
      </c>
    </row>
    <row r="2102" spans="1:9" x14ac:dyDescent="0.25">
      <c r="A2102" s="24" t="s">
        <v>19</v>
      </c>
      <c r="B2102" s="3" t="s">
        <v>283</v>
      </c>
      <c r="C2102" s="3" t="s">
        <v>566</v>
      </c>
      <c r="D2102" s="3" t="s">
        <v>14</v>
      </c>
      <c r="E2102" s="3">
        <v>309185</v>
      </c>
      <c r="F2102" s="40" t="s">
        <v>16</v>
      </c>
      <c r="G2102" s="19">
        <f>+G2101</f>
        <v>36625</v>
      </c>
      <c r="H2102" s="19" t="s">
        <v>1324</v>
      </c>
      <c r="I2102" s="19" t="s">
        <v>1324</v>
      </c>
    </row>
    <row r="2103" spans="1:9" x14ac:dyDescent="0.25">
      <c r="A2103" s="24" t="s">
        <v>28</v>
      </c>
      <c r="B2103" s="3" t="s">
        <v>567</v>
      </c>
      <c r="C2103" s="3" t="s">
        <v>568</v>
      </c>
      <c r="D2103" s="3" t="s">
        <v>14</v>
      </c>
      <c r="E2103" s="3">
        <v>309155</v>
      </c>
      <c r="F2103" s="40">
        <v>412</v>
      </c>
      <c r="G2103" s="19">
        <v>2450</v>
      </c>
      <c r="H2103" s="11">
        <v>38428</v>
      </c>
      <c r="I2103" s="11">
        <v>38428</v>
      </c>
    </row>
    <row r="2104" spans="1:9" x14ac:dyDescent="0.25">
      <c r="A2104" s="24" t="s">
        <v>27</v>
      </c>
      <c r="B2104" s="3" t="s">
        <v>569</v>
      </c>
      <c r="C2104" s="3" t="s">
        <v>570</v>
      </c>
      <c r="D2104" s="3" t="s">
        <v>21</v>
      </c>
      <c r="E2104" s="3">
        <v>309141</v>
      </c>
      <c r="F2104" s="40" t="s">
        <v>16</v>
      </c>
      <c r="G2104" s="19">
        <v>4500</v>
      </c>
      <c r="H2104" s="11">
        <v>39570</v>
      </c>
      <c r="I2104" s="11">
        <v>39570</v>
      </c>
    </row>
    <row r="2105" spans="1:9" x14ac:dyDescent="0.25">
      <c r="A2105" s="24" t="s">
        <v>1698</v>
      </c>
      <c r="B2105" s="38" t="s">
        <v>1699</v>
      </c>
      <c r="C2105" s="49"/>
      <c r="D2105" s="79"/>
      <c r="E2105" s="38">
        <v>553770</v>
      </c>
      <c r="F2105" s="40">
        <v>229</v>
      </c>
      <c r="G2105" s="19">
        <v>5616.8</v>
      </c>
      <c r="H2105" s="11">
        <v>42843</v>
      </c>
      <c r="I2105" s="11">
        <v>42843</v>
      </c>
    </row>
    <row r="2106" spans="1:9" x14ac:dyDescent="0.25">
      <c r="A2106" s="24" t="s">
        <v>1698</v>
      </c>
      <c r="B2106" s="38" t="s">
        <v>1699</v>
      </c>
      <c r="C2106" s="49"/>
      <c r="D2106" s="79"/>
      <c r="E2106" s="38">
        <v>553769</v>
      </c>
      <c r="F2106" s="40">
        <v>230</v>
      </c>
      <c r="G2106" s="19">
        <v>5616.8</v>
      </c>
      <c r="H2106" s="79">
        <v>42843</v>
      </c>
      <c r="I2106" s="79">
        <v>42843</v>
      </c>
    </row>
    <row r="2107" spans="1:9" x14ac:dyDescent="0.25">
      <c r="A2107" s="24" t="s">
        <v>1698</v>
      </c>
      <c r="B2107" s="38" t="s">
        <v>1699</v>
      </c>
      <c r="C2107" s="49"/>
      <c r="D2107" s="79"/>
      <c r="E2107" s="38">
        <v>553768</v>
      </c>
      <c r="F2107" s="40">
        <v>231</v>
      </c>
      <c r="G2107" s="19">
        <v>5616.8</v>
      </c>
      <c r="H2107" s="79">
        <v>42843</v>
      </c>
      <c r="I2107" s="79">
        <v>42843</v>
      </c>
    </row>
    <row r="2108" spans="1:9" x14ac:dyDescent="0.25">
      <c r="A2108" s="106" t="s">
        <v>1837</v>
      </c>
      <c r="B2108" s="158"/>
      <c r="C2108" s="24"/>
      <c r="D2108" s="38"/>
      <c r="E2108" s="103"/>
      <c r="F2108" s="40" t="s">
        <v>1838</v>
      </c>
      <c r="G2108" s="19">
        <v>8968</v>
      </c>
      <c r="H2108" s="159">
        <v>42257</v>
      </c>
      <c r="I2108" s="159">
        <v>42257</v>
      </c>
    </row>
    <row r="2109" spans="1:9" x14ac:dyDescent="0.25">
      <c r="A2109" s="24" t="s">
        <v>1839</v>
      </c>
      <c r="B2109" s="77"/>
      <c r="C2109" s="24"/>
      <c r="D2109" s="38"/>
      <c r="E2109" s="38"/>
      <c r="F2109" s="40" t="s">
        <v>1840</v>
      </c>
      <c r="G2109" s="19">
        <v>7680</v>
      </c>
      <c r="H2109" s="79">
        <v>42257</v>
      </c>
      <c r="I2109" s="79">
        <v>42257</v>
      </c>
    </row>
    <row r="2110" spans="1:9" x14ac:dyDescent="0.25">
      <c r="A2110" s="24" t="s">
        <v>1839</v>
      </c>
      <c r="B2110" s="77"/>
      <c r="C2110" s="24"/>
      <c r="D2110" s="38"/>
      <c r="E2110" s="38"/>
      <c r="F2110" s="40" t="s">
        <v>1841</v>
      </c>
      <c r="G2110" s="19">
        <v>7680</v>
      </c>
      <c r="H2110" s="79">
        <v>42257</v>
      </c>
      <c r="I2110" s="79">
        <v>42257</v>
      </c>
    </row>
    <row r="2111" spans="1:9" x14ac:dyDescent="0.25">
      <c r="A2111" s="24" t="s">
        <v>1839</v>
      </c>
      <c r="B2111" s="77"/>
      <c r="C2111" s="24"/>
      <c r="D2111" s="38"/>
      <c r="E2111" s="38"/>
      <c r="F2111" s="40" t="s">
        <v>1842</v>
      </c>
      <c r="G2111" s="19">
        <v>7680</v>
      </c>
      <c r="H2111" s="79">
        <v>42257</v>
      </c>
      <c r="I2111" s="79">
        <v>42257</v>
      </c>
    </row>
    <row r="2112" spans="1:9" x14ac:dyDescent="0.25">
      <c r="A2112" s="24" t="s">
        <v>2269</v>
      </c>
      <c r="B2112" s="38" t="s">
        <v>2270</v>
      </c>
      <c r="C2112" s="38"/>
      <c r="D2112" s="150"/>
      <c r="E2112" s="24"/>
      <c r="F2112" s="40">
        <v>448</v>
      </c>
      <c r="G2112" s="136">
        <v>30037.67</v>
      </c>
      <c r="H2112" s="79">
        <f>+H1557</f>
        <v>42403</v>
      </c>
      <c r="I2112" s="79">
        <f>+I1557</f>
        <v>42403</v>
      </c>
    </row>
    <row r="2113" spans="1:9" x14ac:dyDescent="0.25">
      <c r="A2113" s="24" t="s">
        <v>1890</v>
      </c>
      <c r="B2113" s="38" t="s">
        <v>30</v>
      </c>
      <c r="C2113" s="77">
        <v>111510300280</v>
      </c>
      <c r="D2113" s="3"/>
      <c r="E2113" s="3">
        <v>553773</v>
      </c>
      <c r="F2113" s="40">
        <v>101</v>
      </c>
      <c r="G2113" s="139">
        <v>1440</v>
      </c>
      <c r="H2113" s="79">
        <v>42403</v>
      </c>
      <c r="I2113" s="79">
        <v>42403</v>
      </c>
    </row>
    <row r="2114" spans="1:9" x14ac:dyDescent="0.25">
      <c r="A2114" s="106" t="s">
        <v>1890</v>
      </c>
      <c r="B2114" s="265">
        <v>111510300280</v>
      </c>
      <c r="C2114" s="3"/>
      <c r="D2114" s="3"/>
      <c r="E2114" s="38">
        <v>553772</v>
      </c>
      <c r="F2114" s="104">
        <v>107</v>
      </c>
      <c r="G2114" s="145">
        <v>1440</v>
      </c>
      <c r="H2114" s="159">
        <v>42403</v>
      </c>
      <c r="I2114" s="159">
        <v>42403</v>
      </c>
    </row>
    <row r="2115" spans="1:9" x14ac:dyDescent="0.25">
      <c r="A2115" s="1"/>
      <c r="B2115" s="4"/>
      <c r="D2115" s="4"/>
      <c r="E2115" s="4"/>
      <c r="F2115" s="81"/>
      <c r="G2115" s="105">
        <f>SUM(G2099:G2114)</f>
        <v>235226.06999999995</v>
      </c>
      <c r="H2115" s="10"/>
      <c r="I2115" s="10"/>
    </row>
    <row r="2116" spans="1:9" ht="18.75" x14ac:dyDescent="0.3">
      <c r="A2116" s="724" t="s">
        <v>7</v>
      </c>
      <c r="B2116" s="724"/>
      <c r="C2116" s="724"/>
      <c r="D2116" s="724"/>
      <c r="E2116" s="724"/>
      <c r="F2116" s="724"/>
      <c r="G2116" s="724"/>
      <c r="H2116" s="724"/>
      <c r="I2116" s="15"/>
    </row>
    <row r="2117" spans="1:9" x14ac:dyDescent="0.25">
      <c r="A2117" s="725" t="s">
        <v>5</v>
      </c>
      <c r="B2117" s="725"/>
      <c r="C2117" s="725"/>
      <c r="D2117" s="725"/>
      <c r="E2117" s="725"/>
      <c r="F2117" s="725"/>
      <c r="G2117" s="725"/>
      <c r="H2117" s="725"/>
      <c r="I2117" s="15"/>
    </row>
    <row r="2118" spans="1:9" x14ac:dyDescent="0.25">
      <c r="A2118" s="1"/>
      <c r="C2118" s="122"/>
      <c r="D2118" s="4"/>
      <c r="E2118" s="4"/>
      <c r="F2118" s="81"/>
      <c r="G2118" s="10"/>
      <c r="H2118" s="10"/>
      <c r="I2118" s="10"/>
    </row>
    <row r="2119" spans="1:9" x14ac:dyDescent="0.25">
      <c r="A2119" s="34" t="s">
        <v>571</v>
      </c>
      <c r="B2119" s="33"/>
      <c r="C2119" s="33"/>
      <c r="D2119" s="33"/>
      <c r="E2119" s="33"/>
      <c r="F2119" s="94"/>
      <c r="G2119" s="47"/>
      <c r="H2119" s="33"/>
      <c r="I2119" s="33"/>
    </row>
    <row r="2120" spans="1:9" x14ac:dyDescent="0.25">
      <c r="A2120" s="370" t="s">
        <v>8</v>
      </c>
      <c r="B2120" s="553" t="s">
        <v>575</v>
      </c>
      <c r="C2120" s="378"/>
      <c r="D2120" s="498"/>
      <c r="E2120" s="498"/>
      <c r="F2120" s="245"/>
      <c r="G2120" s="246"/>
      <c r="H2120" s="498"/>
      <c r="I2120" s="635"/>
    </row>
    <row r="2121" spans="1:9" x14ac:dyDescent="0.25">
      <c r="A2121" s="346" t="s">
        <v>0</v>
      </c>
      <c r="B2121" s="347" t="s">
        <v>2</v>
      </c>
      <c r="C2121" s="347" t="s">
        <v>3</v>
      </c>
      <c r="D2121" s="347" t="s">
        <v>4</v>
      </c>
      <c r="E2121" s="348" t="s">
        <v>15</v>
      </c>
      <c r="F2121" s="349" t="s">
        <v>1957</v>
      </c>
      <c r="G2121" s="350" t="s">
        <v>1217</v>
      </c>
      <c r="H2121" s="350" t="s">
        <v>1188</v>
      </c>
      <c r="I2121" s="350" t="s">
        <v>3884</v>
      </c>
    </row>
    <row r="2122" spans="1:9" x14ac:dyDescent="0.25">
      <c r="A2122" s="24" t="s">
        <v>105</v>
      </c>
      <c r="B2122" s="3"/>
      <c r="C2122" s="3"/>
      <c r="D2122" s="3" t="s">
        <v>572</v>
      </c>
      <c r="E2122" s="3">
        <v>309979</v>
      </c>
      <c r="F2122" s="40" t="s">
        <v>16</v>
      </c>
      <c r="G2122" s="19">
        <v>2800</v>
      </c>
      <c r="H2122" s="11">
        <v>38001</v>
      </c>
      <c r="I2122" s="11">
        <v>38001</v>
      </c>
    </row>
    <row r="2123" spans="1:9" x14ac:dyDescent="0.25">
      <c r="A2123" s="24" t="s">
        <v>105</v>
      </c>
      <c r="B2123" s="3"/>
      <c r="C2123" s="3"/>
      <c r="D2123" s="3" t="s">
        <v>572</v>
      </c>
      <c r="E2123" s="3">
        <v>310315</v>
      </c>
      <c r="F2123" s="40" t="s">
        <v>16</v>
      </c>
      <c r="G2123" s="19">
        <v>2800</v>
      </c>
      <c r="H2123" s="11">
        <v>38001</v>
      </c>
      <c r="I2123" s="11">
        <v>38001</v>
      </c>
    </row>
    <row r="2124" spans="1:9" x14ac:dyDescent="0.25">
      <c r="A2124" s="24" t="s">
        <v>105</v>
      </c>
      <c r="B2124" s="3"/>
      <c r="C2124" s="3"/>
      <c r="D2124" s="3" t="s">
        <v>572</v>
      </c>
      <c r="E2124" s="3">
        <v>309828</v>
      </c>
      <c r="F2124" s="40">
        <v>515</v>
      </c>
      <c r="G2124" s="19">
        <v>2800</v>
      </c>
      <c r="H2124" s="11">
        <v>38001</v>
      </c>
      <c r="I2124" s="11">
        <v>38001</v>
      </c>
    </row>
    <row r="2125" spans="1:9" x14ac:dyDescent="0.25">
      <c r="A2125" s="24" t="s">
        <v>105</v>
      </c>
      <c r="B2125" s="3"/>
      <c r="C2125" s="3"/>
      <c r="D2125" s="3" t="s">
        <v>572</v>
      </c>
      <c r="E2125" s="3">
        <v>309830</v>
      </c>
      <c r="F2125" s="40">
        <v>514</v>
      </c>
      <c r="G2125" s="19">
        <v>2800</v>
      </c>
      <c r="H2125" s="11">
        <v>38001</v>
      </c>
      <c r="I2125" s="11">
        <v>38001</v>
      </c>
    </row>
    <row r="2126" spans="1:9" x14ac:dyDescent="0.25">
      <c r="A2126" s="24" t="s">
        <v>2005</v>
      </c>
      <c r="B2126" s="3" t="s">
        <v>2285</v>
      </c>
      <c r="C2126" s="3" t="s">
        <v>2168</v>
      </c>
      <c r="D2126" s="3" t="s">
        <v>40</v>
      </c>
      <c r="E2126" s="3">
        <v>310076</v>
      </c>
      <c r="F2126" s="40" t="s">
        <v>2756</v>
      </c>
      <c r="G2126" s="19">
        <v>50000</v>
      </c>
      <c r="H2126" s="11">
        <v>31536</v>
      </c>
      <c r="I2126" s="11">
        <v>31536</v>
      </c>
    </row>
    <row r="2127" spans="1:9" x14ac:dyDescent="0.25">
      <c r="A2127" s="24" t="s">
        <v>2005</v>
      </c>
      <c r="B2127" s="3" t="s">
        <v>2279</v>
      </c>
      <c r="C2127" s="3" t="s">
        <v>2280</v>
      </c>
      <c r="D2127" s="3" t="s">
        <v>40</v>
      </c>
      <c r="E2127" s="3">
        <v>310077</v>
      </c>
      <c r="F2127" s="40" t="s">
        <v>2757</v>
      </c>
      <c r="G2127" s="19">
        <v>20000</v>
      </c>
      <c r="H2127" s="11">
        <v>37329</v>
      </c>
      <c r="I2127" s="11">
        <v>37329</v>
      </c>
    </row>
    <row r="2128" spans="1:9" x14ac:dyDescent="0.25">
      <c r="A2128" s="24" t="s">
        <v>2005</v>
      </c>
      <c r="B2128" s="3" t="s">
        <v>2281</v>
      </c>
      <c r="C2128" s="3" t="s">
        <v>2282</v>
      </c>
      <c r="D2128" s="3" t="s">
        <v>40</v>
      </c>
      <c r="E2128" s="3">
        <v>310078</v>
      </c>
      <c r="F2128" s="40" t="s">
        <v>2758</v>
      </c>
      <c r="G2128" s="19">
        <v>40000</v>
      </c>
      <c r="H2128" s="11">
        <v>35963</v>
      </c>
      <c r="I2128" s="11">
        <v>35963</v>
      </c>
    </row>
    <row r="2129" spans="1:9" ht="15.75" customHeight="1" x14ac:dyDescent="0.25">
      <c r="A2129" s="24" t="s">
        <v>2005</v>
      </c>
      <c r="B2129" s="3" t="s">
        <v>2242</v>
      </c>
      <c r="C2129" s="3" t="s">
        <v>2243</v>
      </c>
      <c r="D2129" s="3" t="s">
        <v>40</v>
      </c>
      <c r="E2129" s="3">
        <v>309829</v>
      </c>
      <c r="F2129" s="40" t="s">
        <v>2759</v>
      </c>
      <c r="G2129" s="19">
        <v>5000</v>
      </c>
      <c r="H2129" s="11">
        <v>35613</v>
      </c>
      <c r="I2129" s="11">
        <v>35613</v>
      </c>
    </row>
    <row r="2130" spans="1:9" x14ac:dyDescent="0.25">
      <c r="A2130" s="24" t="s">
        <v>2245</v>
      </c>
      <c r="B2130" s="3" t="s">
        <v>55</v>
      </c>
      <c r="C2130" s="3"/>
      <c r="D2130" s="3" t="s">
        <v>43</v>
      </c>
      <c r="E2130" s="3">
        <v>310022</v>
      </c>
      <c r="F2130" s="40" t="s">
        <v>2760</v>
      </c>
      <c r="G2130" s="19">
        <v>8500</v>
      </c>
      <c r="H2130" s="11">
        <v>36106</v>
      </c>
      <c r="I2130" s="11">
        <v>36106</v>
      </c>
    </row>
    <row r="2131" spans="1:9" x14ac:dyDescent="0.25">
      <c r="A2131" s="24" t="s">
        <v>574</v>
      </c>
      <c r="B2131" s="3"/>
      <c r="C2131" s="3" t="s">
        <v>190</v>
      </c>
      <c r="D2131" s="3" t="s">
        <v>189</v>
      </c>
      <c r="E2131" s="3" t="s">
        <v>420</v>
      </c>
      <c r="F2131" s="40" t="s">
        <v>2761</v>
      </c>
      <c r="G2131" s="19">
        <v>2034.06</v>
      </c>
      <c r="H2131" s="11">
        <v>41244</v>
      </c>
      <c r="I2131" s="11">
        <v>41244</v>
      </c>
    </row>
    <row r="2132" spans="1:9" x14ac:dyDescent="0.25">
      <c r="A2132" s="24" t="s">
        <v>64</v>
      </c>
      <c r="B2132" s="3" t="s">
        <v>1971</v>
      </c>
      <c r="C2132" s="3"/>
      <c r="D2132" s="3" t="s">
        <v>36</v>
      </c>
      <c r="E2132" s="3">
        <v>306139</v>
      </c>
      <c r="F2132" s="40" t="s">
        <v>2762</v>
      </c>
      <c r="G2132" s="19">
        <v>3500</v>
      </c>
      <c r="H2132" s="19" t="s">
        <v>1320</v>
      </c>
      <c r="I2132" s="19" t="s">
        <v>1320</v>
      </c>
    </row>
    <row r="2133" spans="1:9" ht="14.25" customHeight="1" x14ac:dyDescent="0.25">
      <c r="A2133" s="24" t="s">
        <v>1735</v>
      </c>
      <c r="B2133" s="38"/>
      <c r="C2133" s="49" t="s">
        <v>1736</v>
      </c>
      <c r="D2133" s="3"/>
      <c r="E2133" s="49"/>
      <c r="F2133" s="40" t="s">
        <v>2763</v>
      </c>
      <c r="G2133" s="19">
        <v>995</v>
      </c>
      <c r="H2133" s="79">
        <v>42893</v>
      </c>
      <c r="I2133" s="79">
        <v>42893</v>
      </c>
    </row>
    <row r="2134" spans="1:9" x14ac:dyDescent="0.25">
      <c r="A2134" s="24" t="s">
        <v>183</v>
      </c>
      <c r="B2134" s="3" t="s">
        <v>2244</v>
      </c>
      <c r="C2134" s="3"/>
      <c r="D2134" s="3"/>
      <c r="E2134" s="3"/>
      <c r="F2134" s="40"/>
      <c r="G2134" s="19">
        <v>3500</v>
      </c>
      <c r="H2134" s="11">
        <v>42857</v>
      </c>
      <c r="I2134" s="11">
        <v>42857</v>
      </c>
    </row>
    <row r="2135" spans="1:9" x14ac:dyDescent="0.25">
      <c r="A2135" s="24" t="s">
        <v>182</v>
      </c>
      <c r="B2135" s="3"/>
      <c r="C2135" s="3"/>
      <c r="D2135" s="3" t="s">
        <v>33</v>
      </c>
      <c r="E2135" s="3">
        <v>310024</v>
      </c>
      <c r="F2135" s="40">
        <v>497</v>
      </c>
      <c r="G2135" s="19">
        <v>2503</v>
      </c>
      <c r="H2135" s="19" t="s">
        <v>1302</v>
      </c>
      <c r="I2135" s="19" t="s">
        <v>1302</v>
      </c>
    </row>
    <row r="2136" spans="1:9" x14ac:dyDescent="0.25">
      <c r="A2136" s="106" t="s">
        <v>182</v>
      </c>
      <c r="B2136" s="3" t="s">
        <v>2224</v>
      </c>
      <c r="C2136" s="3"/>
      <c r="D2136" s="3" t="s">
        <v>26</v>
      </c>
      <c r="E2136" s="3">
        <v>309102</v>
      </c>
      <c r="F2136" s="40" t="s">
        <v>2764</v>
      </c>
      <c r="G2136" s="19">
        <v>3500</v>
      </c>
      <c r="H2136" s="19" t="s">
        <v>1354</v>
      </c>
      <c r="I2136" s="19" t="s">
        <v>1354</v>
      </c>
    </row>
    <row r="2137" spans="1:9" x14ac:dyDescent="0.25">
      <c r="A2137" s="106" t="s">
        <v>3398</v>
      </c>
      <c r="B2137" s="3" t="s">
        <v>3536</v>
      </c>
      <c r="C2137" s="3"/>
      <c r="D2137" s="610"/>
      <c r="E2137" s="3"/>
      <c r="F2137" s="40" t="s">
        <v>3537</v>
      </c>
      <c r="G2137" s="19">
        <v>25000</v>
      </c>
      <c r="H2137" s="11">
        <v>43788</v>
      </c>
      <c r="I2137" s="11">
        <v>43788</v>
      </c>
    </row>
    <row r="2138" spans="1:9" x14ac:dyDescent="0.25">
      <c r="A2138" s="49" t="s">
        <v>191</v>
      </c>
      <c r="B2138" s="38" t="s">
        <v>2286</v>
      </c>
      <c r="C2138" s="38"/>
      <c r="D2138" s="267" t="s">
        <v>2287</v>
      </c>
      <c r="E2138" s="38">
        <v>310054</v>
      </c>
      <c r="F2138" s="40" t="s">
        <v>2765</v>
      </c>
      <c r="G2138" s="19">
        <v>7705</v>
      </c>
      <c r="H2138" s="11">
        <v>38230</v>
      </c>
      <c r="I2138" s="11">
        <v>38230</v>
      </c>
    </row>
    <row r="2139" spans="1:9" x14ac:dyDescent="0.25">
      <c r="A2139" s="24" t="s">
        <v>2134</v>
      </c>
      <c r="B2139" s="38"/>
      <c r="C2139" s="38"/>
      <c r="D2139" s="79" t="s">
        <v>30</v>
      </c>
      <c r="E2139" s="24"/>
      <c r="F2139" s="40" t="s">
        <v>2748</v>
      </c>
      <c r="G2139" s="136">
        <v>14901.6</v>
      </c>
      <c r="H2139" s="79">
        <v>43104</v>
      </c>
      <c r="I2139" s="79">
        <v>43104</v>
      </c>
    </row>
    <row r="2140" spans="1:9" x14ac:dyDescent="0.25">
      <c r="A2140" s="1"/>
      <c r="B2140" s="52"/>
      <c r="C2140" s="52"/>
      <c r="D2140" s="116"/>
      <c r="E2140" s="1"/>
      <c r="F2140" s="81"/>
      <c r="G2140" s="338">
        <f>SUM(G2122:G2139)</f>
        <v>198338.66</v>
      </c>
      <c r="H2140" s="116"/>
      <c r="I2140" s="116"/>
    </row>
    <row r="2141" spans="1:9" x14ac:dyDescent="0.25">
      <c r="A2141" s="1"/>
      <c r="B2141" s="52"/>
      <c r="C2141" s="52"/>
      <c r="D2141" s="116"/>
      <c r="E2141" s="1"/>
      <c r="F2141" s="81"/>
      <c r="G2141" s="338"/>
      <c r="H2141" s="116"/>
      <c r="I2141" s="116"/>
    </row>
    <row r="2142" spans="1:9" x14ac:dyDescent="0.25">
      <c r="A2142" s="1"/>
      <c r="B2142" s="52"/>
      <c r="C2142" s="52"/>
      <c r="D2142" s="116"/>
      <c r="E2142" s="1"/>
      <c r="F2142" s="81"/>
      <c r="G2142" s="338"/>
      <c r="H2142" s="116"/>
      <c r="I2142" s="116"/>
    </row>
    <row r="2143" spans="1:9" x14ac:dyDescent="0.25">
      <c r="A2143" s="1"/>
      <c r="B2143" s="52"/>
      <c r="C2143" s="52"/>
      <c r="D2143" s="116"/>
      <c r="E2143" s="1"/>
      <c r="F2143" s="81"/>
      <c r="G2143" s="338"/>
      <c r="H2143" s="116"/>
      <c r="I2143" s="116"/>
    </row>
    <row r="2144" spans="1:9" ht="18.75" x14ac:dyDescent="0.3">
      <c r="A2144" s="724" t="s">
        <v>7</v>
      </c>
      <c r="B2144" s="724"/>
      <c r="C2144" s="724"/>
      <c r="D2144" s="724"/>
      <c r="E2144" s="724"/>
      <c r="F2144" s="724"/>
      <c r="G2144" s="724"/>
      <c r="H2144" s="724"/>
      <c r="I2144" s="15"/>
    </row>
    <row r="2145" spans="1:9" x14ac:dyDescent="0.25">
      <c r="A2145" s="725" t="s">
        <v>5</v>
      </c>
      <c r="B2145" s="725"/>
      <c r="C2145" s="725"/>
      <c r="D2145" s="725"/>
      <c r="E2145" s="725"/>
      <c r="F2145" s="725"/>
      <c r="G2145" s="725"/>
      <c r="H2145" s="725"/>
      <c r="I2145" s="15"/>
    </row>
    <row r="2146" spans="1:9" x14ac:dyDescent="0.25">
      <c r="A2146" s="259"/>
      <c r="C2146" s="268"/>
      <c r="D2146" s="4"/>
      <c r="E2146" s="4"/>
      <c r="F2146" s="81"/>
      <c r="G2146" s="10"/>
      <c r="H2146" s="18"/>
      <c r="I2146" s="18"/>
    </row>
    <row r="2147" spans="1:9" x14ac:dyDescent="0.25">
      <c r="A2147" s="326" t="s">
        <v>571</v>
      </c>
      <c r="B2147" s="366"/>
      <c r="C2147" s="379"/>
      <c r="D2147" s="366"/>
      <c r="E2147" s="366"/>
      <c r="F2147" s="380"/>
      <c r="G2147" s="381"/>
      <c r="H2147" s="382"/>
      <c r="I2147" s="382"/>
    </row>
    <row r="2148" spans="1:9" x14ac:dyDescent="0.25">
      <c r="A2148" s="356" t="s">
        <v>8</v>
      </c>
      <c r="B2148" s="552" t="s">
        <v>576</v>
      </c>
      <c r="C2148" s="383"/>
      <c r="D2148" s="214"/>
      <c r="E2148" s="214"/>
      <c r="F2148" s="216"/>
      <c r="G2148" s="217"/>
      <c r="H2148" s="214"/>
      <c r="I2148" s="214"/>
    </row>
    <row r="2149" spans="1:9" x14ac:dyDescent="0.25">
      <c r="A2149" s="346" t="s">
        <v>0</v>
      </c>
      <c r="B2149" s="347" t="s">
        <v>2</v>
      </c>
      <c r="C2149" s="347" t="s">
        <v>3</v>
      </c>
      <c r="D2149" s="347" t="s">
        <v>4</v>
      </c>
      <c r="E2149" s="348" t="s">
        <v>15</v>
      </c>
      <c r="F2149" s="349" t="s">
        <v>2002</v>
      </c>
      <c r="G2149" s="350" t="s">
        <v>1217</v>
      </c>
      <c r="H2149" s="350" t="s">
        <v>1188</v>
      </c>
      <c r="I2149" s="350" t="s">
        <v>3884</v>
      </c>
    </row>
    <row r="2150" spans="1:9" x14ac:dyDescent="0.25">
      <c r="A2150" s="24" t="s">
        <v>3682</v>
      </c>
      <c r="B2150" s="77" t="s">
        <v>3683</v>
      </c>
      <c r="C2150" s="241"/>
      <c r="D2150" s="29" t="s">
        <v>26</v>
      </c>
      <c r="E2150" s="121">
        <v>553819</v>
      </c>
      <c r="F2150" s="40" t="s">
        <v>1835</v>
      </c>
      <c r="G2150" s="145">
        <v>59198.76</v>
      </c>
      <c r="H2150" s="159">
        <v>42042</v>
      </c>
      <c r="I2150" s="159">
        <v>42042</v>
      </c>
    </row>
    <row r="2151" spans="1:9" x14ac:dyDescent="0.25">
      <c r="A2151" s="106" t="s">
        <v>288</v>
      </c>
      <c r="B2151" s="3" t="s">
        <v>2554</v>
      </c>
      <c r="C2151" s="3" t="s">
        <v>2551</v>
      </c>
      <c r="D2151" s="3"/>
      <c r="E2151" s="3"/>
      <c r="F2151" s="40" t="s">
        <v>2555</v>
      </c>
      <c r="G2151" s="19">
        <v>23961.49</v>
      </c>
      <c r="H2151" s="11">
        <v>43770</v>
      </c>
      <c r="I2151" s="11">
        <v>43770</v>
      </c>
    </row>
    <row r="2152" spans="1:9" x14ac:dyDescent="0.25">
      <c r="A2152" s="24" t="s">
        <v>86</v>
      </c>
      <c r="B2152" s="3" t="s">
        <v>132</v>
      </c>
      <c r="C2152" s="3" t="s">
        <v>583</v>
      </c>
      <c r="D2152" s="3" t="s">
        <v>21</v>
      </c>
      <c r="E2152" s="3">
        <v>310124</v>
      </c>
      <c r="F2152" s="40">
        <v>290</v>
      </c>
      <c r="G2152" s="19">
        <v>5300</v>
      </c>
      <c r="H2152" s="11">
        <v>38183</v>
      </c>
      <c r="I2152" s="11">
        <v>38183</v>
      </c>
    </row>
    <row r="2153" spans="1:9" x14ac:dyDescent="0.25">
      <c r="A2153" s="24" t="s">
        <v>83</v>
      </c>
      <c r="B2153" s="3" t="s">
        <v>584</v>
      </c>
      <c r="C2153" s="3">
        <v>67143106</v>
      </c>
      <c r="D2153" s="3" t="s">
        <v>21</v>
      </c>
      <c r="E2153" s="3"/>
      <c r="F2153" s="40" t="s">
        <v>16</v>
      </c>
      <c r="G2153" s="19">
        <v>2668.1</v>
      </c>
      <c r="H2153" s="19" t="s">
        <v>1376</v>
      </c>
      <c r="I2153" s="19" t="s">
        <v>1376</v>
      </c>
    </row>
    <row r="2154" spans="1:9" x14ac:dyDescent="0.25">
      <c r="A2154" s="24" t="s">
        <v>1698</v>
      </c>
      <c r="B2154" s="38" t="s">
        <v>1699</v>
      </c>
      <c r="C2154" s="49"/>
      <c r="D2154" s="79" t="s">
        <v>30</v>
      </c>
      <c r="E2154" s="38">
        <v>553811</v>
      </c>
      <c r="F2154" s="40">
        <v>257</v>
      </c>
      <c r="G2154" s="19">
        <v>7693.01</v>
      </c>
      <c r="H2154" s="79">
        <v>42843</v>
      </c>
      <c r="I2154" s="79">
        <v>42843</v>
      </c>
    </row>
    <row r="2155" spans="1:9" x14ac:dyDescent="0.25">
      <c r="A2155" s="24" t="s">
        <v>1698</v>
      </c>
      <c r="B2155" s="38" t="s">
        <v>1699</v>
      </c>
      <c r="C2155" s="49"/>
      <c r="D2155" s="79" t="str">
        <f>+D2154</f>
        <v>NEGRO</v>
      </c>
      <c r="E2155" s="38">
        <v>553809</v>
      </c>
      <c r="F2155" s="40">
        <v>258</v>
      </c>
      <c r="G2155" s="19">
        <f t="shared" ref="G2155:I2156" si="18">+G2154</f>
        <v>7693.01</v>
      </c>
      <c r="H2155" s="79">
        <f t="shared" si="18"/>
        <v>42843</v>
      </c>
      <c r="I2155" s="79">
        <f t="shared" si="18"/>
        <v>42843</v>
      </c>
    </row>
    <row r="2156" spans="1:9" x14ac:dyDescent="0.25">
      <c r="A2156" s="24" t="s">
        <v>1698</v>
      </c>
      <c r="B2156" s="38" t="s">
        <v>1699</v>
      </c>
      <c r="C2156" s="49"/>
      <c r="D2156" s="79" t="str">
        <f>+D2155</f>
        <v>NEGRO</v>
      </c>
      <c r="E2156" s="38">
        <v>553810</v>
      </c>
      <c r="F2156" s="40" t="s">
        <v>2766</v>
      </c>
      <c r="G2156" s="19">
        <f t="shared" si="18"/>
        <v>7693.01</v>
      </c>
      <c r="H2156" s="79">
        <f t="shared" si="18"/>
        <v>42843</v>
      </c>
      <c r="I2156" s="79">
        <f t="shared" si="18"/>
        <v>42843</v>
      </c>
    </row>
    <row r="2157" spans="1:9" x14ac:dyDescent="0.25">
      <c r="A2157" s="24" t="s">
        <v>1897</v>
      </c>
      <c r="B2157" s="77"/>
      <c r="C2157" s="24"/>
      <c r="D2157" s="24"/>
      <c r="E2157" s="38">
        <v>553816</v>
      </c>
      <c r="F2157" s="40">
        <v>119</v>
      </c>
      <c r="G2157" s="145">
        <v>25495</v>
      </c>
      <c r="H2157" s="79">
        <v>42403</v>
      </c>
      <c r="I2157" s="79">
        <v>42403</v>
      </c>
    </row>
    <row r="2158" spans="1:9" x14ac:dyDescent="0.25">
      <c r="A2158" s="24" t="s">
        <v>2268</v>
      </c>
      <c r="B2158" s="3" t="s">
        <v>72</v>
      </c>
      <c r="C2158" s="3" t="s">
        <v>611</v>
      </c>
      <c r="D2158" s="3" t="s">
        <v>14</v>
      </c>
      <c r="E2158" s="3">
        <v>309465</v>
      </c>
      <c r="F2158" s="40" t="s">
        <v>2767</v>
      </c>
      <c r="G2158" s="19">
        <v>5865</v>
      </c>
      <c r="H2158" s="11">
        <v>40152</v>
      </c>
      <c r="I2158" s="11">
        <v>40152</v>
      </c>
    </row>
    <row r="2159" spans="1:9" x14ac:dyDescent="0.25">
      <c r="A2159" s="24" t="s">
        <v>65</v>
      </c>
      <c r="B2159" s="3" t="s">
        <v>1949</v>
      </c>
      <c r="C2159" s="3" t="s">
        <v>2601</v>
      </c>
      <c r="D2159" s="3"/>
      <c r="E2159" s="3"/>
      <c r="F2159" s="40" t="s">
        <v>2768</v>
      </c>
      <c r="G2159" s="19">
        <v>33654.99</v>
      </c>
      <c r="H2159" s="11">
        <v>43781</v>
      </c>
      <c r="I2159" s="11">
        <v>43781</v>
      </c>
    </row>
    <row r="2160" spans="1:9" x14ac:dyDescent="0.25">
      <c r="A2160" s="1"/>
      <c r="B2160" s="4"/>
      <c r="C2160" s="4"/>
      <c r="D2160" s="4"/>
      <c r="E2160" s="4"/>
      <c r="F2160" s="81"/>
      <c r="G2160" s="105">
        <f>SUM(G2150:G2159)</f>
        <v>179222.37</v>
      </c>
      <c r="H2160" s="10"/>
      <c r="I2160" s="10"/>
    </row>
    <row r="2161" spans="1:83" x14ac:dyDescent="0.25">
      <c r="A2161" s="1"/>
      <c r="B2161" s="4"/>
      <c r="C2161" s="4"/>
      <c r="D2161" s="4"/>
      <c r="E2161" s="4"/>
      <c r="F2161" s="81"/>
      <c r="G2161" s="10"/>
      <c r="H2161" s="10"/>
      <c r="I2161" s="10"/>
    </row>
    <row r="2162" spans="1:83" x14ac:dyDescent="0.25">
      <c r="A2162" s="1"/>
      <c r="B2162" s="4"/>
      <c r="C2162" s="4"/>
      <c r="D2162" s="4"/>
      <c r="E2162" s="4"/>
      <c r="F2162" s="81"/>
      <c r="G2162" s="10"/>
      <c r="H2162" s="10"/>
      <c r="I2162" s="10"/>
    </row>
    <row r="2163" spans="1:83" x14ac:dyDescent="0.25">
      <c r="C2163" s="122"/>
      <c r="D2163" s="4"/>
      <c r="E2163" s="4"/>
      <c r="F2163" s="81"/>
      <c r="G2163" s="10"/>
      <c r="H2163" s="10"/>
      <c r="I2163" s="10"/>
    </row>
    <row r="2164" spans="1:83" x14ac:dyDescent="0.25">
      <c r="A2164" s="69"/>
      <c r="C2164" s="123"/>
      <c r="D2164" s="4"/>
      <c r="E2164" s="4"/>
      <c r="F2164" s="81"/>
      <c r="G2164" s="10"/>
      <c r="H2164" s="10"/>
      <c r="I2164" s="10"/>
    </row>
    <row r="2165" spans="1:83" x14ac:dyDescent="0.25">
      <c r="A2165" s="326" t="s">
        <v>571</v>
      </c>
      <c r="B2165" s="33"/>
      <c r="C2165" s="33"/>
      <c r="D2165" s="33"/>
      <c r="E2165" s="33"/>
      <c r="F2165" s="94"/>
      <c r="G2165" s="47"/>
      <c r="H2165" s="33"/>
      <c r="I2165" s="33"/>
    </row>
    <row r="2166" spans="1:83" x14ac:dyDescent="0.25">
      <c r="A2166" s="320"/>
      <c r="B2166" s="551" t="s">
        <v>576</v>
      </c>
      <c r="C2166" s="384"/>
      <c r="D2166" s="234"/>
      <c r="E2166" s="234"/>
      <c r="F2166" s="269"/>
      <c r="G2166" s="270"/>
      <c r="H2166" s="234"/>
      <c r="I2166" s="234"/>
    </row>
    <row r="2167" spans="1:83" x14ac:dyDescent="0.25">
      <c r="A2167" s="346" t="s">
        <v>0</v>
      </c>
      <c r="B2167" s="347" t="s">
        <v>2</v>
      </c>
      <c r="C2167" s="347" t="s">
        <v>3</v>
      </c>
      <c r="D2167" s="347" t="s">
        <v>4</v>
      </c>
      <c r="E2167" s="348" t="s">
        <v>15</v>
      </c>
      <c r="F2167" s="349" t="s">
        <v>2001</v>
      </c>
      <c r="G2167" s="350" t="s">
        <v>1217</v>
      </c>
      <c r="H2167" s="350" t="s">
        <v>1188</v>
      </c>
      <c r="I2167" s="350" t="s">
        <v>3884</v>
      </c>
    </row>
    <row r="2168" spans="1:83" x14ac:dyDescent="0.25">
      <c r="A2168" s="24" t="s">
        <v>118</v>
      </c>
      <c r="B2168" s="3"/>
      <c r="C2168" s="3"/>
      <c r="D2168" s="3" t="s">
        <v>36</v>
      </c>
      <c r="E2168" s="3" t="s">
        <v>588</v>
      </c>
      <c r="F2168" s="40">
        <v>229</v>
      </c>
      <c r="G2168" s="19">
        <v>3456</v>
      </c>
      <c r="H2168" s="11">
        <v>38538</v>
      </c>
      <c r="I2168" s="11">
        <v>38538</v>
      </c>
    </row>
    <row r="2169" spans="1:83" x14ac:dyDescent="0.25">
      <c r="A2169" s="24" t="s">
        <v>28</v>
      </c>
      <c r="B2169" s="3"/>
      <c r="C2169" s="3"/>
      <c r="D2169" s="3" t="s">
        <v>30</v>
      </c>
      <c r="E2169" s="3">
        <v>308826</v>
      </c>
      <c r="F2169" s="40" t="s">
        <v>2769</v>
      </c>
      <c r="G2169" s="19">
        <v>2450</v>
      </c>
      <c r="H2169" s="11">
        <v>38428</v>
      </c>
      <c r="I2169" s="11">
        <v>38428</v>
      </c>
    </row>
    <row r="2170" spans="1:83" x14ac:dyDescent="0.25">
      <c r="A2170" s="24" t="s">
        <v>28</v>
      </c>
      <c r="B2170" s="3" t="s">
        <v>581</v>
      </c>
      <c r="C2170" s="3"/>
      <c r="D2170" s="3" t="s">
        <v>30</v>
      </c>
      <c r="E2170" s="3" t="s">
        <v>16</v>
      </c>
      <c r="F2170" s="40" t="s">
        <v>16</v>
      </c>
      <c r="G2170" s="19">
        <v>2450</v>
      </c>
      <c r="H2170" s="11">
        <v>38428</v>
      </c>
      <c r="I2170" s="11">
        <v>38428</v>
      </c>
    </row>
    <row r="2171" spans="1:83" x14ac:dyDescent="0.25">
      <c r="A2171" s="24" t="s">
        <v>96</v>
      </c>
      <c r="B2171" s="3"/>
      <c r="C2171" s="3" t="s">
        <v>596</v>
      </c>
      <c r="D2171" s="3" t="s">
        <v>21</v>
      </c>
      <c r="E2171" s="3">
        <v>310093</v>
      </c>
      <c r="F2171" s="40" t="s">
        <v>2771</v>
      </c>
      <c r="G2171" s="19">
        <v>8950</v>
      </c>
      <c r="H2171" s="19" t="s">
        <v>1203</v>
      </c>
      <c r="I2171" s="19" t="s">
        <v>1203</v>
      </c>
    </row>
    <row r="2172" spans="1:83" x14ac:dyDescent="0.25">
      <c r="A2172" s="24" t="s">
        <v>597</v>
      </c>
      <c r="B2172" s="3"/>
      <c r="C2172" s="3" t="s">
        <v>55</v>
      </c>
      <c r="D2172" s="3" t="s">
        <v>43</v>
      </c>
      <c r="E2172" s="3">
        <v>310085</v>
      </c>
      <c r="F2172" s="40" t="s">
        <v>2772</v>
      </c>
      <c r="G2172" s="19">
        <v>4100</v>
      </c>
      <c r="H2172" s="11">
        <v>38088</v>
      </c>
      <c r="I2172" s="11">
        <v>38088</v>
      </c>
    </row>
    <row r="2173" spans="1:83" ht="15.75" customHeight="1" x14ac:dyDescent="0.25">
      <c r="A2173" s="24" t="s">
        <v>95</v>
      </c>
      <c r="B2173" s="3"/>
      <c r="C2173" s="3" t="s">
        <v>149</v>
      </c>
      <c r="D2173" s="3" t="s">
        <v>33</v>
      </c>
      <c r="E2173" s="3">
        <v>310079</v>
      </c>
      <c r="F2173" s="40" t="s">
        <v>2773</v>
      </c>
      <c r="G2173" s="19">
        <v>8500</v>
      </c>
      <c r="H2173" s="11">
        <v>36106</v>
      </c>
      <c r="I2173" s="11">
        <v>36106</v>
      </c>
    </row>
    <row r="2174" spans="1:83" s="24" customFormat="1" x14ac:dyDescent="0.25">
      <c r="A2174" s="24" t="s">
        <v>64</v>
      </c>
      <c r="B2174" s="3" t="s">
        <v>2246</v>
      </c>
      <c r="C2174" s="3"/>
      <c r="D2174" s="3" t="s">
        <v>33</v>
      </c>
      <c r="E2174" s="3">
        <v>310080</v>
      </c>
      <c r="F2174" s="40" t="s">
        <v>2774</v>
      </c>
      <c r="G2174" s="19">
        <v>4800</v>
      </c>
      <c r="H2174" s="19" t="s">
        <v>1265</v>
      </c>
      <c r="I2174" s="19" t="s">
        <v>1265</v>
      </c>
      <c r="J2174" s="1"/>
      <c r="K2174" s="1"/>
      <c r="L2174" s="1"/>
      <c r="M2174" s="1"/>
      <c r="N2174" s="1"/>
      <c r="O2174" s="1"/>
      <c r="P2174" s="1"/>
      <c r="Q2174" s="1"/>
      <c r="R2174" s="1"/>
      <c r="S2174" s="1"/>
      <c r="T2174" s="1"/>
      <c r="U2174" s="1"/>
      <c r="V2174" s="1"/>
      <c r="W2174" s="1"/>
      <c r="X2174" s="1"/>
      <c r="Y2174" s="1"/>
      <c r="Z2174" s="1"/>
      <c r="AA2174" s="1"/>
      <c r="AB2174" s="1"/>
      <c r="AC2174" s="1"/>
      <c r="AD2174" s="1"/>
      <c r="AE2174" s="1"/>
      <c r="AF2174" s="1"/>
      <c r="AG2174" s="1"/>
      <c r="AH2174" s="1"/>
      <c r="AI2174" s="1"/>
      <c r="AJ2174" s="1"/>
      <c r="AK2174" s="1"/>
      <c r="AL2174" s="1"/>
      <c r="AM2174" s="1"/>
      <c r="AN2174" s="1"/>
      <c r="AO2174" s="1"/>
      <c r="AP2174" s="1"/>
      <c r="AQ2174" s="1"/>
      <c r="AR2174" s="1"/>
      <c r="AS2174" s="1"/>
      <c r="AT2174" s="1"/>
      <c r="AU2174" s="1"/>
      <c r="AV2174" s="1"/>
      <c r="AW2174" s="1"/>
      <c r="AX2174" s="1"/>
      <c r="AY2174" s="1"/>
      <c r="AZ2174" s="1"/>
      <c r="BA2174" s="1"/>
      <c r="BB2174" s="1"/>
      <c r="BC2174" s="1"/>
      <c r="BD2174" s="1"/>
      <c r="BE2174" s="1"/>
      <c r="BF2174" s="1"/>
      <c r="BG2174" s="1"/>
      <c r="BH2174" s="1"/>
      <c r="BI2174" s="1"/>
      <c r="BJ2174" s="1"/>
      <c r="BK2174" s="1"/>
      <c r="BL2174" s="1"/>
      <c r="BM2174" s="1"/>
      <c r="BN2174" s="1"/>
      <c r="BO2174" s="1"/>
      <c r="BP2174" s="1"/>
      <c r="BQ2174" s="1"/>
      <c r="BR2174" s="1"/>
      <c r="BS2174" s="1"/>
      <c r="BT2174" s="1"/>
      <c r="BU2174" s="1"/>
      <c r="BV2174" s="1"/>
      <c r="BW2174" s="1"/>
      <c r="BX2174" s="1"/>
      <c r="BY2174" s="1"/>
      <c r="BZ2174" s="1"/>
      <c r="CA2174" s="1"/>
      <c r="CB2174" s="1"/>
      <c r="CC2174" s="1"/>
      <c r="CD2174" s="1"/>
      <c r="CE2174" s="1"/>
    </row>
    <row r="2175" spans="1:83" x14ac:dyDescent="0.25">
      <c r="A2175" s="24" t="s">
        <v>96</v>
      </c>
      <c r="B2175" s="3"/>
      <c r="C2175" s="3" t="s">
        <v>596</v>
      </c>
      <c r="D2175" s="3" t="s">
        <v>21</v>
      </c>
      <c r="E2175" s="3" t="s">
        <v>16</v>
      </c>
      <c r="F2175" s="15"/>
      <c r="G2175" s="19">
        <v>5842</v>
      </c>
      <c r="H2175" s="19" t="s">
        <v>1201</v>
      </c>
      <c r="I2175" s="19" t="s">
        <v>1201</v>
      </c>
    </row>
    <row r="2176" spans="1:83" ht="18.75" customHeight="1" x14ac:dyDescent="0.25">
      <c r="A2176" s="24" t="s">
        <v>595</v>
      </c>
      <c r="B2176" s="3"/>
      <c r="C2176" s="3" t="s">
        <v>55</v>
      </c>
      <c r="D2176" s="3" t="s">
        <v>43</v>
      </c>
      <c r="E2176" s="3">
        <v>310087</v>
      </c>
      <c r="F2176" s="40" t="s">
        <v>2775</v>
      </c>
      <c r="G2176" s="19">
        <v>9600</v>
      </c>
      <c r="H2176" s="19" t="s">
        <v>1377</v>
      </c>
      <c r="I2176" s="19" t="s">
        <v>1377</v>
      </c>
    </row>
    <row r="2177" spans="1:9" x14ac:dyDescent="0.25">
      <c r="A2177" s="24" t="s">
        <v>118</v>
      </c>
      <c r="B2177" s="3"/>
      <c r="C2177" s="3" t="s">
        <v>546</v>
      </c>
      <c r="D2177" s="3" t="s">
        <v>30</v>
      </c>
      <c r="E2177" s="3">
        <v>310086</v>
      </c>
      <c r="F2177" s="40" t="s">
        <v>2776</v>
      </c>
      <c r="G2177" s="19">
        <v>3456</v>
      </c>
      <c r="H2177" s="11">
        <v>38479</v>
      </c>
      <c r="I2177" s="11">
        <v>38479</v>
      </c>
    </row>
    <row r="2178" spans="1:9" x14ac:dyDescent="0.25">
      <c r="A2178" s="24" t="s">
        <v>11</v>
      </c>
      <c r="B2178" s="77" t="s">
        <v>1994</v>
      </c>
      <c r="C2178" s="79" t="s">
        <v>2252</v>
      </c>
      <c r="D2178" s="271" t="str">
        <f>+D2177</f>
        <v>NEGRO</v>
      </c>
      <c r="E2178" s="38">
        <v>553813</v>
      </c>
      <c r="F2178" s="40" t="s">
        <v>1922</v>
      </c>
      <c r="G2178" s="137">
        <v>4194.92</v>
      </c>
      <c r="H2178" s="11">
        <v>42444</v>
      </c>
      <c r="I2178" s="11">
        <v>42444</v>
      </c>
    </row>
    <row r="2179" spans="1:9" x14ac:dyDescent="0.25">
      <c r="A2179" s="24" t="s">
        <v>416</v>
      </c>
      <c r="B2179" s="3"/>
      <c r="C2179" s="3"/>
      <c r="D2179" s="3"/>
      <c r="E2179" s="3">
        <v>308876</v>
      </c>
      <c r="F2179" s="40" t="s">
        <v>2777</v>
      </c>
      <c r="G2179" s="19">
        <v>1800</v>
      </c>
      <c r="H2179" s="11">
        <v>30119</v>
      </c>
      <c r="I2179" s="11">
        <v>30119</v>
      </c>
    </row>
    <row r="2180" spans="1:9" x14ac:dyDescent="0.25">
      <c r="A2180" s="24" t="s">
        <v>22</v>
      </c>
      <c r="B2180" s="38" t="s">
        <v>2253</v>
      </c>
      <c r="C2180" s="38" t="s">
        <v>2203</v>
      </c>
      <c r="D2180" s="38" t="s">
        <v>26</v>
      </c>
      <c r="E2180" s="38">
        <v>553812</v>
      </c>
      <c r="F2180" s="40" t="s">
        <v>2779</v>
      </c>
      <c r="G2180" s="239">
        <v>9621</v>
      </c>
      <c r="H2180" s="79">
        <v>43012</v>
      </c>
      <c r="I2180" s="79">
        <v>43012</v>
      </c>
    </row>
    <row r="2181" spans="1:9" x14ac:dyDescent="0.25">
      <c r="A2181" s="108" t="s">
        <v>1912</v>
      </c>
      <c r="B2181" s="77" t="s">
        <v>1923</v>
      </c>
      <c r="C2181" s="135" t="str">
        <f>+C2178</f>
        <v>E2070S</v>
      </c>
      <c r="D2181" s="24"/>
      <c r="E2181" s="133">
        <v>553815</v>
      </c>
      <c r="F2181" s="110" t="s">
        <v>1913</v>
      </c>
      <c r="G2181" s="272">
        <v>4194.92</v>
      </c>
      <c r="H2181" s="19" t="s">
        <v>2267</v>
      </c>
      <c r="I2181" s="19" t="s">
        <v>2267</v>
      </c>
    </row>
    <row r="2182" spans="1:9" x14ac:dyDescent="0.25">
      <c r="G2182" s="105">
        <f>SUM(G2168:G2181)</f>
        <v>73414.84</v>
      </c>
      <c r="H2182" s="10"/>
      <c r="I2182" s="10"/>
    </row>
    <row r="2183" spans="1:9" x14ac:dyDescent="0.25">
      <c r="G2183" s="10"/>
      <c r="H2183" s="10"/>
      <c r="I2183" s="10"/>
    </row>
    <row r="2184" spans="1:9" x14ac:dyDescent="0.25">
      <c r="G2184" s="10"/>
      <c r="H2184" s="10"/>
      <c r="I2184" s="10"/>
    </row>
    <row r="2185" spans="1:9" x14ac:dyDescent="0.25">
      <c r="G2185" s="10"/>
      <c r="H2185" s="10"/>
      <c r="I2185" s="10"/>
    </row>
    <row r="2186" spans="1:9" ht="14.25" customHeight="1" x14ac:dyDescent="0.25">
      <c r="G2186" s="10"/>
      <c r="H2186" s="10"/>
      <c r="I2186" s="10"/>
    </row>
    <row r="2187" spans="1:9" ht="18.75" x14ac:dyDescent="0.3">
      <c r="A2187" s="724" t="s">
        <v>7</v>
      </c>
      <c r="B2187" s="724"/>
      <c r="C2187" s="724"/>
      <c r="D2187" s="724"/>
      <c r="E2187" s="724"/>
      <c r="F2187" s="724"/>
      <c r="G2187" s="724"/>
      <c r="H2187" s="724"/>
      <c r="I2187" s="15"/>
    </row>
    <row r="2188" spans="1:9" x14ac:dyDescent="0.25">
      <c r="A2188" s="725" t="s">
        <v>5</v>
      </c>
      <c r="B2188" s="725"/>
      <c r="C2188" s="725"/>
      <c r="D2188" s="725"/>
      <c r="E2188" s="725"/>
      <c r="F2188" s="725"/>
      <c r="G2188" s="725"/>
      <c r="H2188" s="725"/>
      <c r="I2188" s="15"/>
    </row>
    <row r="2189" spans="1:9" x14ac:dyDescent="0.25">
      <c r="A2189" s="1"/>
      <c r="C2189" s="122"/>
      <c r="D2189" s="4"/>
      <c r="E2189" s="4"/>
      <c r="F2189" s="81"/>
      <c r="G2189" s="10"/>
      <c r="H2189" s="10"/>
      <c r="I2189" s="10"/>
    </row>
    <row r="2190" spans="1:9" x14ac:dyDescent="0.25">
      <c r="A2190" s="34" t="s">
        <v>571</v>
      </c>
      <c r="B2190" s="33"/>
      <c r="C2190" s="33"/>
      <c r="D2190" s="33"/>
      <c r="E2190" s="33"/>
      <c r="F2190" s="94"/>
      <c r="G2190" s="47"/>
      <c r="H2190" s="33"/>
      <c r="I2190" s="33"/>
    </row>
    <row r="2191" spans="1:9" x14ac:dyDescent="0.25">
      <c r="A2191" s="370" t="s">
        <v>8</v>
      </c>
      <c r="B2191" s="550" t="s">
        <v>576</v>
      </c>
      <c r="C2191" s="498"/>
      <c r="D2191" s="498"/>
      <c r="E2191" s="498"/>
      <c r="F2191" s="245"/>
      <c r="G2191" s="246"/>
      <c r="H2191" s="498"/>
      <c r="I2191" s="635"/>
    </row>
    <row r="2192" spans="1:9" x14ac:dyDescent="0.25">
      <c r="A2192" s="346" t="s">
        <v>0</v>
      </c>
      <c r="B2192" s="347" t="s">
        <v>2</v>
      </c>
      <c r="C2192" s="347" t="s">
        <v>3</v>
      </c>
      <c r="D2192" s="347" t="s">
        <v>4</v>
      </c>
      <c r="E2192" s="348" t="s">
        <v>15</v>
      </c>
      <c r="F2192" s="349" t="s">
        <v>1957</v>
      </c>
      <c r="G2192" s="350" t="s">
        <v>1217</v>
      </c>
      <c r="H2192" s="350" t="s">
        <v>1188</v>
      </c>
      <c r="I2192" s="350" t="s">
        <v>3884</v>
      </c>
    </row>
    <row r="2193" spans="1:9" x14ac:dyDescent="0.25">
      <c r="A2193" s="24" t="s">
        <v>2005</v>
      </c>
      <c r="B2193" s="3" t="s">
        <v>2000</v>
      </c>
      <c r="C2193" s="3" t="s">
        <v>2283</v>
      </c>
      <c r="D2193" s="3" t="s">
        <v>40</v>
      </c>
      <c r="E2193" s="3">
        <v>310083</v>
      </c>
      <c r="F2193" s="40" t="s">
        <v>2780</v>
      </c>
      <c r="G2193" s="19">
        <v>15000</v>
      </c>
      <c r="H2193" s="11">
        <v>35667</v>
      </c>
      <c r="I2193" s="11">
        <v>35667</v>
      </c>
    </row>
    <row r="2194" spans="1:9" x14ac:dyDescent="0.25">
      <c r="A2194" s="24" t="s">
        <v>2005</v>
      </c>
      <c r="B2194" s="3" t="s">
        <v>2000</v>
      </c>
      <c r="C2194" s="3" t="s">
        <v>2284</v>
      </c>
      <c r="D2194" s="3" t="s">
        <v>40</v>
      </c>
      <c r="E2194" s="3">
        <v>310084</v>
      </c>
      <c r="F2194" s="40" t="s">
        <v>2778</v>
      </c>
      <c r="G2194" s="19">
        <v>8000</v>
      </c>
      <c r="H2194" s="11">
        <v>35667</v>
      </c>
      <c r="I2194" s="11">
        <v>35667</v>
      </c>
    </row>
    <row r="2195" spans="1:9" x14ac:dyDescent="0.25">
      <c r="A2195" s="24" t="s">
        <v>598</v>
      </c>
      <c r="B2195" s="3"/>
      <c r="C2195" s="3" t="s">
        <v>546</v>
      </c>
      <c r="D2195" s="3" t="s">
        <v>30</v>
      </c>
      <c r="E2195" s="3">
        <v>310094</v>
      </c>
      <c r="F2195" s="40" t="s">
        <v>2781</v>
      </c>
      <c r="G2195" s="19">
        <v>5637.6</v>
      </c>
      <c r="H2195" s="11">
        <v>40996</v>
      </c>
      <c r="I2195" s="11">
        <v>40996</v>
      </c>
    </row>
    <row r="2196" spans="1:9" x14ac:dyDescent="0.25">
      <c r="A2196" s="24" t="s">
        <v>598</v>
      </c>
      <c r="B2196" s="3"/>
      <c r="C2196" s="3" t="s">
        <v>546</v>
      </c>
      <c r="D2196" s="3" t="s">
        <v>30</v>
      </c>
      <c r="E2196" s="3">
        <v>310095</v>
      </c>
      <c r="F2196" s="40" t="s">
        <v>2782</v>
      </c>
      <c r="G2196" s="19">
        <v>5637.6</v>
      </c>
      <c r="H2196" s="11">
        <v>40996</v>
      </c>
      <c r="I2196" s="11">
        <v>40996</v>
      </c>
    </row>
    <row r="2197" spans="1:9" x14ac:dyDescent="0.25">
      <c r="A2197" s="24" t="s">
        <v>182</v>
      </c>
      <c r="B2197" s="3"/>
      <c r="C2197" s="3"/>
      <c r="D2197" s="3" t="s">
        <v>33</v>
      </c>
      <c r="E2197" s="3">
        <v>310066</v>
      </c>
      <c r="F2197" s="40">
        <v>424</v>
      </c>
      <c r="G2197" s="19">
        <v>2503</v>
      </c>
      <c r="H2197" s="11">
        <v>36571</v>
      </c>
      <c r="I2197" s="11">
        <v>36571</v>
      </c>
    </row>
    <row r="2198" spans="1:9" ht="12.75" customHeight="1" x14ac:dyDescent="0.25">
      <c r="A2198" s="24" t="s">
        <v>599</v>
      </c>
      <c r="B2198" s="3"/>
      <c r="C2198" s="3" t="s">
        <v>55</v>
      </c>
      <c r="D2198" s="3" t="s">
        <v>43</v>
      </c>
      <c r="E2198" s="3">
        <v>310132</v>
      </c>
      <c r="F2198" s="40" t="s">
        <v>2783</v>
      </c>
      <c r="G2198" s="19">
        <v>7500</v>
      </c>
      <c r="H2198" s="11">
        <v>38275</v>
      </c>
      <c r="I2198" s="11">
        <v>38275</v>
      </c>
    </row>
    <row r="2199" spans="1:9" x14ac:dyDescent="0.25">
      <c r="A2199" s="24" t="s">
        <v>598</v>
      </c>
      <c r="B2199" s="3"/>
      <c r="C2199" s="3" t="s">
        <v>546</v>
      </c>
      <c r="D2199" s="3" t="s">
        <v>30</v>
      </c>
      <c r="E2199" s="3">
        <v>310135</v>
      </c>
      <c r="F2199" s="40">
        <v>47</v>
      </c>
      <c r="G2199" s="19">
        <v>3456</v>
      </c>
      <c r="H2199" s="11">
        <v>38538</v>
      </c>
      <c r="I2199" s="11">
        <v>38538</v>
      </c>
    </row>
    <row r="2200" spans="1:9" x14ac:dyDescent="0.25">
      <c r="A2200" s="126" t="s">
        <v>28</v>
      </c>
      <c r="D2200" s="29" t="s">
        <v>30</v>
      </c>
      <c r="E2200" s="3"/>
      <c r="F2200" s="90" t="s">
        <v>2508</v>
      </c>
      <c r="G2200" s="8">
        <v>3637</v>
      </c>
      <c r="H2200" s="11">
        <v>43761</v>
      </c>
      <c r="I2200" s="11">
        <v>43761</v>
      </c>
    </row>
    <row r="2201" spans="1:9" x14ac:dyDescent="0.25">
      <c r="A2201" s="24" t="s">
        <v>60</v>
      </c>
      <c r="B2201" s="3"/>
      <c r="C2201" s="3" t="s">
        <v>596</v>
      </c>
      <c r="D2201" s="3" t="s">
        <v>21</v>
      </c>
      <c r="E2201" s="3">
        <v>310102</v>
      </c>
      <c r="F2201" s="40" t="s">
        <v>2784</v>
      </c>
      <c r="G2201" s="19">
        <v>8874</v>
      </c>
      <c r="H2201" s="11">
        <v>41212</v>
      </c>
      <c r="I2201" s="11">
        <v>41212</v>
      </c>
    </row>
    <row r="2202" spans="1:9" x14ac:dyDescent="0.25">
      <c r="A2202" s="24" t="s">
        <v>595</v>
      </c>
      <c r="B2202" s="3"/>
      <c r="C2202" s="3" t="s">
        <v>55</v>
      </c>
      <c r="D2202" s="3" t="s">
        <v>43</v>
      </c>
      <c r="E2202" s="3">
        <v>310098</v>
      </c>
      <c r="F2202" s="40" t="s">
        <v>2785</v>
      </c>
      <c r="G2202" s="19">
        <v>9500</v>
      </c>
      <c r="H2202" s="11">
        <v>35502</v>
      </c>
      <c r="I2202" s="11">
        <v>35502</v>
      </c>
    </row>
    <row r="2203" spans="1:9" x14ac:dyDescent="0.25">
      <c r="A2203" s="24" t="s">
        <v>19</v>
      </c>
      <c r="B2203" s="3" t="s">
        <v>2247</v>
      </c>
      <c r="C2203" s="3" t="s">
        <v>577</v>
      </c>
      <c r="D2203" s="3" t="s">
        <v>30</v>
      </c>
      <c r="E2203" s="3">
        <v>308843</v>
      </c>
      <c r="F2203" s="40" t="s">
        <v>2786</v>
      </c>
      <c r="G2203" s="19">
        <v>36625</v>
      </c>
      <c r="H2203" s="19" t="s">
        <v>1195</v>
      </c>
      <c r="I2203" s="19" t="s">
        <v>1195</v>
      </c>
    </row>
    <row r="2204" spans="1:9" x14ac:dyDescent="0.25">
      <c r="A2204" s="24" t="s">
        <v>28</v>
      </c>
      <c r="B2204" s="3" t="s">
        <v>581</v>
      </c>
      <c r="C2204" s="3"/>
      <c r="D2204" s="3" t="s">
        <v>30</v>
      </c>
      <c r="E2204" s="3"/>
      <c r="F2204" s="40">
        <v>416</v>
      </c>
      <c r="G2204" s="19">
        <v>2450</v>
      </c>
      <c r="H2204" s="11">
        <v>38428</v>
      </c>
      <c r="I2204" s="11">
        <v>38428</v>
      </c>
    </row>
    <row r="2205" spans="1:9" x14ac:dyDescent="0.25">
      <c r="A2205" s="24" t="s">
        <v>11</v>
      </c>
      <c r="B2205" s="3" t="s">
        <v>72</v>
      </c>
      <c r="C2205" s="3" t="s">
        <v>582</v>
      </c>
      <c r="D2205" s="3" t="s">
        <v>30</v>
      </c>
      <c r="E2205" s="3">
        <v>310127</v>
      </c>
      <c r="F2205" s="40">
        <v>329</v>
      </c>
      <c r="G2205" s="19">
        <v>5865</v>
      </c>
      <c r="H2205" s="11">
        <v>39869</v>
      </c>
      <c r="I2205" s="11">
        <v>39869</v>
      </c>
    </row>
    <row r="2206" spans="1:9" x14ac:dyDescent="0.25">
      <c r="A2206" s="24" t="s">
        <v>28</v>
      </c>
      <c r="B2206" s="3" t="s">
        <v>581</v>
      </c>
      <c r="C2206" s="3"/>
      <c r="D2206" s="3" t="s">
        <v>30</v>
      </c>
      <c r="E2206" s="3">
        <v>310130</v>
      </c>
      <c r="F2206" s="40" t="s">
        <v>2787</v>
      </c>
      <c r="G2206" s="19">
        <v>2450</v>
      </c>
      <c r="H2206" s="11">
        <v>38428</v>
      </c>
      <c r="I2206" s="11">
        <v>38428</v>
      </c>
    </row>
    <row r="2207" spans="1:9" x14ac:dyDescent="0.25">
      <c r="A2207" s="24" t="s">
        <v>86</v>
      </c>
      <c r="B2207" s="3" t="s">
        <v>132</v>
      </c>
      <c r="C2207" s="3" t="s">
        <v>583</v>
      </c>
      <c r="D2207" s="3" t="s">
        <v>21</v>
      </c>
      <c r="E2207" s="3">
        <v>310124</v>
      </c>
      <c r="F2207" s="40">
        <v>290</v>
      </c>
      <c r="G2207" s="19">
        <v>3046</v>
      </c>
      <c r="H2207" s="19" t="s">
        <v>1295</v>
      </c>
      <c r="I2207" s="19" t="s">
        <v>1295</v>
      </c>
    </row>
    <row r="2208" spans="1:9" x14ac:dyDescent="0.25">
      <c r="A2208" s="24" t="s">
        <v>140</v>
      </c>
      <c r="B2208" s="3" t="s">
        <v>584</v>
      </c>
      <c r="C2208" s="3">
        <v>67143106</v>
      </c>
      <c r="D2208" s="3" t="s">
        <v>21</v>
      </c>
      <c r="E2208" s="3">
        <v>310122</v>
      </c>
      <c r="F2208" s="40" t="s">
        <v>2788</v>
      </c>
      <c r="G2208" s="19">
        <v>7800</v>
      </c>
      <c r="H2208" s="19" t="s">
        <v>1289</v>
      </c>
      <c r="I2208" s="19" t="s">
        <v>1289</v>
      </c>
    </row>
    <row r="2209" spans="1:9" x14ac:dyDescent="0.25">
      <c r="A2209" s="24" t="s">
        <v>1897</v>
      </c>
      <c r="B2209" s="77"/>
      <c r="C2209" s="24"/>
      <c r="D2209" s="24"/>
      <c r="E2209" s="38">
        <v>553817</v>
      </c>
      <c r="F2209" s="40" t="s">
        <v>2789</v>
      </c>
      <c r="G2209" s="145">
        <v>25495</v>
      </c>
      <c r="H2209" s="79">
        <v>42403</v>
      </c>
      <c r="I2209" s="79">
        <v>42403</v>
      </c>
    </row>
    <row r="2210" spans="1:9" x14ac:dyDescent="0.25">
      <c r="A2210" s="24" t="s">
        <v>11</v>
      </c>
      <c r="B2210" s="77" t="s">
        <v>1994</v>
      </c>
      <c r="C2210" s="77" t="s">
        <v>1921</v>
      </c>
      <c r="D2210" s="24"/>
      <c r="E2210" s="38">
        <v>553814</v>
      </c>
      <c r="F2210" s="40" t="s">
        <v>1924</v>
      </c>
      <c r="G2210" s="235">
        <v>4194.92</v>
      </c>
      <c r="H2210" s="11">
        <v>42444</v>
      </c>
      <c r="I2210" s="11">
        <v>42444</v>
      </c>
    </row>
    <row r="2211" spans="1:9" x14ac:dyDescent="0.25">
      <c r="A2211" s="24" t="s">
        <v>1900</v>
      </c>
      <c r="B2211" s="38" t="s">
        <v>2160</v>
      </c>
      <c r="C2211" s="77" t="s">
        <v>2755</v>
      </c>
      <c r="D2211" s="3" t="s">
        <v>30</v>
      </c>
      <c r="E2211" s="3"/>
      <c r="F2211" s="40" t="s">
        <v>2754</v>
      </c>
      <c r="G2211" s="139">
        <v>8470.35</v>
      </c>
      <c r="H2211" s="219">
        <v>43053</v>
      </c>
      <c r="I2211" s="219">
        <v>43053</v>
      </c>
    </row>
    <row r="2212" spans="1:9" x14ac:dyDescent="0.25">
      <c r="A2212" s="24" t="s">
        <v>937</v>
      </c>
      <c r="B2212" s="3"/>
      <c r="C2212" s="3" t="s">
        <v>3689</v>
      </c>
      <c r="D2212" s="3" t="s">
        <v>30</v>
      </c>
      <c r="E2212" s="3">
        <v>299941</v>
      </c>
      <c r="F2212" s="40" t="str">
        <f>+F4146</f>
        <v>N/T</v>
      </c>
      <c r="G2212" s="19">
        <f>+G4147</f>
        <v>14234.58</v>
      </c>
      <c r="H2212" s="11">
        <f>+H4147</f>
        <v>40399</v>
      </c>
      <c r="I2212" s="11">
        <f>+I4147</f>
        <v>40399</v>
      </c>
    </row>
    <row r="2213" spans="1:9" x14ac:dyDescent="0.25">
      <c r="A2213" s="24" t="s">
        <v>937</v>
      </c>
      <c r="B2213" s="3"/>
      <c r="C2213" s="3" t="s">
        <v>3690</v>
      </c>
      <c r="D2213" s="3" t="s">
        <v>30</v>
      </c>
      <c r="E2213" s="3">
        <v>306031</v>
      </c>
      <c r="F2213" s="40" t="str">
        <f>+F2212</f>
        <v>N/T</v>
      </c>
      <c r="G2213" s="19">
        <f>+G2212</f>
        <v>14234.58</v>
      </c>
      <c r="H2213" s="11">
        <f>+H2212</f>
        <v>40399</v>
      </c>
      <c r="I2213" s="11">
        <f>+I2212</f>
        <v>40399</v>
      </c>
    </row>
    <row r="2214" spans="1:9" x14ac:dyDescent="0.25">
      <c r="G2214" s="105">
        <f>SUM(G2193:G2213)</f>
        <v>194610.63</v>
      </c>
      <c r="H2214" s="10"/>
      <c r="I2214" s="10"/>
    </row>
    <row r="2215" spans="1:9" x14ac:dyDescent="0.25">
      <c r="G2215" s="10"/>
      <c r="H2215" s="10"/>
      <c r="I2215" s="10"/>
    </row>
    <row r="2216" spans="1:9" ht="18.75" x14ac:dyDescent="0.3">
      <c r="B2216" s="494"/>
      <c r="C2216" s="494"/>
      <c r="D2216" s="494"/>
      <c r="E2216" s="494"/>
      <c r="F2216" s="91"/>
      <c r="G2216" s="67"/>
      <c r="H2216" s="494"/>
      <c r="I2216" s="631"/>
    </row>
    <row r="2217" spans="1:9" x14ac:dyDescent="0.25">
      <c r="A2217" s="1"/>
      <c r="C2217" s="212"/>
      <c r="D2217" s="4"/>
      <c r="E2217" s="4"/>
      <c r="F2217" s="81"/>
      <c r="G2217" s="10"/>
      <c r="H2217" s="10"/>
      <c r="I2217" s="10"/>
    </row>
    <row r="2218" spans="1:9" x14ac:dyDescent="0.25">
      <c r="A2218" s="326" t="s">
        <v>571</v>
      </c>
      <c r="B2218" s="214"/>
      <c r="C2218" s="214"/>
      <c r="D2218" s="214"/>
      <c r="E2218" s="214"/>
      <c r="F2218" s="216"/>
      <c r="G2218" s="217"/>
      <c r="H2218" s="214"/>
      <c r="I2218" s="214"/>
    </row>
    <row r="2219" spans="1:9" x14ac:dyDescent="0.25">
      <c r="A2219" s="297" t="s">
        <v>8</v>
      </c>
      <c r="B2219" s="549" t="s">
        <v>576</v>
      </c>
      <c r="C2219" s="33"/>
      <c r="D2219" s="33"/>
      <c r="E2219" s="33"/>
      <c r="F2219" s="94"/>
      <c r="G2219" s="47"/>
      <c r="H2219" s="33"/>
      <c r="I2219" s="33"/>
    </row>
    <row r="2220" spans="1:9" x14ac:dyDescent="0.25">
      <c r="A2220" s="346" t="s">
        <v>0</v>
      </c>
      <c r="B2220" s="347" t="s">
        <v>2</v>
      </c>
      <c r="C2220" s="347" t="s">
        <v>3</v>
      </c>
      <c r="D2220" s="347" t="s">
        <v>4</v>
      </c>
      <c r="E2220" s="348" t="s">
        <v>15</v>
      </c>
      <c r="F2220" s="349" t="s">
        <v>1957</v>
      </c>
      <c r="G2220" s="350" t="s">
        <v>1217</v>
      </c>
      <c r="H2220" s="350" t="s">
        <v>1188</v>
      </c>
      <c r="I2220" s="350" t="s">
        <v>3884</v>
      </c>
    </row>
    <row r="2221" spans="1:9" x14ac:dyDescent="0.25">
      <c r="A2221" s="24" t="s">
        <v>83</v>
      </c>
      <c r="B2221" s="3" t="s">
        <v>585</v>
      </c>
      <c r="C2221" s="3" t="s">
        <v>600</v>
      </c>
      <c r="D2221" s="3" t="s">
        <v>21</v>
      </c>
      <c r="E2221" s="3">
        <v>310113</v>
      </c>
      <c r="F2221" s="40">
        <v>309</v>
      </c>
      <c r="G2221" s="19">
        <v>18000</v>
      </c>
      <c r="H2221" s="11">
        <v>35982</v>
      </c>
      <c r="I2221" s="11">
        <v>35982</v>
      </c>
    </row>
    <row r="2222" spans="1:9" x14ac:dyDescent="0.25">
      <c r="A2222" s="24" t="s">
        <v>1897</v>
      </c>
      <c r="B2222" s="77"/>
      <c r="E2222" s="121">
        <v>553818</v>
      </c>
      <c r="F2222" s="40">
        <v>117</v>
      </c>
      <c r="G2222" s="145">
        <v>25495</v>
      </c>
      <c r="H2222" s="79">
        <v>42403</v>
      </c>
      <c r="I2222" s="79">
        <v>42403</v>
      </c>
    </row>
    <row r="2223" spans="1:9" x14ac:dyDescent="0.25">
      <c r="A2223" s="24" t="s">
        <v>19</v>
      </c>
      <c r="B2223" s="3" t="s">
        <v>298</v>
      </c>
      <c r="C2223" s="3" t="s">
        <v>601</v>
      </c>
      <c r="D2223" s="3" t="s">
        <v>30</v>
      </c>
      <c r="E2223" s="3">
        <v>310115</v>
      </c>
      <c r="F2223" s="40" t="s">
        <v>16</v>
      </c>
      <c r="G2223" s="19">
        <v>36625</v>
      </c>
      <c r="H2223" s="19" t="str">
        <f>+H1202</f>
        <v>25/02/2009</v>
      </c>
      <c r="I2223" s="19" t="str">
        <f>+I1202</f>
        <v>25/02/2009</v>
      </c>
    </row>
    <row r="2224" spans="1:9" x14ac:dyDescent="0.25">
      <c r="A2224" s="24" t="s">
        <v>11</v>
      </c>
      <c r="B2224" s="3" t="s">
        <v>2575</v>
      </c>
      <c r="C2224" s="3" t="s">
        <v>2576</v>
      </c>
      <c r="D2224" s="3"/>
      <c r="E2224" s="3"/>
      <c r="F2224" s="40" t="s">
        <v>2565</v>
      </c>
      <c r="G2224" s="19">
        <v>6885</v>
      </c>
      <c r="H2224" s="11">
        <v>43578</v>
      </c>
      <c r="I2224" s="11">
        <v>43578</v>
      </c>
    </row>
    <row r="2225" spans="1:9" x14ac:dyDescent="0.25">
      <c r="A2225" s="24" t="s">
        <v>1734</v>
      </c>
      <c r="B2225" s="38"/>
      <c r="C2225" s="49"/>
      <c r="D2225" s="79" t="s">
        <v>26</v>
      </c>
      <c r="E2225" s="38">
        <v>553808</v>
      </c>
      <c r="F2225" s="40">
        <v>212</v>
      </c>
      <c r="G2225" s="19">
        <v>4171.3</v>
      </c>
      <c r="H2225" s="11">
        <v>42851</v>
      </c>
      <c r="I2225" s="11">
        <v>42851</v>
      </c>
    </row>
    <row r="2226" spans="1:9" x14ac:dyDescent="0.25">
      <c r="A2226" s="24" t="s">
        <v>1851</v>
      </c>
      <c r="B2226" s="77"/>
      <c r="C2226" s="24"/>
      <c r="D2226" s="38"/>
      <c r="E2226" s="49"/>
      <c r="F2226" s="40" t="s">
        <v>1852</v>
      </c>
      <c r="G2226" s="78">
        <v>9530.2800000000007</v>
      </c>
      <c r="H2226" s="79" t="s">
        <v>1849</v>
      </c>
      <c r="I2226" s="79" t="s">
        <v>1849</v>
      </c>
    </row>
    <row r="2227" spans="1:9" x14ac:dyDescent="0.25">
      <c r="A2227" s="24" t="s">
        <v>1851</v>
      </c>
      <c r="B2227" s="77"/>
      <c r="C2227" s="24"/>
      <c r="D2227" s="38"/>
      <c r="E2227" s="49"/>
      <c r="F2227" s="40" t="s">
        <v>1853</v>
      </c>
      <c r="G2227" s="78">
        <v>9530.2800000000007</v>
      </c>
      <c r="H2227" s="79" t="s">
        <v>1849</v>
      </c>
      <c r="I2227" s="79" t="s">
        <v>1849</v>
      </c>
    </row>
    <row r="2228" spans="1:9" x14ac:dyDescent="0.25">
      <c r="A2228" s="24" t="s">
        <v>155</v>
      </c>
      <c r="B2228" s="38"/>
      <c r="C2228" s="38" t="s">
        <v>2254</v>
      </c>
      <c r="D2228" s="24"/>
      <c r="E2228" s="24"/>
      <c r="F2228" s="40">
        <v>410</v>
      </c>
      <c r="G2228" s="136">
        <v>8024</v>
      </c>
      <c r="H2228" s="79">
        <v>43455</v>
      </c>
      <c r="I2228" s="79">
        <v>43455</v>
      </c>
    </row>
    <row r="2229" spans="1:9" x14ac:dyDescent="0.25">
      <c r="A2229" s="24" t="s">
        <v>2176</v>
      </c>
      <c r="B2229" s="38" t="s">
        <v>2177</v>
      </c>
      <c r="C2229" s="38"/>
      <c r="D2229" s="24"/>
      <c r="E2229" s="24"/>
      <c r="F2229" s="40">
        <v>457</v>
      </c>
      <c r="G2229" s="136">
        <v>3522.06</v>
      </c>
      <c r="H2229" s="79">
        <v>43461</v>
      </c>
      <c r="I2229" s="79">
        <v>43461</v>
      </c>
    </row>
    <row r="2230" spans="1:9" x14ac:dyDescent="0.25">
      <c r="A2230" s="24" t="s">
        <v>2176</v>
      </c>
      <c r="B2230" s="38" t="s">
        <v>2177</v>
      </c>
      <c r="C2230" s="38"/>
      <c r="D2230" s="24"/>
      <c r="E2230" s="24"/>
      <c r="F2230" s="40">
        <v>458</v>
      </c>
      <c r="G2230" s="136">
        <v>3522.06</v>
      </c>
      <c r="H2230" s="79">
        <v>43461</v>
      </c>
      <c r="I2230" s="79">
        <v>43461</v>
      </c>
    </row>
    <row r="2231" spans="1:9" x14ac:dyDescent="0.25">
      <c r="A2231" s="24" t="s">
        <v>595</v>
      </c>
      <c r="B2231" s="3"/>
      <c r="C2231" s="3" t="s">
        <v>55</v>
      </c>
      <c r="D2231" s="3" t="s">
        <v>43</v>
      </c>
      <c r="E2231" s="3">
        <v>310109</v>
      </c>
      <c r="F2231" s="40">
        <v>50</v>
      </c>
      <c r="G2231" s="19">
        <v>9600</v>
      </c>
      <c r="H2231" s="19" t="s">
        <v>1377</v>
      </c>
      <c r="I2231" s="19" t="s">
        <v>1377</v>
      </c>
    </row>
    <row r="2232" spans="1:9" x14ac:dyDescent="0.25">
      <c r="A2232" s="24" t="s">
        <v>595</v>
      </c>
      <c r="B2232" s="3"/>
      <c r="C2232" s="3" t="s">
        <v>55</v>
      </c>
      <c r="D2232" s="3" t="s">
        <v>43</v>
      </c>
      <c r="E2232" s="3">
        <v>310117</v>
      </c>
      <c r="F2232" s="40">
        <v>35</v>
      </c>
      <c r="G2232" s="19">
        <f>+G2231</f>
        <v>9600</v>
      </c>
      <c r="H2232" s="19" t="str">
        <f>+H2231</f>
        <v>31/08/2005</v>
      </c>
      <c r="I2232" s="19" t="str">
        <f>+I2231</f>
        <v>31/08/2005</v>
      </c>
    </row>
    <row r="2233" spans="1:9" x14ac:dyDescent="0.25">
      <c r="A2233" s="24" t="s">
        <v>1851</v>
      </c>
      <c r="B2233" s="77"/>
      <c r="C2233" s="24"/>
      <c r="D2233" s="38"/>
      <c r="E2233" s="49"/>
      <c r="F2233" s="40" t="s">
        <v>1852</v>
      </c>
      <c r="G2233" s="78">
        <v>9530.2800000000007</v>
      </c>
      <c r="H2233" s="79" t="s">
        <v>1849</v>
      </c>
      <c r="I2233" s="79" t="s">
        <v>1849</v>
      </c>
    </row>
    <row r="2234" spans="1:9" x14ac:dyDescent="0.25">
      <c r="A2234" s="24" t="s">
        <v>1851</v>
      </c>
      <c r="B2234" s="77"/>
      <c r="C2234" s="24"/>
      <c r="D2234" s="38"/>
      <c r="E2234" s="49"/>
      <c r="F2234" s="40" t="s">
        <v>1853</v>
      </c>
      <c r="G2234" s="78">
        <v>9530.2800000000007</v>
      </c>
      <c r="H2234" s="79" t="s">
        <v>1849</v>
      </c>
      <c r="I2234" s="79" t="s">
        <v>1849</v>
      </c>
    </row>
    <row r="2235" spans="1:9" x14ac:dyDescent="0.25">
      <c r="A2235" s="24" t="s">
        <v>599</v>
      </c>
      <c r="B2235" s="3"/>
      <c r="C2235" s="3" t="s">
        <v>602</v>
      </c>
      <c r="D2235" s="3" t="s">
        <v>36</v>
      </c>
      <c r="E2235" s="3">
        <v>310120</v>
      </c>
      <c r="F2235" s="40" t="s">
        <v>2791</v>
      </c>
      <c r="G2235" s="19">
        <v>7500</v>
      </c>
      <c r="H2235" s="19" t="s">
        <v>1378</v>
      </c>
      <c r="I2235" s="19" t="s">
        <v>1378</v>
      </c>
    </row>
    <row r="2236" spans="1:9" x14ac:dyDescent="0.25">
      <c r="A2236" s="24" t="s">
        <v>154</v>
      </c>
      <c r="B2236" s="3"/>
      <c r="C2236" s="3"/>
      <c r="D2236" s="3" t="s">
        <v>21</v>
      </c>
      <c r="E2236" s="3">
        <v>310121</v>
      </c>
      <c r="F2236" s="40">
        <v>334</v>
      </c>
      <c r="G2236" s="19">
        <v>3161</v>
      </c>
      <c r="H2236" s="11">
        <v>38384</v>
      </c>
      <c r="I2236" s="11">
        <v>38384</v>
      </c>
    </row>
    <row r="2237" spans="1:9" x14ac:dyDescent="0.25">
      <c r="A2237" s="24" t="s">
        <v>595</v>
      </c>
      <c r="B2237" s="3"/>
      <c r="C2237" s="3" t="s">
        <v>149</v>
      </c>
      <c r="D2237" s="3" t="s">
        <v>30</v>
      </c>
      <c r="E2237" s="3">
        <v>310126</v>
      </c>
      <c r="F2237" s="40" t="s">
        <v>2792</v>
      </c>
      <c r="G2237" s="19">
        <v>9104</v>
      </c>
      <c r="H2237" s="19" t="s">
        <v>1201</v>
      </c>
      <c r="I2237" s="19" t="s">
        <v>1201</v>
      </c>
    </row>
    <row r="2238" spans="1:9" x14ac:dyDescent="0.25">
      <c r="A2238" s="24" t="s">
        <v>118</v>
      </c>
      <c r="B2238" s="3"/>
      <c r="C2238" s="3" t="s">
        <v>546</v>
      </c>
      <c r="D2238" s="3" t="s">
        <v>30</v>
      </c>
      <c r="E2238" s="3">
        <v>310099</v>
      </c>
      <c r="F2238" s="40" t="s">
        <v>2793</v>
      </c>
      <c r="G2238" s="19">
        <v>4437</v>
      </c>
      <c r="H2238" s="19" t="s">
        <v>1196</v>
      </c>
      <c r="I2238" s="19" t="s">
        <v>1196</v>
      </c>
    </row>
    <row r="2239" spans="1:9" x14ac:dyDescent="0.25">
      <c r="A2239" s="24" t="s">
        <v>22</v>
      </c>
      <c r="B2239" s="3" t="s">
        <v>591</v>
      </c>
      <c r="C2239" s="3" t="s">
        <v>592</v>
      </c>
      <c r="D2239" s="3" t="s">
        <v>21</v>
      </c>
      <c r="E2239" s="3">
        <v>310103</v>
      </c>
      <c r="F2239" s="40">
        <v>300</v>
      </c>
      <c r="G2239" s="19">
        <v>16704</v>
      </c>
      <c r="H2239" s="11">
        <v>40940</v>
      </c>
      <c r="I2239" s="11">
        <v>40940</v>
      </c>
    </row>
    <row r="2240" spans="1:9" x14ac:dyDescent="0.25">
      <c r="A2240" s="24" t="s">
        <v>28</v>
      </c>
      <c r="B2240" s="3" t="s">
        <v>581</v>
      </c>
      <c r="C2240" s="3"/>
      <c r="D2240" s="3" t="s">
        <v>30</v>
      </c>
      <c r="E2240" s="3" t="s">
        <v>16</v>
      </c>
      <c r="F2240" s="40" t="s">
        <v>16</v>
      </c>
      <c r="G2240" s="19">
        <v>2450</v>
      </c>
      <c r="H2240" s="11">
        <v>38428</v>
      </c>
      <c r="I2240" s="11">
        <v>38428</v>
      </c>
    </row>
    <row r="2241" spans="1:9" x14ac:dyDescent="0.25">
      <c r="A2241" s="24" t="s">
        <v>101</v>
      </c>
      <c r="B2241" s="3"/>
      <c r="C2241" s="3"/>
      <c r="D2241" s="3" t="s">
        <v>26</v>
      </c>
      <c r="E2241" s="3">
        <v>310139</v>
      </c>
      <c r="F2241" s="40" t="s">
        <v>2794</v>
      </c>
      <c r="G2241" s="19">
        <v>20254.240000000002</v>
      </c>
      <c r="H2241" s="19" t="s">
        <v>1361</v>
      </c>
      <c r="I2241" s="19" t="s">
        <v>1361</v>
      </c>
    </row>
    <row r="2242" spans="1:9" x14ac:dyDescent="0.25">
      <c r="A2242" s="106" t="s">
        <v>28</v>
      </c>
      <c r="B2242" s="3" t="s">
        <v>291</v>
      </c>
      <c r="C2242" s="3" t="s">
        <v>294</v>
      </c>
      <c r="D2242" s="3" t="s">
        <v>30</v>
      </c>
      <c r="E2242" s="3">
        <v>309088</v>
      </c>
      <c r="F2242" s="40" t="s">
        <v>2932</v>
      </c>
      <c r="G2242" s="19">
        <v>2790</v>
      </c>
      <c r="H2242" s="11">
        <v>40913</v>
      </c>
      <c r="I2242" s="11">
        <v>40913</v>
      </c>
    </row>
    <row r="2243" spans="1:9" s="624" customFormat="1" x14ac:dyDescent="0.25">
      <c r="A2243" s="677" t="s">
        <v>3922</v>
      </c>
      <c r="B2243" s="678" t="s">
        <v>3923</v>
      </c>
      <c r="C2243" s="678"/>
      <c r="D2243" s="678"/>
      <c r="E2243" s="678"/>
      <c r="F2243" s="679" t="s">
        <v>3924</v>
      </c>
      <c r="G2243" s="681">
        <v>6583.34</v>
      </c>
      <c r="H2243" s="682">
        <v>44806</v>
      </c>
      <c r="I2243" s="682">
        <v>44806</v>
      </c>
    </row>
    <row r="2244" spans="1:9" s="624" customFormat="1" x14ac:dyDescent="0.25">
      <c r="A2244" s="652" t="s">
        <v>3925</v>
      </c>
      <c r="B2244" s="665" t="s">
        <v>3926</v>
      </c>
      <c r="C2244" s="665"/>
      <c r="D2244" s="665"/>
      <c r="E2244" s="665"/>
      <c r="F2244" s="666" t="s">
        <v>3928</v>
      </c>
      <c r="G2244" s="667">
        <v>8537.2999999999993</v>
      </c>
      <c r="H2244" s="654">
        <v>44806</v>
      </c>
      <c r="I2244" s="654">
        <v>44806</v>
      </c>
    </row>
    <row r="2245" spans="1:9" s="624" customFormat="1" x14ac:dyDescent="0.25">
      <c r="A2245" s="652" t="s">
        <v>3932</v>
      </c>
      <c r="B2245" s="665"/>
      <c r="C2245" s="665"/>
      <c r="D2245" s="665"/>
      <c r="E2245" s="665"/>
      <c r="F2245" s="666" t="s">
        <v>3936</v>
      </c>
      <c r="G2245" s="667">
        <v>17335.490000000002</v>
      </c>
      <c r="H2245" s="654">
        <v>44806</v>
      </c>
      <c r="I2245" s="654">
        <v>44806</v>
      </c>
    </row>
    <row r="2246" spans="1:9" x14ac:dyDescent="0.25">
      <c r="B2246" s="29" t="s">
        <v>2410</v>
      </c>
      <c r="G2246" s="105">
        <f>SUM(G2221:G2245)</f>
        <v>262421.90999999997</v>
      </c>
      <c r="H2246" s="10"/>
      <c r="I2246" s="10"/>
    </row>
    <row r="2247" spans="1:9" x14ac:dyDescent="0.25">
      <c r="G2247" s="10"/>
      <c r="H2247" s="10"/>
      <c r="I2247" s="10"/>
    </row>
    <row r="2248" spans="1:9" x14ac:dyDescent="0.25">
      <c r="G2248" s="10"/>
      <c r="H2248" s="10"/>
      <c r="I2248" s="10"/>
    </row>
    <row r="2249" spans="1:9" x14ac:dyDescent="0.25">
      <c r="G2249" s="10"/>
      <c r="H2249" s="10"/>
      <c r="I2249" s="10"/>
    </row>
    <row r="2250" spans="1:9" ht="18.75" x14ac:dyDescent="0.3">
      <c r="A2250" s="724" t="s">
        <v>7</v>
      </c>
      <c r="B2250" s="724"/>
      <c r="C2250" s="724"/>
      <c r="D2250" s="724"/>
      <c r="E2250" s="724"/>
      <c r="F2250" s="724"/>
      <c r="G2250" s="724"/>
      <c r="H2250" s="724"/>
      <c r="I2250" s="15"/>
    </row>
    <row r="2251" spans="1:9" x14ac:dyDescent="0.25">
      <c r="A2251" s="725" t="s">
        <v>5</v>
      </c>
      <c r="B2251" s="725"/>
      <c r="C2251" s="725"/>
      <c r="D2251" s="725"/>
      <c r="E2251" s="725"/>
      <c r="F2251" s="725"/>
      <c r="G2251" s="725"/>
      <c r="H2251" s="725"/>
      <c r="I2251" s="15"/>
    </row>
    <row r="2252" spans="1:9" x14ac:dyDescent="0.25">
      <c r="A2252" s="1"/>
      <c r="C2252" s="122"/>
      <c r="D2252" s="4"/>
      <c r="E2252" s="4"/>
      <c r="F2252" s="81"/>
      <c r="G2252" s="10"/>
      <c r="H2252" s="10"/>
      <c r="I2252" s="10"/>
    </row>
    <row r="2253" spans="1:9" x14ac:dyDescent="0.25">
      <c r="A2253" s="326" t="s">
        <v>571</v>
      </c>
      <c r="B2253" s="214"/>
      <c r="C2253" s="214"/>
      <c r="D2253" s="214"/>
      <c r="E2253" s="214"/>
      <c r="F2253" s="216"/>
      <c r="G2253" s="217"/>
      <c r="H2253" s="214"/>
      <c r="I2253" s="214"/>
    </row>
    <row r="2254" spans="1:9" x14ac:dyDescent="0.25">
      <c r="A2254" s="297" t="s">
        <v>8</v>
      </c>
      <c r="B2254" s="549" t="s">
        <v>603</v>
      </c>
      <c r="C2254" s="222"/>
      <c r="D2254" s="33"/>
      <c r="E2254" s="33"/>
      <c r="F2254" s="94"/>
      <c r="G2254" s="47"/>
      <c r="H2254" s="33"/>
      <c r="I2254" s="33"/>
    </row>
    <row r="2255" spans="1:9" x14ac:dyDescent="0.25">
      <c r="A2255" s="374" t="s">
        <v>0</v>
      </c>
      <c r="B2255" s="359" t="s">
        <v>2</v>
      </c>
      <c r="C2255" s="359" t="s">
        <v>3</v>
      </c>
      <c r="D2255" s="359" t="s">
        <v>4</v>
      </c>
      <c r="E2255" s="360" t="s">
        <v>15</v>
      </c>
      <c r="F2255" s="361" t="s">
        <v>1957</v>
      </c>
      <c r="G2255" s="362" t="s">
        <v>1217</v>
      </c>
      <c r="H2255" s="350" t="s">
        <v>1188</v>
      </c>
      <c r="I2255" s="350" t="s">
        <v>3884</v>
      </c>
    </row>
    <row r="2256" spans="1:9" x14ac:dyDescent="0.25">
      <c r="A2256" s="24" t="s">
        <v>119</v>
      </c>
      <c r="B2256" s="3"/>
      <c r="C2256" s="3" t="s">
        <v>596</v>
      </c>
      <c r="D2256" s="3" t="s">
        <v>21</v>
      </c>
      <c r="E2256" s="3">
        <v>309980</v>
      </c>
      <c r="F2256" s="40" t="s">
        <v>2795</v>
      </c>
      <c r="G2256" s="19">
        <v>7155</v>
      </c>
      <c r="H2256" s="11">
        <v>40001</v>
      </c>
      <c r="I2256" s="11">
        <v>40001</v>
      </c>
    </row>
    <row r="2257" spans="1:9" x14ac:dyDescent="0.25">
      <c r="A2257" s="24" t="s">
        <v>61</v>
      </c>
      <c r="B2257" s="3"/>
      <c r="C2257" s="3" t="s">
        <v>596</v>
      </c>
      <c r="D2257" s="3" t="s">
        <v>21</v>
      </c>
      <c r="E2257" s="3">
        <v>309982</v>
      </c>
      <c r="F2257" s="40" t="s">
        <v>2796</v>
      </c>
      <c r="G2257" s="19">
        <v>11950</v>
      </c>
      <c r="H2257" s="19" t="s">
        <v>1203</v>
      </c>
      <c r="I2257" s="19" t="s">
        <v>1203</v>
      </c>
    </row>
    <row r="2258" spans="1:9" s="1" customFormat="1" x14ac:dyDescent="0.25">
      <c r="A2258" s="24" t="s">
        <v>61</v>
      </c>
      <c r="B2258" s="3"/>
      <c r="C2258" s="3" t="s">
        <v>596</v>
      </c>
      <c r="D2258" s="3" t="s">
        <v>21</v>
      </c>
      <c r="E2258" s="3">
        <v>309983</v>
      </c>
      <c r="F2258" s="40" t="s">
        <v>2797</v>
      </c>
      <c r="G2258" s="19">
        <v>11950</v>
      </c>
      <c r="H2258" s="11">
        <v>40388</v>
      </c>
      <c r="I2258" s="11">
        <v>40388</v>
      </c>
    </row>
    <row r="2259" spans="1:9" s="1" customFormat="1" ht="15" customHeight="1" x14ac:dyDescent="0.25">
      <c r="A2259" s="24" t="s">
        <v>604</v>
      </c>
      <c r="B2259" s="3" t="s">
        <v>605</v>
      </c>
      <c r="C2259" s="3" t="s">
        <v>596</v>
      </c>
      <c r="D2259" s="3" t="s">
        <v>21</v>
      </c>
      <c r="E2259" s="3">
        <v>309981</v>
      </c>
      <c r="F2259" s="40" t="s">
        <v>2798</v>
      </c>
      <c r="G2259" s="19">
        <v>19000</v>
      </c>
      <c r="H2259" s="11">
        <v>36840</v>
      </c>
      <c r="I2259" s="11">
        <v>36840</v>
      </c>
    </row>
    <row r="2260" spans="1:9" s="1" customFormat="1" x14ac:dyDescent="0.25">
      <c r="A2260" s="24" t="s">
        <v>604</v>
      </c>
      <c r="B2260" s="3" t="s">
        <v>606</v>
      </c>
      <c r="C2260" s="3" t="s">
        <v>596</v>
      </c>
      <c r="D2260" s="3" t="s">
        <v>21</v>
      </c>
      <c r="E2260" s="3">
        <v>309991</v>
      </c>
      <c r="F2260" s="40" t="s">
        <v>2799</v>
      </c>
      <c r="G2260" s="19">
        <v>19000</v>
      </c>
      <c r="H2260" s="11">
        <v>36840</v>
      </c>
      <c r="I2260" s="11">
        <v>36840</v>
      </c>
    </row>
    <row r="2261" spans="1:9" x14ac:dyDescent="0.25">
      <c r="A2261" s="24" t="s">
        <v>604</v>
      </c>
      <c r="B2261" s="3" t="s">
        <v>607</v>
      </c>
      <c r="C2261" s="3" t="s">
        <v>596</v>
      </c>
      <c r="D2261" s="3" t="s">
        <v>21</v>
      </c>
      <c r="E2261" s="3">
        <v>309992</v>
      </c>
      <c r="F2261" s="40" t="s">
        <v>2800</v>
      </c>
      <c r="G2261" s="19">
        <v>19000</v>
      </c>
      <c r="H2261" s="11">
        <v>36840</v>
      </c>
      <c r="I2261" s="11">
        <v>36840</v>
      </c>
    </row>
    <row r="2262" spans="1:9" x14ac:dyDescent="0.25">
      <c r="A2262" s="24" t="s">
        <v>604</v>
      </c>
      <c r="B2262" s="3" t="s">
        <v>608</v>
      </c>
      <c r="C2262" s="3" t="s">
        <v>596</v>
      </c>
      <c r="D2262" s="3" t="s">
        <v>21</v>
      </c>
      <c r="E2262" s="3">
        <v>309993</v>
      </c>
      <c r="F2262" s="40" t="s">
        <v>2801</v>
      </c>
      <c r="G2262" s="19">
        <v>17000</v>
      </c>
      <c r="H2262" s="11">
        <v>37139</v>
      </c>
      <c r="I2262" s="11">
        <v>37139</v>
      </c>
    </row>
    <row r="2263" spans="1:9" x14ac:dyDescent="0.25">
      <c r="A2263" s="24" t="s">
        <v>604</v>
      </c>
      <c r="B2263" s="3" t="s">
        <v>609</v>
      </c>
      <c r="C2263" s="3" t="s">
        <v>596</v>
      </c>
      <c r="D2263" s="3" t="s">
        <v>21</v>
      </c>
      <c r="E2263" s="3">
        <v>309995</v>
      </c>
      <c r="F2263" s="40" t="s">
        <v>2802</v>
      </c>
      <c r="G2263" s="19">
        <v>16000</v>
      </c>
      <c r="H2263" s="11">
        <v>36449</v>
      </c>
      <c r="I2263" s="11">
        <v>36449</v>
      </c>
    </row>
    <row r="2264" spans="1:9" x14ac:dyDescent="0.25">
      <c r="A2264" s="24" t="s">
        <v>604</v>
      </c>
      <c r="B2264" s="3" t="s">
        <v>609</v>
      </c>
      <c r="C2264" s="3" t="s">
        <v>596</v>
      </c>
      <c r="D2264" s="3" t="s">
        <v>21</v>
      </c>
      <c r="E2264" s="3">
        <v>309996</v>
      </c>
      <c r="F2264" s="40" t="s">
        <v>2803</v>
      </c>
      <c r="G2264" s="19">
        <v>23500</v>
      </c>
      <c r="H2264" s="11">
        <v>38266</v>
      </c>
      <c r="I2264" s="11">
        <v>38266</v>
      </c>
    </row>
    <row r="2265" spans="1:9" x14ac:dyDescent="0.25">
      <c r="A2265" s="24" t="s">
        <v>604</v>
      </c>
      <c r="B2265" s="3" t="s">
        <v>609</v>
      </c>
      <c r="C2265" s="3" t="s">
        <v>596</v>
      </c>
      <c r="D2265" s="3" t="s">
        <v>21</v>
      </c>
      <c r="E2265" s="3">
        <v>309997</v>
      </c>
      <c r="F2265" s="40" t="s">
        <v>2804</v>
      </c>
      <c r="G2265" s="19">
        <v>23500</v>
      </c>
      <c r="H2265" s="11">
        <v>38266</v>
      </c>
      <c r="I2265" s="11">
        <v>38266</v>
      </c>
    </row>
    <row r="2266" spans="1:9" x14ac:dyDescent="0.25">
      <c r="A2266" s="24" t="s">
        <v>604</v>
      </c>
      <c r="B2266" s="3" t="s">
        <v>610</v>
      </c>
      <c r="C2266" s="3" t="s">
        <v>596</v>
      </c>
      <c r="D2266" s="3" t="s">
        <v>21</v>
      </c>
      <c r="E2266" s="3">
        <v>309987</v>
      </c>
      <c r="F2266" s="40" t="s">
        <v>2805</v>
      </c>
      <c r="G2266" s="19">
        <v>17000</v>
      </c>
      <c r="H2266" s="11">
        <v>37139</v>
      </c>
      <c r="I2266" s="11">
        <v>37139</v>
      </c>
    </row>
    <row r="2267" spans="1:9" x14ac:dyDescent="0.25">
      <c r="A2267" s="24" t="s">
        <v>604</v>
      </c>
      <c r="B2267" s="3" t="s">
        <v>607</v>
      </c>
      <c r="C2267" s="3" t="s">
        <v>596</v>
      </c>
      <c r="D2267" s="3" t="s">
        <v>21</v>
      </c>
      <c r="E2267" s="3">
        <v>310003</v>
      </c>
      <c r="F2267" s="40" t="s">
        <v>2806</v>
      </c>
      <c r="G2267" s="19">
        <v>23500</v>
      </c>
      <c r="H2267" s="11">
        <v>38266</v>
      </c>
      <c r="I2267" s="11">
        <v>38266</v>
      </c>
    </row>
    <row r="2268" spans="1:9" x14ac:dyDescent="0.25">
      <c r="A2268" s="24" t="s">
        <v>604</v>
      </c>
      <c r="B2268" s="3" t="s">
        <v>608</v>
      </c>
      <c r="C2268" s="3" t="s">
        <v>596</v>
      </c>
      <c r="D2268" s="3" t="s">
        <v>21</v>
      </c>
      <c r="E2268" s="3">
        <v>310002</v>
      </c>
      <c r="F2268" s="40" t="s">
        <v>2807</v>
      </c>
      <c r="G2268" s="19">
        <v>17000</v>
      </c>
      <c r="H2268" s="11">
        <v>37139</v>
      </c>
      <c r="I2268" s="11">
        <v>37139</v>
      </c>
    </row>
    <row r="2269" spans="1:9" x14ac:dyDescent="0.25">
      <c r="A2269" s="24" t="s">
        <v>604</v>
      </c>
      <c r="B2269" s="3" t="s">
        <v>610</v>
      </c>
      <c r="C2269" s="3" t="s">
        <v>596</v>
      </c>
      <c r="D2269" s="3" t="s">
        <v>21</v>
      </c>
      <c r="E2269" s="3">
        <v>309988</v>
      </c>
      <c r="F2269" s="40" t="s">
        <v>2808</v>
      </c>
      <c r="G2269" s="19">
        <v>17000</v>
      </c>
      <c r="H2269" s="11">
        <v>37139</v>
      </c>
      <c r="I2269" s="11">
        <v>37139</v>
      </c>
    </row>
    <row r="2270" spans="1:9" x14ac:dyDescent="0.25">
      <c r="A2270" s="24" t="s">
        <v>604</v>
      </c>
      <c r="B2270" s="3" t="s">
        <v>609</v>
      </c>
      <c r="C2270" s="3" t="s">
        <v>596</v>
      </c>
      <c r="D2270" s="3" t="s">
        <v>21</v>
      </c>
      <c r="E2270" s="3">
        <v>309989</v>
      </c>
      <c r="F2270" s="40" t="s">
        <v>2809</v>
      </c>
      <c r="G2270" s="19">
        <v>23500</v>
      </c>
      <c r="H2270" s="11">
        <v>38266</v>
      </c>
      <c r="I2270" s="11">
        <v>38266</v>
      </c>
    </row>
    <row r="2271" spans="1:9" x14ac:dyDescent="0.25">
      <c r="A2271" s="24" t="s">
        <v>604</v>
      </c>
      <c r="B2271" s="3" t="s">
        <v>608</v>
      </c>
      <c r="C2271" s="3" t="s">
        <v>596</v>
      </c>
      <c r="D2271" s="3" t="s">
        <v>21</v>
      </c>
      <c r="E2271" s="3">
        <v>310303</v>
      </c>
      <c r="F2271" s="40" t="s">
        <v>2810</v>
      </c>
      <c r="G2271" s="19">
        <v>18000</v>
      </c>
      <c r="H2271" s="11">
        <v>36447</v>
      </c>
      <c r="I2271" s="11">
        <v>36447</v>
      </c>
    </row>
    <row r="2272" spans="1:9" x14ac:dyDescent="0.25">
      <c r="A2272" s="24" t="s">
        <v>118</v>
      </c>
      <c r="B2272" s="3"/>
      <c r="C2272" s="3" t="s">
        <v>546</v>
      </c>
      <c r="D2272" s="3" t="s">
        <v>30</v>
      </c>
      <c r="E2272" s="3">
        <v>309999</v>
      </c>
      <c r="F2272" s="40">
        <v>457</v>
      </c>
      <c r="G2272" s="19">
        <v>14234.58</v>
      </c>
      <c r="H2272" s="11">
        <v>40429</v>
      </c>
      <c r="I2272" s="11">
        <v>40429</v>
      </c>
    </row>
    <row r="2273" spans="1:9" x14ac:dyDescent="0.25">
      <c r="A2273" s="200" t="s">
        <v>118</v>
      </c>
      <c r="B2273" s="6"/>
      <c r="C2273" s="6" t="s">
        <v>546</v>
      </c>
      <c r="D2273" s="6" t="s">
        <v>30</v>
      </c>
      <c r="E2273" s="6">
        <v>310305</v>
      </c>
      <c r="F2273" s="237" t="s">
        <v>16</v>
      </c>
      <c r="G2273" s="45">
        <v>2715.52</v>
      </c>
      <c r="H2273" s="12">
        <v>39776</v>
      </c>
      <c r="I2273" s="12">
        <v>39776</v>
      </c>
    </row>
    <row r="2274" spans="1:9" x14ac:dyDescent="0.25">
      <c r="A2274" s="24" t="s">
        <v>463</v>
      </c>
      <c r="B2274" s="3"/>
      <c r="C2274" s="3" t="s">
        <v>546</v>
      </c>
      <c r="D2274" s="3" t="s">
        <v>30</v>
      </c>
      <c r="E2274" s="3">
        <v>310011</v>
      </c>
      <c r="F2274" s="40" t="s">
        <v>2811</v>
      </c>
      <c r="G2274" s="19">
        <v>3993</v>
      </c>
      <c r="H2274" s="11">
        <v>40944</v>
      </c>
      <c r="I2274" s="11">
        <v>40944</v>
      </c>
    </row>
    <row r="2275" spans="1:9" x14ac:dyDescent="0.25">
      <c r="A2275" s="24" t="s">
        <v>463</v>
      </c>
      <c r="B2275" s="3"/>
      <c r="C2275" s="3" t="s">
        <v>546</v>
      </c>
      <c r="D2275" s="3" t="s">
        <v>30</v>
      </c>
      <c r="E2275" s="3">
        <v>310010</v>
      </c>
      <c r="F2275" s="40" t="s">
        <v>2812</v>
      </c>
      <c r="G2275" s="19">
        <v>3993</v>
      </c>
      <c r="H2275" s="11">
        <v>40944</v>
      </c>
      <c r="I2275" s="11">
        <v>40944</v>
      </c>
    </row>
    <row r="2276" spans="1:9" x14ac:dyDescent="0.25">
      <c r="A2276" s="24" t="s">
        <v>599</v>
      </c>
      <c r="B2276" s="3"/>
      <c r="C2276" s="3" t="s">
        <v>55</v>
      </c>
      <c r="D2276" s="3" t="s">
        <v>106</v>
      </c>
      <c r="E2276" s="3">
        <v>310019</v>
      </c>
      <c r="F2276" s="40" t="s">
        <v>2813</v>
      </c>
      <c r="G2276" s="19">
        <v>3600</v>
      </c>
      <c r="H2276" s="19" t="s">
        <v>1379</v>
      </c>
      <c r="I2276" s="19" t="s">
        <v>1379</v>
      </c>
    </row>
    <row r="2277" spans="1:9" x14ac:dyDescent="0.25">
      <c r="A2277" s="24" t="s">
        <v>3686</v>
      </c>
      <c r="B2277" s="3" t="s">
        <v>2278</v>
      </c>
      <c r="C2277" s="3"/>
      <c r="D2277" s="3" t="s">
        <v>33</v>
      </c>
      <c r="E2277" s="3">
        <v>310313</v>
      </c>
      <c r="F2277" s="40" t="s">
        <v>2814</v>
      </c>
      <c r="G2277" s="19">
        <v>20254.240000000002</v>
      </c>
      <c r="H2277" s="19" t="s">
        <v>1361</v>
      </c>
      <c r="I2277" s="19" t="s">
        <v>1361</v>
      </c>
    </row>
    <row r="2278" spans="1:9" x14ac:dyDescent="0.25">
      <c r="A2278" s="24" t="s">
        <v>64</v>
      </c>
      <c r="B2278" s="3"/>
      <c r="C2278" s="3"/>
      <c r="D2278" s="3" t="s">
        <v>36</v>
      </c>
      <c r="E2278" s="3">
        <v>309985</v>
      </c>
      <c r="F2278" s="40" t="s">
        <v>2815</v>
      </c>
      <c r="G2278" s="19">
        <v>4919.46</v>
      </c>
      <c r="H2278" s="11">
        <v>36812</v>
      </c>
      <c r="I2278" s="11">
        <v>36812</v>
      </c>
    </row>
    <row r="2279" spans="1:9" x14ac:dyDescent="0.25">
      <c r="A2279" s="24" t="s">
        <v>155</v>
      </c>
      <c r="B2279" s="3"/>
      <c r="C2279" s="3"/>
      <c r="D2279" s="3" t="s">
        <v>21</v>
      </c>
      <c r="E2279" s="3">
        <v>310004</v>
      </c>
      <c r="F2279" s="40">
        <v>295</v>
      </c>
      <c r="G2279" s="19">
        <v>2800</v>
      </c>
      <c r="H2279" s="19" t="s">
        <v>3168</v>
      </c>
      <c r="I2279" s="19" t="s">
        <v>3168</v>
      </c>
    </row>
    <row r="2280" spans="1:9" s="624" customFormat="1" x14ac:dyDescent="0.25">
      <c r="A2280" s="652" t="s">
        <v>3823</v>
      </c>
      <c r="B2280" s="665" t="s">
        <v>3695</v>
      </c>
      <c r="C2280" s="665"/>
      <c r="D2280" s="665"/>
      <c r="E2280" s="665" t="s">
        <v>3816</v>
      </c>
      <c r="F2280" s="666" t="s">
        <v>3865</v>
      </c>
      <c r="G2280" s="667">
        <v>8493.64</v>
      </c>
      <c r="H2280" s="668">
        <v>44644</v>
      </c>
      <c r="I2280" s="668">
        <v>44644</v>
      </c>
    </row>
    <row r="2281" spans="1:9" s="624" customFormat="1" x14ac:dyDescent="0.25">
      <c r="A2281" s="652" t="s">
        <v>3823</v>
      </c>
      <c r="B2281" s="665" t="s">
        <v>3695</v>
      </c>
      <c r="C2281" s="665"/>
      <c r="D2281" s="665"/>
      <c r="E2281" s="665" t="s">
        <v>3816</v>
      </c>
      <c r="F2281" s="666" t="s">
        <v>3866</v>
      </c>
      <c r="G2281" s="667">
        <v>8493.64</v>
      </c>
      <c r="H2281" s="668">
        <v>44644</v>
      </c>
      <c r="I2281" s="668">
        <v>44644</v>
      </c>
    </row>
    <row r="2282" spans="1:9" s="624" customFormat="1" ht="14.25" customHeight="1" x14ac:dyDescent="0.25">
      <c r="A2282" s="652" t="s">
        <v>3823</v>
      </c>
      <c r="B2282" s="665" t="s">
        <v>3695</v>
      </c>
      <c r="C2282" s="665"/>
      <c r="D2282" s="665"/>
      <c r="E2282" s="665" t="s">
        <v>3816</v>
      </c>
      <c r="F2282" s="666" t="s">
        <v>3867</v>
      </c>
      <c r="G2282" s="667">
        <v>8493.64</v>
      </c>
      <c r="H2282" s="668">
        <v>44644</v>
      </c>
      <c r="I2282" s="668">
        <v>44644</v>
      </c>
    </row>
    <row r="2283" spans="1:9" s="624" customFormat="1" x14ac:dyDescent="0.25">
      <c r="A2283" s="652" t="s">
        <v>3922</v>
      </c>
      <c r="B2283" s="665" t="s">
        <v>3923</v>
      </c>
      <c r="C2283" s="665"/>
      <c r="D2283" s="665"/>
      <c r="E2283" s="665"/>
      <c r="F2283" s="666" t="s">
        <v>3917</v>
      </c>
      <c r="G2283" s="667">
        <v>6583.34</v>
      </c>
      <c r="H2283" s="654">
        <v>44806</v>
      </c>
      <c r="I2283" s="654">
        <v>44806</v>
      </c>
    </row>
    <row r="2284" spans="1:9" s="624" customFormat="1" x14ac:dyDescent="0.25">
      <c r="A2284" s="652" t="s">
        <v>3925</v>
      </c>
      <c r="B2284" s="665" t="s">
        <v>3926</v>
      </c>
      <c r="C2284" s="665"/>
      <c r="D2284" s="665"/>
      <c r="E2284" s="665"/>
      <c r="F2284" s="666" t="s">
        <v>3927</v>
      </c>
      <c r="G2284" s="667">
        <v>8537.2999999999993</v>
      </c>
      <c r="H2284" s="654">
        <v>44806</v>
      </c>
      <c r="I2284" s="654">
        <v>44806</v>
      </c>
    </row>
    <row r="2285" spans="1:9" s="624" customFormat="1" x14ac:dyDescent="0.25">
      <c r="A2285" s="652" t="s">
        <v>3932</v>
      </c>
      <c r="B2285" s="665"/>
      <c r="C2285" s="665"/>
      <c r="D2285" s="665"/>
      <c r="E2285" s="665"/>
      <c r="F2285" s="666" t="s">
        <v>3933</v>
      </c>
      <c r="G2285" s="667">
        <v>17335.490000000002</v>
      </c>
      <c r="H2285" s="654">
        <v>44806</v>
      </c>
      <c r="I2285" s="654">
        <v>44806</v>
      </c>
    </row>
    <row r="2286" spans="1:9" s="624" customFormat="1" x14ac:dyDescent="0.25">
      <c r="A2286" s="652" t="s">
        <v>3932</v>
      </c>
      <c r="B2286" s="665"/>
      <c r="C2286" s="665"/>
      <c r="D2286" s="665"/>
      <c r="E2286" s="665"/>
      <c r="F2286" s="666" t="s">
        <v>3934</v>
      </c>
      <c r="G2286" s="667">
        <v>17335.490000000002</v>
      </c>
      <c r="H2286" s="654">
        <v>44806</v>
      </c>
      <c r="I2286" s="654">
        <v>44806</v>
      </c>
    </row>
    <row r="2287" spans="1:9" s="624" customFormat="1" x14ac:dyDescent="0.25">
      <c r="A2287" s="677" t="s">
        <v>3935</v>
      </c>
      <c r="B2287" s="678"/>
      <c r="C2287" s="678"/>
      <c r="D2287" s="678"/>
      <c r="E2287" s="678"/>
      <c r="F2287" s="679" t="s">
        <v>3937</v>
      </c>
      <c r="G2287" s="680">
        <v>41592</v>
      </c>
      <c r="H2287" s="654">
        <v>44806</v>
      </c>
      <c r="I2287" s="654">
        <v>44806</v>
      </c>
    </row>
    <row r="2289" spans="1:9" ht="18.75" x14ac:dyDescent="0.3">
      <c r="A2289" s="495"/>
      <c r="B2289" s="495"/>
      <c r="C2289" s="495"/>
      <c r="D2289" s="495"/>
      <c r="E2289" s="495"/>
      <c r="F2289" s="275"/>
      <c r="G2289" s="105">
        <f>SUM(G2256:G2288)</f>
        <v>457429.34000000008</v>
      </c>
      <c r="H2289" s="495"/>
      <c r="I2289" s="634"/>
    </row>
    <row r="2291" spans="1:9" x14ac:dyDescent="0.25">
      <c r="A2291" s="211"/>
      <c r="B2291" s="211"/>
      <c r="C2291" s="211"/>
      <c r="D2291" s="211"/>
      <c r="E2291" s="211"/>
      <c r="F2291" s="273"/>
      <c r="G2291" s="274"/>
      <c r="H2291" s="211"/>
      <c r="I2291" s="211"/>
    </row>
    <row r="2292" spans="1:9" ht="18.75" x14ac:dyDescent="0.3">
      <c r="B2292" s="494"/>
      <c r="C2292" s="494"/>
      <c r="D2292" s="494"/>
      <c r="E2292" s="494"/>
      <c r="F2292" s="91"/>
      <c r="G2292" s="67"/>
      <c r="H2292" s="494"/>
      <c r="I2292" s="631"/>
    </row>
    <row r="2293" spans="1:9" x14ac:dyDescent="0.25">
      <c r="B2293" s="493"/>
      <c r="D2293" s="493"/>
      <c r="E2293" s="493"/>
      <c r="F2293" s="92"/>
      <c r="G2293" s="68"/>
      <c r="H2293" s="493"/>
      <c r="I2293" s="630"/>
    </row>
    <row r="2294" spans="1:9" ht="18.75" x14ac:dyDescent="0.3">
      <c r="A2294" s="724" t="s">
        <v>7</v>
      </c>
      <c r="B2294" s="724"/>
      <c r="C2294" s="724"/>
      <c r="D2294" s="724"/>
      <c r="E2294" s="724"/>
      <c r="F2294" s="724"/>
      <c r="G2294" s="724"/>
      <c r="H2294" s="724"/>
      <c r="I2294" s="15"/>
    </row>
    <row r="2295" spans="1:9" x14ac:dyDescent="0.25">
      <c r="A2295" s="725" t="s">
        <v>5</v>
      </c>
      <c r="B2295" s="725"/>
      <c r="C2295" s="725"/>
      <c r="D2295" s="725"/>
      <c r="E2295" s="725"/>
      <c r="F2295" s="725"/>
      <c r="G2295" s="725"/>
      <c r="H2295" s="725"/>
      <c r="I2295" s="15"/>
    </row>
    <row r="2296" spans="1:9" x14ac:dyDescent="0.25">
      <c r="A2296" s="1"/>
      <c r="C2296" s="122"/>
      <c r="D2296" s="4"/>
      <c r="E2296" s="4"/>
      <c r="F2296" s="81"/>
      <c r="G2296" s="10"/>
      <c r="H2296" s="10"/>
      <c r="I2296" s="10"/>
    </row>
    <row r="2297" spans="1:9" x14ac:dyDescent="0.25">
      <c r="A2297" s="326" t="s">
        <v>571</v>
      </c>
      <c r="B2297" s="214"/>
      <c r="C2297" s="214"/>
      <c r="D2297" s="214"/>
      <c r="E2297" s="214"/>
      <c r="F2297" s="216"/>
      <c r="G2297" s="217"/>
      <c r="H2297" s="214"/>
      <c r="I2297" s="214"/>
    </row>
    <row r="2298" spans="1:9" x14ac:dyDescent="0.25">
      <c r="A2298" s="297" t="s">
        <v>8</v>
      </c>
      <c r="B2298" s="548" t="s">
        <v>603</v>
      </c>
      <c r="C2298" s="33"/>
      <c r="D2298" s="33"/>
      <c r="E2298" s="33"/>
      <c r="F2298" s="94"/>
      <c r="G2298" s="47"/>
      <c r="H2298" s="33"/>
      <c r="I2298" s="33"/>
    </row>
    <row r="2299" spans="1:9" x14ac:dyDescent="0.25">
      <c r="A2299" s="346" t="s">
        <v>0</v>
      </c>
      <c r="B2299" s="347" t="s">
        <v>2</v>
      </c>
      <c r="C2299" s="347" t="s">
        <v>3</v>
      </c>
      <c r="D2299" s="347" t="s">
        <v>4</v>
      </c>
      <c r="E2299" s="348" t="s">
        <v>15</v>
      </c>
      <c r="F2299" s="349" t="s">
        <v>1957</v>
      </c>
      <c r="G2299" s="350" t="s">
        <v>1217</v>
      </c>
      <c r="H2299" s="350" t="s">
        <v>1188</v>
      </c>
      <c r="I2299" s="350" t="s">
        <v>3884</v>
      </c>
    </row>
    <row r="2300" spans="1:9" x14ac:dyDescent="0.25">
      <c r="A2300" s="24" t="s">
        <v>11</v>
      </c>
      <c r="B2300" s="3" t="s">
        <v>430</v>
      </c>
      <c r="C2300" s="3" t="s">
        <v>613</v>
      </c>
      <c r="D2300" s="3" t="s">
        <v>30</v>
      </c>
      <c r="E2300" s="3">
        <v>310016</v>
      </c>
      <c r="F2300" s="40" t="s">
        <v>2816</v>
      </c>
      <c r="G2300" s="19">
        <v>5300</v>
      </c>
      <c r="H2300" s="11">
        <v>39869</v>
      </c>
      <c r="I2300" s="11">
        <v>39869</v>
      </c>
    </row>
    <row r="2301" spans="1:9" x14ac:dyDescent="0.25">
      <c r="A2301" s="24" t="s">
        <v>19</v>
      </c>
      <c r="B2301" s="3" t="s">
        <v>135</v>
      </c>
      <c r="C2301" s="3" t="s">
        <v>614</v>
      </c>
      <c r="D2301" s="3" t="s">
        <v>30</v>
      </c>
      <c r="E2301" s="3">
        <v>310015</v>
      </c>
      <c r="F2301" s="40" t="s">
        <v>2817</v>
      </c>
      <c r="G2301" s="19">
        <v>36625</v>
      </c>
      <c r="H2301" s="11">
        <v>39869</v>
      </c>
      <c r="I2301" s="11">
        <v>39869</v>
      </c>
    </row>
    <row r="2302" spans="1:9" x14ac:dyDescent="0.25">
      <c r="A2302" s="24" t="s">
        <v>28</v>
      </c>
      <c r="B2302" s="3" t="s">
        <v>581</v>
      </c>
      <c r="C2302" s="3"/>
      <c r="D2302" s="3" t="s">
        <v>30</v>
      </c>
      <c r="E2302" s="3">
        <v>310017</v>
      </c>
      <c r="F2302" s="40" t="s">
        <v>2818</v>
      </c>
      <c r="G2302" s="19">
        <v>2450</v>
      </c>
      <c r="H2302" s="11">
        <v>38428</v>
      </c>
      <c r="I2302" s="11">
        <v>38428</v>
      </c>
    </row>
    <row r="2303" spans="1:9" x14ac:dyDescent="0.25">
      <c r="A2303" s="24" t="s">
        <v>408</v>
      </c>
      <c r="B2303" s="3" t="s">
        <v>136</v>
      </c>
      <c r="C2303" s="3" t="s">
        <v>615</v>
      </c>
      <c r="D2303" s="3" t="s">
        <v>21</v>
      </c>
      <c r="E2303" s="3">
        <v>310005</v>
      </c>
      <c r="F2303" s="40" t="s">
        <v>2819</v>
      </c>
      <c r="G2303" s="19">
        <v>6119.63</v>
      </c>
      <c r="H2303" s="11">
        <v>40429</v>
      </c>
      <c r="I2303" s="11">
        <v>40429</v>
      </c>
    </row>
    <row r="2304" spans="1:9" x14ac:dyDescent="0.25">
      <c r="A2304" s="24" t="s">
        <v>587</v>
      </c>
      <c r="B2304" s="3" t="s">
        <v>616</v>
      </c>
      <c r="C2304" s="3"/>
      <c r="D2304" s="3" t="s">
        <v>617</v>
      </c>
      <c r="E2304" s="3">
        <v>310301</v>
      </c>
      <c r="F2304" s="40" t="s">
        <v>2820</v>
      </c>
      <c r="G2304" s="19">
        <v>19402.91</v>
      </c>
      <c r="H2304" s="11">
        <v>40940</v>
      </c>
      <c r="I2304" s="11">
        <v>40940</v>
      </c>
    </row>
    <row r="2305" spans="1:9" x14ac:dyDescent="0.25">
      <c r="A2305" s="24" t="s">
        <v>155</v>
      </c>
      <c r="B2305" s="3"/>
      <c r="C2305" s="38" t="s">
        <v>1970</v>
      </c>
      <c r="D2305" s="29" t="s">
        <v>30</v>
      </c>
      <c r="E2305" s="38">
        <v>553801</v>
      </c>
      <c r="F2305" s="40" t="s">
        <v>2821</v>
      </c>
      <c r="G2305" s="136">
        <v>8024</v>
      </c>
      <c r="H2305" s="79">
        <v>42859</v>
      </c>
      <c r="I2305" s="79">
        <v>42859</v>
      </c>
    </row>
    <row r="2306" spans="1:9" x14ac:dyDescent="0.25">
      <c r="A2306" s="24" t="s">
        <v>11</v>
      </c>
      <c r="B2306" s="3" t="s">
        <v>2275</v>
      </c>
      <c r="C2306" s="3" t="s">
        <v>618</v>
      </c>
      <c r="D2306" s="3" t="s">
        <v>30</v>
      </c>
      <c r="E2306" s="3">
        <v>310312</v>
      </c>
      <c r="F2306" s="40" t="s">
        <v>2822</v>
      </c>
      <c r="G2306" s="19">
        <v>4449.1499999999996</v>
      </c>
      <c r="H2306" s="11">
        <v>41299</v>
      </c>
      <c r="I2306" s="11">
        <v>41299</v>
      </c>
    </row>
    <row r="2307" spans="1:9" x14ac:dyDescent="0.25">
      <c r="A2307" s="24" t="s">
        <v>19</v>
      </c>
      <c r="B2307" s="3" t="s">
        <v>135</v>
      </c>
      <c r="C2307" s="3" t="s">
        <v>619</v>
      </c>
      <c r="D2307" s="3" t="s">
        <v>30</v>
      </c>
      <c r="E2307" s="3">
        <v>310311</v>
      </c>
      <c r="F2307" s="40" t="s">
        <v>2823</v>
      </c>
      <c r="G2307" s="19">
        <v>24771</v>
      </c>
      <c r="H2307" s="19" t="s">
        <v>1380</v>
      </c>
      <c r="I2307" s="19" t="s">
        <v>1380</v>
      </c>
    </row>
    <row r="2308" spans="1:9" x14ac:dyDescent="0.25">
      <c r="A2308" s="24" t="s">
        <v>28</v>
      </c>
      <c r="B2308" s="3" t="s">
        <v>581</v>
      </c>
      <c r="C2308" s="3"/>
      <c r="D2308" s="3" t="s">
        <v>30</v>
      </c>
      <c r="E2308" s="3">
        <v>310308</v>
      </c>
      <c r="F2308" s="40" t="s">
        <v>2824</v>
      </c>
      <c r="G2308" s="19">
        <v>2543.9899999999998</v>
      </c>
      <c r="H2308" s="19" t="s">
        <v>1381</v>
      </c>
      <c r="I2308" s="19" t="s">
        <v>1381</v>
      </c>
    </row>
    <row r="2309" spans="1:9" x14ac:dyDescent="0.25">
      <c r="A2309" s="24" t="s">
        <v>408</v>
      </c>
      <c r="B2309" s="3" t="s">
        <v>136</v>
      </c>
      <c r="C2309" s="3" t="s">
        <v>620</v>
      </c>
      <c r="D2309" s="3" t="s">
        <v>26</v>
      </c>
      <c r="E2309" s="3">
        <v>310309</v>
      </c>
      <c r="F2309" s="40" t="s">
        <v>2825</v>
      </c>
      <c r="G2309" s="19">
        <v>6119.63</v>
      </c>
      <c r="H2309" s="11">
        <v>40399</v>
      </c>
      <c r="I2309" s="11">
        <v>40399</v>
      </c>
    </row>
    <row r="2310" spans="1:9" x14ac:dyDescent="0.25">
      <c r="A2310" s="24" t="s">
        <v>604</v>
      </c>
      <c r="B2310" s="3" t="s">
        <v>609</v>
      </c>
      <c r="C2310" s="3" t="s">
        <v>596</v>
      </c>
      <c r="D2310" s="3" t="s">
        <v>21</v>
      </c>
      <c r="E2310" s="3" t="s">
        <v>16</v>
      </c>
      <c r="F2310" s="40" t="s">
        <v>16</v>
      </c>
      <c r="G2310" s="19">
        <v>19000</v>
      </c>
      <c r="H2310" s="11">
        <v>36810</v>
      </c>
      <c r="I2310" s="11">
        <v>36810</v>
      </c>
    </row>
    <row r="2311" spans="1:9" s="1" customFormat="1" x14ac:dyDescent="0.25">
      <c r="A2311" s="24" t="s">
        <v>604</v>
      </c>
      <c r="B2311" s="3" t="s">
        <v>621</v>
      </c>
      <c r="C2311" s="3" t="s">
        <v>596</v>
      </c>
      <c r="D2311" s="3" t="s">
        <v>21</v>
      </c>
      <c r="E2311" s="3" t="s">
        <v>16</v>
      </c>
      <c r="F2311" s="40" t="s">
        <v>16</v>
      </c>
      <c r="G2311" s="19">
        <v>18000</v>
      </c>
      <c r="H2311" s="19" t="s">
        <v>1382</v>
      </c>
      <c r="I2311" s="19" t="s">
        <v>1382</v>
      </c>
    </row>
    <row r="2312" spans="1:9" x14ac:dyDescent="0.25">
      <c r="A2312" s="24" t="s">
        <v>604</v>
      </c>
      <c r="B2312" s="3" t="s">
        <v>621</v>
      </c>
      <c r="C2312" s="3" t="s">
        <v>596</v>
      </c>
      <c r="D2312" s="3" t="s">
        <v>21</v>
      </c>
      <c r="E2312" s="3" t="s">
        <v>16</v>
      </c>
      <c r="F2312" s="40" t="s">
        <v>16</v>
      </c>
      <c r="G2312" s="19">
        <f>+G2311</f>
        <v>18000</v>
      </c>
      <c r="H2312" s="19" t="str">
        <f>+H2311</f>
        <v>14/10/2000</v>
      </c>
      <c r="I2312" s="19" t="str">
        <f>+I2311</f>
        <v>14/10/2000</v>
      </c>
    </row>
    <row r="2313" spans="1:9" ht="16.5" customHeight="1" x14ac:dyDescent="0.25">
      <c r="A2313" s="24" t="s">
        <v>604</v>
      </c>
      <c r="B2313" s="3" t="s">
        <v>621</v>
      </c>
      <c r="C2313" s="3" t="s">
        <v>596</v>
      </c>
      <c r="D2313" s="3" t="s">
        <v>21</v>
      </c>
      <c r="E2313" s="3" t="s">
        <v>16</v>
      </c>
      <c r="F2313" s="40" t="s">
        <v>16</v>
      </c>
      <c r="G2313" s="19">
        <v>16000</v>
      </c>
      <c r="H2313" s="11">
        <v>36321</v>
      </c>
      <c r="I2313" s="11">
        <v>36321</v>
      </c>
    </row>
    <row r="2314" spans="1:9" x14ac:dyDescent="0.25">
      <c r="A2314" s="24" t="s">
        <v>604</v>
      </c>
      <c r="B2314" s="3" t="s">
        <v>622</v>
      </c>
      <c r="C2314" s="3" t="s">
        <v>596</v>
      </c>
      <c r="D2314" s="3" t="s">
        <v>21</v>
      </c>
      <c r="E2314" s="3">
        <v>309990</v>
      </c>
      <c r="F2314" s="40" t="s">
        <v>2940</v>
      </c>
      <c r="G2314" s="19">
        <v>19000</v>
      </c>
      <c r="H2314" s="11">
        <v>36810</v>
      </c>
      <c r="I2314" s="11">
        <v>36810</v>
      </c>
    </row>
    <row r="2315" spans="1:9" x14ac:dyDescent="0.25">
      <c r="A2315" s="24" t="s">
        <v>623</v>
      </c>
      <c r="B2315" s="3"/>
      <c r="C2315" s="3" t="s">
        <v>596</v>
      </c>
      <c r="D2315" s="3" t="s">
        <v>332</v>
      </c>
      <c r="E2315" s="3">
        <v>310000</v>
      </c>
      <c r="F2315" s="40">
        <v>1572</v>
      </c>
      <c r="G2315" s="19">
        <v>3500</v>
      </c>
      <c r="H2315" s="11">
        <v>36408</v>
      </c>
      <c r="I2315" s="11">
        <v>36408</v>
      </c>
    </row>
    <row r="2316" spans="1:9" x14ac:dyDescent="0.25">
      <c r="A2316" s="24" t="s">
        <v>118</v>
      </c>
      <c r="B2316" s="3"/>
      <c r="C2316" s="3" t="s">
        <v>546</v>
      </c>
      <c r="D2316" s="3" t="s">
        <v>30</v>
      </c>
      <c r="E2316" s="3" t="s">
        <v>16</v>
      </c>
      <c r="F2316" s="40" t="s">
        <v>16</v>
      </c>
      <c r="G2316" s="19">
        <v>4854.6000000000004</v>
      </c>
      <c r="H2316" s="19" t="s">
        <v>1196</v>
      </c>
      <c r="I2316" s="19" t="s">
        <v>1196</v>
      </c>
    </row>
    <row r="2317" spans="1:9" x14ac:dyDescent="0.25">
      <c r="A2317" s="24" t="s">
        <v>96</v>
      </c>
      <c r="B2317" s="3"/>
      <c r="C2317" s="3"/>
      <c r="D2317" s="3" t="s">
        <v>21</v>
      </c>
      <c r="E2317" s="3" t="s">
        <v>16</v>
      </c>
      <c r="F2317" s="40" t="s">
        <v>2941</v>
      </c>
      <c r="G2317" s="19">
        <f>+G2315</f>
        <v>3500</v>
      </c>
      <c r="H2317" s="11">
        <v>39840</v>
      </c>
      <c r="I2317" s="11">
        <v>39840</v>
      </c>
    </row>
    <row r="2318" spans="1:9" x14ac:dyDescent="0.25">
      <c r="A2318" s="24" t="s">
        <v>118</v>
      </c>
      <c r="B2318" s="3"/>
      <c r="C2318" s="3" t="s">
        <v>546</v>
      </c>
      <c r="D2318" s="3" t="s">
        <v>30</v>
      </c>
      <c r="E2318" s="3">
        <v>309998</v>
      </c>
      <c r="F2318" s="40">
        <v>447</v>
      </c>
      <c r="G2318" s="19">
        <v>3800</v>
      </c>
      <c r="H2318" s="19" t="s">
        <v>1383</v>
      </c>
      <c r="I2318" s="19" t="s">
        <v>1383</v>
      </c>
    </row>
    <row r="2319" spans="1:9" x14ac:dyDescent="0.25">
      <c r="A2319" s="163" t="s">
        <v>2276</v>
      </c>
      <c r="B2319" s="3"/>
      <c r="C2319" s="164"/>
      <c r="D2319" s="38" t="s">
        <v>106</v>
      </c>
      <c r="E2319" s="38">
        <v>310012</v>
      </c>
      <c r="F2319" s="40" t="s">
        <v>2942</v>
      </c>
      <c r="G2319" s="19">
        <v>8500</v>
      </c>
      <c r="H2319" s="11">
        <v>35988</v>
      </c>
      <c r="I2319" s="11">
        <v>35988</v>
      </c>
    </row>
    <row r="2320" spans="1:9" x14ac:dyDescent="0.25">
      <c r="A2320" s="24" t="s">
        <v>28</v>
      </c>
      <c r="B2320" s="3" t="s">
        <v>581</v>
      </c>
      <c r="C2320" s="3"/>
      <c r="D2320" s="3" t="s">
        <v>30</v>
      </c>
      <c r="E2320" s="3">
        <v>310007</v>
      </c>
      <c r="F2320" s="40" t="s">
        <v>2943</v>
      </c>
      <c r="G2320" s="19">
        <v>2450</v>
      </c>
      <c r="H2320" s="11">
        <v>38428</v>
      </c>
      <c r="I2320" s="11">
        <v>38428</v>
      </c>
    </row>
    <row r="2321" spans="1:9" x14ac:dyDescent="0.25">
      <c r="A2321" s="24" t="s">
        <v>47</v>
      </c>
      <c r="B2321" s="3" t="s">
        <v>51</v>
      </c>
      <c r="C2321" s="3" t="s">
        <v>695</v>
      </c>
      <c r="D2321" s="3" t="s">
        <v>21</v>
      </c>
      <c r="E2321" s="3">
        <v>306128</v>
      </c>
      <c r="F2321" s="40" t="s">
        <v>2944</v>
      </c>
      <c r="G2321" s="19">
        <v>5300</v>
      </c>
      <c r="H2321" s="19" t="s">
        <v>1389</v>
      </c>
      <c r="I2321" s="19" t="s">
        <v>1389</v>
      </c>
    </row>
    <row r="2322" spans="1:9" x14ac:dyDescent="0.25">
      <c r="A2322" s="1"/>
      <c r="B2322" s="4"/>
      <c r="C2322" s="4"/>
      <c r="D2322" s="4"/>
      <c r="E2322" s="4"/>
      <c r="F2322" s="81"/>
      <c r="G2322" s="105">
        <f>SUM(G2300:G2321)</f>
        <v>237709.91</v>
      </c>
      <c r="H2322" s="10"/>
      <c r="I2322" s="10"/>
    </row>
    <row r="2323" spans="1:9" x14ac:dyDescent="0.25">
      <c r="A2323" s="1"/>
      <c r="B2323" s="4"/>
      <c r="C2323" s="4"/>
      <c r="D2323" s="4"/>
      <c r="E2323" s="4"/>
      <c r="F2323" s="81"/>
      <c r="G2323" s="105"/>
      <c r="H2323" s="10"/>
      <c r="I2323" s="10"/>
    </row>
    <row r="2324" spans="1:9" x14ac:dyDescent="0.25">
      <c r="A2324" s="1"/>
      <c r="B2324" s="4"/>
      <c r="C2324" s="4"/>
      <c r="D2324" s="4"/>
      <c r="E2324" s="4"/>
      <c r="F2324" s="81"/>
      <c r="G2324" s="105"/>
      <c r="H2324" s="10"/>
      <c r="I2324" s="10"/>
    </row>
    <row r="2325" spans="1:9" x14ac:dyDescent="0.25">
      <c r="A2325" s="1"/>
      <c r="B2325" s="4"/>
      <c r="C2325" s="4"/>
      <c r="D2325" s="4"/>
      <c r="E2325" s="4"/>
      <c r="F2325" s="81"/>
      <c r="G2325" s="105"/>
      <c r="H2325" s="10"/>
      <c r="I2325" s="10"/>
    </row>
    <row r="2326" spans="1:9" x14ac:dyDescent="0.25">
      <c r="A2326" s="1"/>
      <c r="B2326" s="4"/>
      <c r="C2326" s="4"/>
      <c r="D2326" s="4"/>
      <c r="E2326" s="4"/>
      <c r="F2326" s="81"/>
      <c r="G2326" s="105"/>
      <c r="H2326" s="10"/>
      <c r="I2326" s="10"/>
    </row>
    <row r="2327" spans="1:9" ht="18.75" x14ac:dyDescent="0.3">
      <c r="A2327" s="724" t="s">
        <v>7</v>
      </c>
      <c r="B2327" s="724"/>
      <c r="C2327" s="724"/>
      <c r="D2327" s="724"/>
      <c r="E2327" s="724"/>
      <c r="F2327" s="724"/>
      <c r="G2327" s="724"/>
      <c r="H2327" s="724"/>
      <c r="I2327" s="15"/>
    </row>
    <row r="2328" spans="1:9" x14ac:dyDescent="0.25">
      <c r="A2328" s="725" t="s">
        <v>5</v>
      </c>
      <c r="B2328" s="725"/>
      <c r="C2328" s="725"/>
      <c r="D2328" s="725"/>
      <c r="E2328" s="725"/>
      <c r="F2328" s="725"/>
      <c r="G2328" s="725"/>
      <c r="H2328" s="725"/>
      <c r="I2328" s="15"/>
    </row>
    <row r="2329" spans="1:9" x14ac:dyDescent="0.25">
      <c r="A2329" s="203" t="s">
        <v>571</v>
      </c>
      <c r="B2329" s="204"/>
      <c r="C2329" s="204"/>
      <c r="D2329" s="204"/>
      <c r="E2329" s="204"/>
      <c r="F2329" s="124"/>
      <c r="G2329" s="206"/>
      <c r="H2329" s="204"/>
      <c r="I2329" s="204"/>
    </row>
    <row r="2330" spans="1:9" x14ac:dyDescent="0.25">
      <c r="A2330" s="345" t="s">
        <v>8</v>
      </c>
      <c r="B2330" s="548" t="s">
        <v>603</v>
      </c>
      <c r="C2330" s="33"/>
      <c r="D2330" s="33"/>
      <c r="E2330" s="33"/>
      <c r="F2330" s="94"/>
      <c r="G2330" s="47"/>
      <c r="H2330" s="33"/>
      <c r="I2330" s="33"/>
    </row>
    <row r="2331" spans="1:9" ht="30" x14ac:dyDescent="0.25">
      <c r="A2331" s="374" t="s">
        <v>0</v>
      </c>
      <c r="B2331" s="359" t="s">
        <v>2</v>
      </c>
      <c r="C2331" s="359" t="s">
        <v>3</v>
      </c>
      <c r="D2331" s="359" t="s">
        <v>4</v>
      </c>
      <c r="E2331" s="360" t="s">
        <v>15</v>
      </c>
      <c r="F2331" s="361" t="s">
        <v>6</v>
      </c>
      <c r="G2331" s="362" t="s">
        <v>1217</v>
      </c>
      <c r="H2331" s="350" t="s">
        <v>1188</v>
      </c>
      <c r="I2331" s="350" t="s">
        <v>3884</v>
      </c>
    </row>
    <row r="2332" spans="1:9" x14ac:dyDescent="0.25">
      <c r="A2332" s="24" t="s">
        <v>595</v>
      </c>
      <c r="B2332" s="3"/>
      <c r="C2332" s="3" t="s">
        <v>55</v>
      </c>
      <c r="D2332" s="3" t="s">
        <v>43</v>
      </c>
      <c r="E2332" s="3">
        <v>310307</v>
      </c>
      <c r="F2332" s="40" t="s">
        <v>2945</v>
      </c>
      <c r="G2332" s="19">
        <v>7000</v>
      </c>
      <c r="H2332" s="19" t="s">
        <v>1384</v>
      </c>
      <c r="I2332" s="19" t="s">
        <v>1384</v>
      </c>
    </row>
    <row r="2333" spans="1:9" x14ac:dyDescent="0.25">
      <c r="A2333" s="24" t="s">
        <v>599</v>
      </c>
      <c r="B2333" s="3"/>
      <c r="C2333" s="3" t="s">
        <v>55</v>
      </c>
      <c r="D2333" s="3" t="s">
        <v>43</v>
      </c>
      <c r="E2333" s="3">
        <v>306126</v>
      </c>
      <c r="F2333" s="40" t="s">
        <v>2946</v>
      </c>
      <c r="G2333" s="19">
        <v>3600</v>
      </c>
      <c r="H2333" s="19" t="s">
        <v>1385</v>
      </c>
      <c r="I2333" s="19" t="s">
        <v>1385</v>
      </c>
    </row>
    <row r="2334" spans="1:9" x14ac:dyDescent="0.25">
      <c r="A2334" s="24" t="s">
        <v>118</v>
      </c>
      <c r="B2334" s="3"/>
      <c r="C2334" s="3" t="s">
        <v>546</v>
      </c>
      <c r="D2334" s="3" t="s">
        <v>30</v>
      </c>
      <c r="E2334" s="3">
        <v>310306</v>
      </c>
      <c r="F2334" s="40" t="s">
        <v>16</v>
      </c>
      <c r="G2334" s="19">
        <v>14234.58</v>
      </c>
      <c r="H2334" s="11">
        <v>40399</v>
      </c>
      <c r="I2334" s="11">
        <v>40399</v>
      </c>
    </row>
    <row r="2335" spans="1:9" x14ac:dyDescent="0.25">
      <c r="A2335" s="24" t="s">
        <v>118</v>
      </c>
      <c r="B2335" s="3"/>
      <c r="C2335" s="3" t="s">
        <v>546</v>
      </c>
      <c r="D2335" s="3" t="s">
        <v>30</v>
      </c>
      <c r="E2335" s="3">
        <v>310013</v>
      </c>
      <c r="F2335" s="40" t="s">
        <v>16</v>
      </c>
      <c r="G2335" s="19">
        <f>+G2334</f>
        <v>14234.58</v>
      </c>
      <c r="H2335" s="11">
        <f>+H2334</f>
        <v>40399</v>
      </c>
      <c r="I2335" s="11">
        <f>+I2334</f>
        <v>40399</v>
      </c>
    </row>
    <row r="2336" spans="1:9" x14ac:dyDescent="0.25">
      <c r="A2336" s="24" t="s">
        <v>159</v>
      </c>
      <c r="B2336" s="38" t="s">
        <v>2273</v>
      </c>
      <c r="C2336" s="99" t="s">
        <v>2274</v>
      </c>
      <c r="D2336" s="79" t="s">
        <v>26</v>
      </c>
      <c r="E2336" s="38">
        <v>553794</v>
      </c>
      <c r="F2336" s="40" t="s">
        <v>2947</v>
      </c>
      <c r="G2336" s="19">
        <v>25879.119999999999</v>
      </c>
      <c r="H2336" s="79">
        <v>42803</v>
      </c>
      <c r="I2336" s="79">
        <v>42803</v>
      </c>
    </row>
    <row r="2337" spans="1:9" x14ac:dyDescent="0.25">
      <c r="A2337" s="24" t="s">
        <v>1786</v>
      </c>
      <c r="B2337" s="220"/>
      <c r="C2337" s="49"/>
      <c r="D2337" s="79" t="str">
        <f>+D3824</f>
        <v>CREMA</v>
      </c>
      <c r="E2337" s="276"/>
      <c r="F2337" s="40">
        <v>361</v>
      </c>
      <c r="G2337" s="19">
        <v>2511.2800000000002</v>
      </c>
      <c r="H2337" s="11">
        <v>43068</v>
      </c>
      <c r="I2337" s="11">
        <v>43068</v>
      </c>
    </row>
    <row r="2338" spans="1:9" x14ac:dyDescent="0.25">
      <c r="A2338" s="24" t="s">
        <v>191</v>
      </c>
      <c r="B2338" s="77"/>
      <c r="C2338" s="24"/>
      <c r="D2338" s="38"/>
      <c r="E2338" s="49"/>
      <c r="F2338" s="40" t="s">
        <v>1801</v>
      </c>
      <c r="G2338" s="19">
        <v>8448.7999999999993</v>
      </c>
      <c r="H2338" s="79" t="s">
        <v>1800</v>
      </c>
      <c r="I2338" s="79" t="s">
        <v>1800</v>
      </c>
    </row>
    <row r="2339" spans="1:9" x14ac:dyDescent="0.25">
      <c r="A2339" s="24" t="s">
        <v>1738</v>
      </c>
      <c r="B2339" s="38"/>
      <c r="C2339" s="49" t="s">
        <v>1742</v>
      </c>
      <c r="D2339" s="38" t="s">
        <v>33</v>
      </c>
      <c r="E2339" s="38">
        <v>553804</v>
      </c>
      <c r="F2339" s="40">
        <v>304</v>
      </c>
      <c r="G2339" s="19">
        <v>5450</v>
      </c>
      <c r="H2339" s="79">
        <v>42893</v>
      </c>
      <c r="I2339" s="79">
        <v>42893</v>
      </c>
    </row>
    <row r="2340" spans="1:9" ht="15.75" customHeight="1" x14ac:dyDescent="0.25">
      <c r="A2340" s="24" t="s">
        <v>1738</v>
      </c>
      <c r="B2340" s="38"/>
      <c r="C2340" s="49" t="s">
        <v>1743</v>
      </c>
      <c r="D2340" s="38" t="s">
        <v>33</v>
      </c>
      <c r="E2340" s="38">
        <v>553805</v>
      </c>
      <c r="F2340" s="40">
        <v>305</v>
      </c>
      <c r="G2340" s="19">
        <f>+G2339</f>
        <v>5450</v>
      </c>
      <c r="H2340" s="79">
        <f>+H2339</f>
        <v>42893</v>
      </c>
      <c r="I2340" s="79">
        <f>+I2339</f>
        <v>42893</v>
      </c>
    </row>
    <row r="2341" spans="1:9" x14ac:dyDescent="0.25">
      <c r="A2341" s="24" t="s">
        <v>1744</v>
      </c>
      <c r="B2341" s="38"/>
      <c r="C2341" s="49" t="s">
        <v>1745</v>
      </c>
      <c r="D2341" s="38" t="str">
        <f>+D2340</f>
        <v>BLANCO</v>
      </c>
      <c r="E2341" s="38"/>
      <c r="F2341" s="40">
        <v>306</v>
      </c>
      <c r="G2341" s="19">
        <v>11950</v>
      </c>
      <c r="H2341" s="79">
        <f t="shared" ref="H2341:I2344" si="19">+H2340</f>
        <v>42893</v>
      </c>
      <c r="I2341" s="79">
        <f t="shared" si="19"/>
        <v>42893</v>
      </c>
    </row>
    <row r="2342" spans="1:9" x14ac:dyDescent="0.25">
      <c r="A2342" s="24" t="s">
        <v>1178</v>
      </c>
      <c r="B2342" s="38"/>
      <c r="C2342" s="49" t="s">
        <v>1746</v>
      </c>
      <c r="D2342" s="79"/>
      <c r="E2342" s="38">
        <v>553787</v>
      </c>
      <c r="F2342" s="40">
        <v>307</v>
      </c>
      <c r="G2342" s="19">
        <v>3600</v>
      </c>
      <c r="H2342" s="79">
        <f t="shared" si="19"/>
        <v>42893</v>
      </c>
      <c r="I2342" s="79">
        <f t="shared" si="19"/>
        <v>42893</v>
      </c>
    </row>
    <row r="2343" spans="1:9" x14ac:dyDescent="0.25">
      <c r="A2343" s="24" t="str">
        <f>+A2342</f>
        <v>ABANICO DE TECHO</v>
      </c>
      <c r="B2343" s="38"/>
      <c r="C2343" s="49" t="str">
        <f>+C2342</f>
        <v>KDK</v>
      </c>
      <c r="D2343" s="79"/>
      <c r="E2343" s="38">
        <v>553788</v>
      </c>
      <c r="F2343" s="40">
        <v>308</v>
      </c>
      <c r="G2343" s="19">
        <f>+G2342</f>
        <v>3600</v>
      </c>
      <c r="H2343" s="79">
        <f t="shared" si="19"/>
        <v>42893</v>
      </c>
      <c r="I2343" s="79">
        <f t="shared" si="19"/>
        <v>42893</v>
      </c>
    </row>
    <row r="2344" spans="1:9" x14ac:dyDescent="0.25">
      <c r="A2344" s="24" t="str">
        <f>+A2343</f>
        <v>ABANICO DE TECHO</v>
      </c>
      <c r="B2344" s="38"/>
      <c r="C2344" s="49" t="str">
        <f>+C2343</f>
        <v>KDK</v>
      </c>
      <c r="D2344" s="79"/>
      <c r="E2344" s="38">
        <v>553789</v>
      </c>
      <c r="F2344" s="40">
        <v>309</v>
      </c>
      <c r="G2344" s="19">
        <f>+G2343</f>
        <v>3600</v>
      </c>
      <c r="H2344" s="79">
        <f t="shared" si="19"/>
        <v>42893</v>
      </c>
      <c r="I2344" s="79">
        <f t="shared" si="19"/>
        <v>42893</v>
      </c>
    </row>
    <row r="2345" spans="1:9" x14ac:dyDescent="0.25">
      <c r="A2345" s="24" t="s">
        <v>1948</v>
      </c>
      <c r="B2345" s="77" t="s">
        <v>1915</v>
      </c>
      <c r="C2345" s="79" t="s">
        <v>1994</v>
      </c>
      <c r="D2345" s="3" t="s">
        <v>30</v>
      </c>
      <c r="E2345" s="38">
        <v>553802</v>
      </c>
      <c r="F2345" s="40" t="s">
        <v>2948</v>
      </c>
      <c r="G2345" s="235">
        <v>4194.92</v>
      </c>
      <c r="H2345" s="11">
        <v>42444</v>
      </c>
      <c r="I2345" s="11">
        <v>42444</v>
      </c>
    </row>
    <row r="2346" spans="1:9" x14ac:dyDescent="0.25">
      <c r="A2346" s="24" t="s">
        <v>1897</v>
      </c>
      <c r="B2346" s="77" t="s">
        <v>1899</v>
      </c>
      <c r="C2346" s="3" t="s">
        <v>2277</v>
      </c>
      <c r="D2346" s="3" t="s">
        <v>30</v>
      </c>
      <c r="E2346" s="38">
        <v>553803</v>
      </c>
      <c r="F2346" s="104">
        <v>115</v>
      </c>
      <c r="G2346" s="145">
        <v>25495</v>
      </c>
      <c r="H2346" s="79">
        <v>42403</v>
      </c>
      <c r="I2346" s="79">
        <v>42403</v>
      </c>
    </row>
    <row r="2347" spans="1:9" x14ac:dyDescent="0.25">
      <c r="A2347" s="24" t="s">
        <v>1862</v>
      </c>
      <c r="B2347" s="77"/>
      <c r="C2347" s="3"/>
      <c r="D2347" s="3"/>
      <c r="E2347" s="38">
        <v>553791</v>
      </c>
      <c r="F2347" s="40" t="s">
        <v>1887</v>
      </c>
      <c r="G2347" s="145">
        <v>8294.26</v>
      </c>
      <c r="H2347" s="79" t="s">
        <v>1811</v>
      </c>
      <c r="I2347" s="79" t="s">
        <v>1811</v>
      </c>
    </row>
    <row r="2348" spans="1:9" x14ac:dyDescent="0.25">
      <c r="A2348" s="24" t="s">
        <v>28</v>
      </c>
      <c r="B2348" s="77" t="s">
        <v>3701</v>
      </c>
      <c r="C2348" s="3" t="s">
        <v>3702</v>
      </c>
      <c r="D2348" s="3"/>
      <c r="E2348" s="38">
        <v>306216</v>
      </c>
      <c r="F2348" s="40"/>
      <c r="G2348" s="19">
        <v>2450</v>
      </c>
      <c r="H2348" s="11">
        <v>38428</v>
      </c>
      <c r="I2348" s="11">
        <v>38428</v>
      </c>
    </row>
    <row r="2349" spans="1:9" x14ac:dyDescent="0.25">
      <c r="A2349" s="1"/>
      <c r="B2349" s="114"/>
      <c r="C2349" s="4"/>
      <c r="D2349" s="4"/>
      <c r="E2349" s="52"/>
      <c r="F2349" s="81"/>
      <c r="G2349" s="385">
        <f>SUM(G2332:G2348)</f>
        <v>149992.54</v>
      </c>
      <c r="H2349" s="116"/>
      <c r="I2349" s="116"/>
    </row>
    <row r="2350" spans="1:9" x14ac:dyDescent="0.25">
      <c r="A2350" s="1"/>
      <c r="B2350" s="114"/>
      <c r="C2350" s="4"/>
      <c r="D2350" s="4"/>
      <c r="E2350" s="52"/>
      <c r="F2350" s="81"/>
      <c r="G2350" s="385"/>
      <c r="H2350" s="116"/>
      <c r="I2350" s="116"/>
    </row>
    <row r="2351" spans="1:9" x14ac:dyDescent="0.25">
      <c r="A2351" s="1"/>
      <c r="B2351" s="4"/>
      <c r="C2351" s="4"/>
      <c r="D2351" s="4"/>
      <c r="E2351" s="4"/>
      <c r="F2351" s="81"/>
      <c r="G2351" s="10"/>
      <c r="H2351" s="10"/>
      <c r="I2351" s="10"/>
    </row>
    <row r="2352" spans="1:9" ht="27" customHeight="1" x14ac:dyDescent="0.3">
      <c r="A2352" s="724" t="s">
        <v>7</v>
      </c>
      <c r="B2352" s="724"/>
      <c r="C2352" s="724"/>
      <c r="D2352" s="724"/>
      <c r="E2352" s="724"/>
      <c r="F2352" s="724"/>
      <c r="G2352" s="724"/>
      <c r="H2352" s="724"/>
      <c r="I2352" s="15"/>
    </row>
    <row r="2353" spans="1:9" x14ac:dyDescent="0.25">
      <c r="A2353" s="725" t="s">
        <v>5</v>
      </c>
      <c r="B2353" s="725"/>
      <c r="C2353" s="725"/>
      <c r="D2353" s="725"/>
      <c r="E2353" s="725"/>
      <c r="F2353" s="725"/>
      <c r="G2353" s="725"/>
      <c r="H2353" s="725"/>
      <c r="I2353" s="15"/>
    </row>
    <row r="2354" spans="1:9" x14ac:dyDescent="0.25">
      <c r="A2354" s="1"/>
      <c r="C2354" s="122"/>
      <c r="D2354" s="4"/>
      <c r="E2354" s="4"/>
      <c r="F2354" s="81"/>
      <c r="G2354" s="10"/>
      <c r="H2354" s="10"/>
      <c r="I2354" s="10"/>
    </row>
    <row r="2355" spans="1:9" x14ac:dyDescent="0.25">
      <c r="A2355" s="326" t="s">
        <v>571</v>
      </c>
      <c r="B2355" s="214"/>
      <c r="C2355" s="214"/>
      <c r="D2355" s="214"/>
      <c r="E2355" s="214"/>
      <c r="F2355" s="216"/>
      <c r="G2355" s="217"/>
      <c r="H2355" s="214"/>
      <c r="I2355" s="214"/>
    </row>
    <row r="2356" spans="1:9" x14ac:dyDescent="0.25">
      <c r="A2356" s="345" t="s">
        <v>8</v>
      </c>
      <c r="B2356" s="546" t="s">
        <v>629</v>
      </c>
      <c r="C2356" s="101"/>
      <c r="D2356" s="33"/>
      <c r="E2356" s="33"/>
      <c r="F2356" s="94"/>
      <c r="G2356" s="47"/>
      <c r="H2356" s="33"/>
      <c r="I2356" s="33"/>
    </row>
    <row r="2357" spans="1:9" ht="30" x14ac:dyDescent="0.25">
      <c r="A2357" s="351" t="s">
        <v>0</v>
      </c>
      <c r="B2357" s="352" t="s">
        <v>2</v>
      </c>
      <c r="C2357" s="352" t="s">
        <v>3</v>
      </c>
      <c r="D2357" s="352" t="s">
        <v>4</v>
      </c>
      <c r="E2357" s="353" t="s">
        <v>15</v>
      </c>
      <c r="F2357" s="363" t="s">
        <v>6</v>
      </c>
      <c r="G2357" s="364" t="s">
        <v>1217</v>
      </c>
      <c r="H2357" s="350" t="s">
        <v>1188</v>
      </c>
      <c r="I2357" s="350" t="s">
        <v>3884</v>
      </c>
    </row>
    <row r="2358" spans="1:9" x14ac:dyDescent="0.25">
      <c r="A2358" s="24" t="s">
        <v>119</v>
      </c>
      <c r="B2358" s="3"/>
      <c r="C2358" s="3" t="s">
        <v>596</v>
      </c>
      <c r="D2358" s="3" t="s">
        <v>21</v>
      </c>
      <c r="E2358" s="3">
        <v>309964</v>
      </c>
      <c r="F2358" s="40" t="s">
        <v>2956</v>
      </c>
      <c r="G2358" s="19">
        <v>7155</v>
      </c>
      <c r="H2358" s="11">
        <v>40001</v>
      </c>
      <c r="I2358" s="11">
        <v>40001</v>
      </c>
    </row>
    <row r="2359" spans="1:9" x14ac:dyDescent="0.25">
      <c r="A2359" s="24" t="s">
        <v>119</v>
      </c>
      <c r="B2359" s="3"/>
      <c r="C2359" s="3" t="s">
        <v>596</v>
      </c>
      <c r="D2359" s="3" t="s">
        <v>21</v>
      </c>
      <c r="E2359" s="3">
        <v>309965</v>
      </c>
      <c r="F2359" s="40" t="s">
        <v>2957</v>
      </c>
      <c r="G2359" s="19">
        <v>7155</v>
      </c>
      <c r="H2359" s="11">
        <v>40001</v>
      </c>
      <c r="I2359" s="11">
        <v>40001</v>
      </c>
    </row>
    <row r="2360" spans="1:9" x14ac:dyDescent="0.25">
      <c r="A2360" s="24" t="s">
        <v>96</v>
      </c>
      <c r="B2360" s="3"/>
      <c r="C2360" s="3" t="s">
        <v>596</v>
      </c>
      <c r="D2360" s="3" t="s">
        <v>21</v>
      </c>
      <c r="E2360" s="3">
        <v>309973</v>
      </c>
      <c r="F2360" s="40" t="s">
        <v>2958</v>
      </c>
      <c r="G2360" s="19">
        <v>5899</v>
      </c>
      <c r="H2360" s="11">
        <v>39840</v>
      </c>
      <c r="I2360" s="11">
        <v>39840</v>
      </c>
    </row>
    <row r="2361" spans="1:9" x14ac:dyDescent="0.25">
      <c r="A2361" s="24" t="s">
        <v>96</v>
      </c>
      <c r="B2361" s="3"/>
      <c r="C2361" s="3" t="s">
        <v>596</v>
      </c>
      <c r="D2361" s="3" t="s">
        <v>21</v>
      </c>
      <c r="E2361" s="3">
        <v>309949</v>
      </c>
      <c r="F2361" s="40" t="s">
        <v>2959</v>
      </c>
      <c r="G2361" s="19">
        <v>5899</v>
      </c>
      <c r="H2361" s="11">
        <v>39840</v>
      </c>
      <c r="I2361" s="11">
        <v>39840</v>
      </c>
    </row>
    <row r="2362" spans="1:9" x14ac:dyDescent="0.25">
      <c r="A2362" s="24" t="s">
        <v>96</v>
      </c>
      <c r="B2362" s="3"/>
      <c r="C2362" s="3" t="s">
        <v>596</v>
      </c>
      <c r="D2362" s="3" t="s">
        <v>21</v>
      </c>
      <c r="E2362" s="3" t="s">
        <v>16</v>
      </c>
      <c r="F2362" s="40" t="s">
        <v>2960</v>
      </c>
      <c r="G2362" s="19">
        <v>5899</v>
      </c>
      <c r="H2362" s="11">
        <v>39840</v>
      </c>
      <c r="I2362" s="11">
        <v>39840</v>
      </c>
    </row>
    <row r="2363" spans="1:9" x14ac:dyDescent="0.25">
      <c r="A2363" s="24" t="s">
        <v>96</v>
      </c>
      <c r="B2363" s="3"/>
      <c r="C2363" s="3" t="s">
        <v>596</v>
      </c>
      <c r="D2363" s="3" t="s">
        <v>21</v>
      </c>
      <c r="E2363" s="3" t="s">
        <v>16</v>
      </c>
      <c r="F2363" s="40" t="s">
        <v>16</v>
      </c>
      <c r="G2363" s="19">
        <v>5899</v>
      </c>
      <c r="H2363" s="11">
        <v>39840</v>
      </c>
      <c r="I2363" s="11">
        <v>39840</v>
      </c>
    </row>
    <row r="2364" spans="1:9" x14ac:dyDescent="0.25">
      <c r="A2364" s="24" t="s">
        <v>96</v>
      </c>
      <c r="B2364" s="3"/>
      <c r="C2364" s="3" t="s">
        <v>596</v>
      </c>
      <c r="D2364" s="3" t="s">
        <v>21</v>
      </c>
      <c r="E2364" s="3">
        <v>309944</v>
      </c>
      <c r="F2364" s="40" t="s">
        <v>2961</v>
      </c>
      <c r="G2364" s="19">
        <v>5899</v>
      </c>
      <c r="H2364" s="11">
        <v>39840</v>
      </c>
      <c r="I2364" s="11">
        <v>39840</v>
      </c>
    </row>
    <row r="2365" spans="1:9" x14ac:dyDescent="0.25">
      <c r="A2365" s="24" t="s">
        <v>96</v>
      </c>
      <c r="B2365" s="3"/>
      <c r="C2365" s="3" t="s">
        <v>596</v>
      </c>
      <c r="D2365" s="3" t="s">
        <v>21</v>
      </c>
      <c r="E2365" s="3">
        <v>309998</v>
      </c>
      <c r="F2365" s="40" t="s">
        <v>16</v>
      </c>
      <c r="G2365" s="19">
        <v>5899</v>
      </c>
      <c r="H2365" s="11">
        <v>39840</v>
      </c>
      <c r="I2365" s="11">
        <v>39840</v>
      </c>
    </row>
    <row r="2366" spans="1:9" x14ac:dyDescent="0.25">
      <c r="A2366" s="24" t="s">
        <v>96</v>
      </c>
      <c r="B2366" s="3"/>
      <c r="C2366" s="3" t="s">
        <v>596</v>
      </c>
      <c r="D2366" s="3" t="s">
        <v>21</v>
      </c>
      <c r="E2366" s="3">
        <v>309928</v>
      </c>
      <c r="F2366" s="40">
        <v>405</v>
      </c>
      <c r="G2366" s="19">
        <v>5899</v>
      </c>
      <c r="H2366" s="11">
        <v>39840</v>
      </c>
      <c r="I2366" s="11">
        <v>39840</v>
      </c>
    </row>
    <row r="2367" spans="1:9" x14ac:dyDescent="0.25">
      <c r="A2367" s="24" t="s">
        <v>96</v>
      </c>
      <c r="B2367" s="3"/>
      <c r="C2367" s="3" t="s">
        <v>596</v>
      </c>
      <c r="D2367" s="3" t="s">
        <v>21</v>
      </c>
      <c r="E2367" s="3">
        <v>309890</v>
      </c>
      <c r="F2367" s="40">
        <v>360</v>
      </c>
      <c r="G2367" s="19">
        <v>5899</v>
      </c>
      <c r="H2367" s="11">
        <v>39840</v>
      </c>
      <c r="I2367" s="11">
        <v>39840</v>
      </c>
    </row>
    <row r="2368" spans="1:9" x14ac:dyDescent="0.25">
      <c r="A2368" s="24" t="s">
        <v>96</v>
      </c>
      <c r="B2368" s="3"/>
      <c r="C2368" s="3" t="s">
        <v>596</v>
      </c>
      <c r="D2368" s="3" t="s">
        <v>21</v>
      </c>
      <c r="E2368" s="3">
        <v>309876</v>
      </c>
      <c r="F2368" s="40" t="s">
        <v>16</v>
      </c>
      <c r="G2368" s="19">
        <v>5899</v>
      </c>
      <c r="H2368" s="11">
        <v>39840</v>
      </c>
      <c r="I2368" s="11">
        <v>39840</v>
      </c>
    </row>
    <row r="2369" spans="1:9" x14ac:dyDescent="0.25">
      <c r="A2369" s="24" t="s">
        <v>96</v>
      </c>
      <c r="B2369" s="3"/>
      <c r="C2369" s="3" t="s">
        <v>596</v>
      </c>
      <c r="D2369" s="3" t="s">
        <v>21</v>
      </c>
      <c r="E2369" s="3">
        <v>309884</v>
      </c>
      <c r="F2369" s="40" t="s">
        <v>2962</v>
      </c>
      <c r="G2369" s="19">
        <v>5899</v>
      </c>
      <c r="H2369" s="11">
        <v>39840</v>
      </c>
      <c r="I2369" s="11">
        <v>39840</v>
      </c>
    </row>
    <row r="2370" spans="1:9" x14ac:dyDescent="0.25">
      <c r="A2370" s="24" t="s">
        <v>96</v>
      </c>
      <c r="B2370" s="3"/>
      <c r="C2370" s="3" t="s">
        <v>596</v>
      </c>
      <c r="D2370" s="3" t="s">
        <v>21</v>
      </c>
      <c r="E2370" s="3">
        <v>309903</v>
      </c>
      <c r="F2370" s="40" t="s">
        <v>2963</v>
      </c>
      <c r="G2370" s="19">
        <v>5899</v>
      </c>
      <c r="H2370" s="11">
        <v>39840</v>
      </c>
      <c r="I2370" s="11">
        <v>39840</v>
      </c>
    </row>
    <row r="2371" spans="1:9" x14ac:dyDescent="0.25">
      <c r="A2371" s="24" t="s">
        <v>595</v>
      </c>
      <c r="B2371" s="3"/>
      <c r="C2371" s="3" t="s">
        <v>55</v>
      </c>
      <c r="D2371" s="3" t="s">
        <v>43</v>
      </c>
      <c r="E2371" s="3">
        <v>309968</v>
      </c>
      <c r="F2371" s="40" t="s">
        <v>2964</v>
      </c>
      <c r="G2371" s="19">
        <v>12500</v>
      </c>
      <c r="H2371" s="11">
        <v>35971</v>
      </c>
      <c r="I2371" s="11">
        <v>35971</v>
      </c>
    </row>
    <row r="2372" spans="1:9" x14ac:dyDescent="0.25">
      <c r="A2372" s="24" t="s">
        <v>39</v>
      </c>
      <c r="B2372" s="3"/>
      <c r="C2372" s="3"/>
      <c r="D2372" s="3" t="s">
        <v>40</v>
      </c>
      <c r="E2372" s="3" t="s">
        <v>16</v>
      </c>
      <c r="F2372" s="40">
        <v>311</v>
      </c>
      <c r="G2372" s="19">
        <v>5000</v>
      </c>
      <c r="H2372" s="11">
        <v>35549</v>
      </c>
      <c r="I2372" s="11">
        <v>35549</v>
      </c>
    </row>
    <row r="2373" spans="1:9" x14ac:dyDescent="0.25">
      <c r="A2373" s="24" t="s">
        <v>630</v>
      </c>
      <c r="B2373" s="3" t="s">
        <v>255</v>
      </c>
      <c r="C2373" s="3" t="s">
        <v>55</v>
      </c>
      <c r="D2373" s="3" t="s">
        <v>43</v>
      </c>
      <c r="E2373" s="3">
        <v>309969</v>
      </c>
      <c r="F2373" s="40">
        <v>307</v>
      </c>
      <c r="G2373" s="19">
        <v>10300</v>
      </c>
      <c r="H2373" s="11">
        <v>36119</v>
      </c>
      <c r="I2373" s="11">
        <v>36119</v>
      </c>
    </row>
    <row r="2374" spans="1:9" x14ac:dyDescent="0.25">
      <c r="A2374" s="24" t="s">
        <v>235</v>
      </c>
      <c r="B2374" s="3"/>
      <c r="C2374" s="3" t="s">
        <v>55</v>
      </c>
      <c r="D2374" s="3" t="s">
        <v>43</v>
      </c>
      <c r="E2374" s="3">
        <v>309976</v>
      </c>
      <c r="F2374" s="40" t="s">
        <v>2965</v>
      </c>
      <c r="G2374" s="19">
        <v>24500</v>
      </c>
      <c r="H2374" s="11">
        <v>38155</v>
      </c>
      <c r="I2374" s="11">
        <v>38155</v>
      </c>
    </row>
    <row r="2375" spans="1:9" x14ac:dyDescent="0.25">
      <c r="A2375" s="24" t="s">
        <v>630</v>
      </c>
      <c r="B2375" s="3"/>
      <c r="C2375" s="3" t="s">
        <v>55</v>
      </c>
      <c r="D2375" s="3" t="s">
        <v>43</v>
      </c>
      <c r="E2375" s="3">
        <v>309894</v>
      </c>
      <c r="F2375" s="40" t="s">
        <v>2966</v>
      </c>
      <c r="G2375" s="19">
        <v>10300</v>
      </c>
      <c r="H2375" s="19" t="s">
        <v>1388</v>
      </c>
      <c r="I2375" s="19" t="s">
        <v>1388</v>
      </c>
    </row>
    <row r="2376" spans="1:9" x14ac:dyDescent="0.25">
      <c r="A2376" s="24" t="s">
        <v>96</v>
      </c>
      <c r="B2376" s="3"/>
      <c r="C2376" s="3" t="s">
        <v>596</v>
      </c>
      <c r="D2376" s="3" t="s">
        <v>21</v>
      </c>
      <c r="E2376" s="3">
        <v>309910</v>
      </c>
      <c r="F2376" s="40" t="s">
        <v>2967</v>
      </c>
      <c r="G2376" s="19">
        <v>5899</v>
      </c>
      <c r="H2376" s="11">
        <v>39840</v>
      </c>
      <c r="I2376" s="11">
        <v>39840</v>
      </c>
    </row>
    <row r="2377" spans="1:9" ht="17.25" customHeight="1" x14ac:dyDescent="0.25">
      <c r="A2377" s="24" t="s">
        <v>631</v>
      </c>
      <c r="B2377" s="3"/>
      <c r="C2377" s="3" t="s">
        <v>596</v>
      </c>
      <c r="D2377" s="3" t="s">
        <v>21</v>
      </c>
      <c r="E2377" s="3" t="s">
        <v>16</v>
      </c>
      <c r="F2377" s="40" t="s">
        <v>16</v>
      </c>
      <c r="G2377" s="19">
        <f>+G2376</f>
        <v>5899</v>
      </c>
      <c r="H2377" s="11">
        <f>+H2376</f>
        <v>39840</v>
      </c>
      <c r="I2377" s="11">
        <f>+I2376</f>
        <v>39840</v>
      </c>
    </row>
    <row r="2378" spans="1:9" ht="17.25" customHeight="1" x14ac:dyDescent="0.25">
      <c r="A2378" s="1"/>
      <c r="B2378" s="4"/>
      <c r="C2378" s="4"/>
      <c r="D2378" s="4"/>
      <c r="E2378" s="4"/>
      <c r="F2378" s="81"/>
      <c r="G2378" s="105">
        <f>SUM(G2358:G2377)</f>
        <v>153597</v>
      </c>
      <c r="H2378" s="18"/>
      <c r="I2378" s="18"/>
    </row>
    <row r="2379" spans="1:9" ht="17.25" customHeight="1" x14ac:dyDescent="0.25">
      <c r="A2379" s="1"/>
      <c r="B2379" s="4"/>
      <c r="C2379" s="4"/>
      <c r="D2379" s="4"/>
      <c r="E2379" s="4"/>
      <c r="F2379" s="81"/>
      <c r="G2379" s="10"/>
      <c r="H2379" s="18"/>
      <c r="I2379" s="18"/>
    </row>
    <row r="2380" spans="1:9" x14ac:dyDescent="0.25">
      <c r="A2380" s="1"/>
      <c r="B2380" s="4"/>
      <c r="C2380" s="4"/>
      <c r="D2380" s="4"/>
      <c r="E2380" s="4"/>
      <c r="F2380" s="81"/>
      <c r="G2380" s="10"/>
      <c r="H2380" s="18"/>
      <c r="I2380" s="18"/>
    </row>
    <row r="2381" spans="1:9" x14ac:dyDescent="0.25">
      <c r="A2381" s="1"/>
      <c r="B2381" s="4"/>
      <c r="C2381" s="4"/>
      <c r="D2381" s="4"/>
      <c r="E2381" s="4"/>
      <c r="F2381" s="81"/>
      <c r="G2381" s="10"/>
      <c r="H2381" s="18"/>
      <c r="I2381" s="18"/>
    </row>
    <row r="2382" spans="1:9" ht="18.75" x14ac:dyDescent="0.3">
      <c r="A2382" s="724" t="s">
        <v>7</v>
      </c>
      <c r="B2382" s="724"/>
      <c r="C2382" s="724"/>
      <c r="D2382" s="724"/>
      <c r="E2382" s="724"/>
      <c r="F2382" s="724"/>
      <c r="G2382" s="724"/>
      <c r="H2382" s="724"/>
      <c r="I2382" s="15"/>
    </row>
    <row r="2383" spans="1:9" x14ac:dyDescent="0.25">
      <c r="A2383" s="725" t="s">
        <v>5</v>
      </c>
      <c r="B2383" s="725"/>
      <c r="C2383" s="725"/>
      <c r="D2383" s="725"/>
      <c r="E2383" s="725"/>
      <c r="F2383" s="725"/>
      <c r="G2383" s="725"/>
      <c r="H2383" s="725"/>
      <c r="I2383" s="15"/>
    </row>
    <row r="2384" spans="1:9" x14ac:dyDescent="0.25">
      <c r="A2384" s="1"/>
      <c r="C2384" s="122"/>
      <c r="D2384" s="4"/>
      <c r="E2384" s="4"/>
      <c r="F2384" s="81"/>
      <c r="G2384" s="10"/>
      <c r="H2384" s="10"/>
      <c r="I2384" s="10"/>
    </row>
    <row r="2385" spans="1:9" x14ac:dyDescent="0.25">
      <c r="A2385" s="326" t="s">
        <v>571</v>
      </c>
      <c r="B2385" s="214"/>
      <c r="C2385" s="214"/>
      <c r="D2385" s="214"/>
      <c r="E2385" s="214"/>
      <c r="F2385" s="216"/>
      <c r="G2385" s="217"/>
      <c r="H2385" s="214"/>
      <c r="I2385" s="214"/>
    </row>
    <row r="2386" spans="1:9" x14ac:dyDescent="0.25">
      <c r="A2386" s="297" t="s">
        <v>8</v>
      </c>
      <c r="B2386" s="545" t="s">
        <v>629</v>
      </c>
      <c r="C2386" s="101"/>
      <c r="D2386" s="33"/>
      <c r="E2386" s="33"/>
      <c r="F2386" s="94"/>
      <c r="G2386" s="47"/>
      <c r="H2386" s="33"/>
      <c r="I2386" s="33"/>
    </row>
    <row r="2387" spans="1:9" ht="30" x14ac:dyDescent="0.25">
      <c r="A2387" s="351" t="s">
        <v>0</v>
      </c>
      <c r="B2387" s="352" t="s">
        <v>2</v>
      </c>
      <c r="C2387" s="352" t="s">
        <v>3</v>
      </c>
      <c r="D2387" s="352" t="s">
        <v>4</v>
      </c>
      <c r="E2387" s="353" t="s">
        <v>15</v>
      </c>
      <c r="F2387" s="363" t="s">
        <v>6</v>
      </c>
      <c r="G2387" s="364" t="s">
        <v>1217</v>
      </c>
      <c r="H2387" s="350" t="s">
        <v>1188</v>
      </c>
      <c r="I2387" s="350" t="s">
        <v>3884</v>
      </c>
    </row>
    <row r="2388" spans="1:9" x14ac:dyDescent="0.25">
      <c r="A2388" s="24" t="s">
        <v>96</v>
      </c>
      <c r="B2388" s="3"/>
      <c r="C2388" s="3" t="s">
        <v>596</v>
      </c>
      <c r="D2388" s="3" t="s">
        <v>21</v>
      </c>
      <c r="E2388" s="3">
        <v>309874</v>
      </c>
      <c r="F2388" s="40" t="s">
        <v>2968</v>
      </c>
      <c r="G2388" s="19">
        <v>5899</v>
      </c>
      <c r="H2388" s="19" t="s">
        <v>1201</v>
      </c>
      <c r="I2388" s="19" t="s">
        <v>1201</v>
      </c>
    </row>
    <row r="2389" spans="1:9" x14ac:dyDescent="0.25">
      <c r="A2389" s="24" t="s">
        <v>60</v>
      </c>
      <c r="B2389" s="3"/>
      <c r="C2389" s="3" t="s">
        <v>596</v>
      </c>
      <c r="D2389" s="3" t="s">
        <v>21</v>
      </c>
      <c r="E2389" s="3">
        <v>309873</v>
      </c>
      <c r="F2389" s="40" t="s">
        <v>2969</v>
      </c>
      <c r="G2389" s="19">
        <v>10755</v>
      </c>
      <c r="H2389" s="11">
        <v>40001</v>
      </c>
      <c r="I2389" s="11">
        <v>40001</v>
      </c>
    </row>
    <row r="2390" spans="1:9" x14ac:dyDescent="0.25">
      <c r="A2390" s="24" t="s">
        <v>60</v>
      </c>
      <c r="B2390" s="3"/>
      <c r="C2390" s="3" t="s">
        <v>596</v>
      </c>
      <c r="D2390" s="3" t="s">
        <v>21</v>
      </c>
      <c r="E2390" s="3">
        <v>309872</v>
      </c>
      <c r="F2390" s="40" t="s">
        <v>2970</v>
      </c>
      <c r="G2390" s="19">
        <v>10755</v>
      </c>
      <c r="H2390" s="11">
        <v>40001</v>
      </c>
      <c r="I2390" s="11">
        <v>40001</v>
      </c>
    </row>
    <row r="2391" spans="1:9" x14ac:dyDescent="0.25">
      <c r="A2391" s="24" t="s">
        <v>60</v>
      </c>
      <c r="B2391" s="3"/>
      <c r="C2391" s="3" t="s">
        <v>596</v>
      </c>
      <c r="D2391" s="3" t="s">
        <v>21</v>
      </c>
      <c r="E2391" s="3">
        <v>309871</v>
      </c>
      <c r="F2391" s="40" t="s">
        <v>2971</v>
      </c>
      <c r="G2391" s="19">
        <v>10755</v>
      </c>
      <c r="H2391" s="11">
        <v>40001</v>
      </c>
      <c r="I2391" s="11">
        <v>40001</v>
      </c>
    </row>
    <row r="2392" spans="1:9" x14ac:dyDescent="0.25">
      <c r="A2392" s="24" t="s">
        <v>60</v>
      </c>
      <c r="B2392" s="3"/>
      <c r="C2392" s="3" t="s">
        <v>596</v>
      </c>
      <c r="D2392" s="3" t="s">
        <v>21</v>
      </c>
      <c r="E2392" s="3">
        <v>309868</v>
      </c>
      <c r="F2392" s="40" t="s">
        <v>2972</v>
      </c>
      <c r="G2392" s="19">
        <v>10755</v>
      </c>
      <c r="H2392" s="11">
        <v>40001</v>
      </c>
      <c r="I2392" s="11">
        <v>40001</v>
      </c>
    </row>
    <row r="2393" spans="1:9" x14ac:dyDescent="0.25">
      <c r="A2393" s="24" t="s">
        <v>98</v>
      </c>
      <c r="B2393" s="3"/>
      <c r="C2393" s="3" t="s">
        <v>596</v>
      </c>
      <c r="D2393" s="3" t="s">
        <v>21</v>
      </c>
      <c r="E2393" s="3">
        <v>309866</v>
      </c>
      <c r="F2393" s="40" t="s">
        <v>2973</v>
      </c>
      <c r="G2393" s="19">
        <v>4800</v>
      </c>
      <c r="H2393" s="11">
        <v>35592</v>
      </c>
      <c r="I2393" s="11">
        <v>35592</v>
      </c>
    </row>
    <row r="2394" spans="1:9" x14ac:dyDescent="0.25">
      <c r="A2394" s="24" t="s">
        <v>632</v>
      </c>
      <c r="B2394" s="3"/>
      <c r="C2394" s="3" t="s">
        <v>596</v>
      </c>
      <c r="D2394" s="3" t="s">
        <v>21</v>
      </c>
      <c r="E2394" s="3">
        <v>309867</v>
      </c>
      <c r="F2394" s="40" t="s">
        <v>2974</v>
      </c>
      <c r="G2394" s="19">
        <v>7200</v>
      </c>
      <c r="H2394" s="11">
        <v>35961</v>
      </c>
      <c r="I2394" s="11">
        <v>35961</v>
      </c>
    </row>
    <row r="2395" spans="1:9" ht="14.25" customHeight="1" x14ac:dyDescent="0.25">
      <c r="A2395" s="24" t="s">
        <v>633</v>
      </c>
      <c r="B2395" s="3"/>
      <c r="C2395" s="3" t="s">
        <v>596</v>
      </c>
      <c r="D2395" s="3" t="s">
        <v>21</v>
      </c>
      <c r="E2395" s="3">
        <v>309869</v>
      </c>
      <c r="F2395" s="40" t="s">
        <v>2975</v>
      </c>
      <c r="G2395" s="19">
        <v>5428.8</v>
      </c>
      <c r="H2395" s="11">
        <v>40944</v>
      </c>
      <c r="I2395" s="11">
        <v>40944</v>
      </c>
    </row>
    <row r="2396" spans="1:9" x14ac:dyDescent="0.25">
      <c r="A2396" s="24" t="s">
        <v>634</v>
      </c>
      <c r="B2396" s="3"/>
      <c r="C2396" s="3"/>
      <c r="D2396" s="3" t="s">
        <v>26</v>
      </c>
      <c r="E2396" s="3">
        <v>309881</v>
      </c>
      <c r="F2396" s="40" t="s">
        <v>2976</v>
      </c>
      <c r="G2396" s="19">
        <v>3500</v>
      </c>
      <c r="H2396" s="11">
        <v>35795</v>
      </c>
      <c r="I2396" s="11">
        <v>35795</v>
      </c>
    </row>
    <row r="2397" spans="1:9" x14ac:dyDescent="0.25">
      <c r="A2397" s="24" t="s">
        <v>96</v>
      </c>
      <c r="B2397" s="3"/>
      <c r="C2397" s="3" t="s">
        <v>596</v>
      </c>
      <c r="D2397" s="3" t="s">
        <v>21</v>
      </c>
      <c r="E2397" s="3">
        <v>309959</v>
      </c>
      <c r="F2397" s="40" t="s">
        <v>2977</v>
      </c>
      <c r="G2397" s="19">
        <v>5899</v>
      </c>
      <c r="H2397" s="19" t="s">
        <v>1201</v>
      </c>
      <c r="I2397" s="19" t="s">
        <v>1201</v>
      </c>
    </row>
    <row r="2398" spans="1:9" x14ac:dyDescent="0.25">
      <c r="A2398" s="24" t="s">
        <v>83</v>
      </c>
      <c r="B2398" s="3" t="s">
        <v>585</v>
      </c>
      <c r="C2398" s="3" t="s">
        <v>635</v>
      </c>
      <c r="D2398" s="3" t="s">
        <v>21</v>
      </c>
      <c r="E2398" s="3">
        <v>309932</v>
      </c>
      <c r="F2398" s="40" t="s">
        <v>16</v>
      </c>
      <c r="G2398" s="19">
        <v>17000</v>
      </c>
      <c r="H2398" s="11">
        <v>36079</v>
      </c>
      <c r="I2398" s="11">
        <v>36079</v>
      </c>
    </row>
    <row r="2399" spans="1:9" x14ac:dyDescent="0.25">
      <c r="A2399" s="24" t="s">
        <v>83</v>
      </c>
      <c r="B2399" s="3" t="s">
        <v>127</v>
      </c>
      <c r="C2399" s="3"/>
      <c r="D2399" s="3" t="s">
        <v>21</v>
      </c>
      <c r="E2399" s="3">
        <v>309939</v>
      </c>
      <c r="F2399" s="40" t="s">
        <v>2978</v>
      </c>
      <c r="G2399" s="19">
        <v>18500</v>
      </c>
      <c r="H2399" s="11">
        <v>36014</v>
      </c>
      <c r="I2399" s="11">
        <v>36014</v>
      </c>
    </row>
    <row r="2400" spans="1:9" x14ac:dyDescent="0.25">
      <c r="A2400" s="24" t="s">
        <v>83</v>
      </c>
      <c r="B2400" s="3" t="s">
        <v>405</v>
      </c>
      <c r="C2400" s="3"/>
      <c r="D2400" s="3" t="s">
        <v>21</v>
      </c>
      <c r="E2400" s="3">
        <v>309905</v>
      </c>
      <c r="F2400" s="40" t="s">
        <v>2979</v>
      </c>
      <c r="G2400" s="19">
        <v>17500</v>
      </c>
      <c r="H2400" s="19" t="s">
        <v>1386</v>
      </c>
      <c r="I2400" s="19" t="s">
        <v>1386</v>
      </c>
    </row>
    <row r="2401" spans="1:161" x14ac:dyDescent="0.25">
      <c r="A2401" s="24" t="s">
        <v>140</v>
      </c>
      <c r="B2401" s="3" t="s">
        <v>636</v>
      </c>
      <c r="C2401" s="3" t="s">
        <v>637</v>
      </c>
      <c r="D2401" s="3" t="s">
        <v>21</v>
      </c>
      <c r="E2401" s="3">
        <v>309971</v>
      </c>
      <c r="F2401" s="40" t="s">
        <v>2980</v>
      </c>
      <c r="G2401" s="19">
        <v>7645.56</v>
      </c>
      <c r="H2401" s="11">
        <v>41199</v>
      </c>
      <c r="I2401" s="11">
        <v>41199</v>
      </c>
    </row>
    <row r="2402" spans="1:161" x14ac:dyDescent="0.25">
      <c r="A2402" s="24" t="s">
        <v>22</v>
      </c>
      <c r="B2402" s="3" t="s">
        <v>638</v>
      </c>
      <c r="C2402" s="3"/>
      <c r="D2402" s="3" t="s">
        <v>26</v>
      </c>
      <c r="E2402" s="3">
        <v>309970</v>
      </c>
      <c r="F2402" s="40">
        <v>306</v>
      </c>
      <c r="G2402" s="19">
        <v>11275.2</v>
      </c>
      <c r="H2402" s="11">
        <v>40667</v>
      </c>
      <c r="I2402" s="11">
        <v>40667</v>
      </c>
    </row>
    <row r="2403" spans="1:161" x14ac:dyDescent="0.25">
      <c r="A2403" s="24" t="s">
        <v>101</v>
      </c>
      <c r="B2403" s="3"/>
      <c r="C2403" s="3"/>
      <c r="D2403" s="3" t="s">
        <v>33</v>
      </c>
      <c r="E2403" s="3">
        <v>309975</v>
      </c>
      <c r="F2403" s="40" t="s">
        <v>2981</v>
      </c>
      <c r="G2403" s="19">
        <v>13559.32</v>
      </c>
      <c r="H2403" s="19" t="s">
        <v>1335</v>
      </c>
      <c r="I2403" s="19" t="s">
        <v>1335</v>
      </c>
    </row>
    <row r="2404" spans="1:161" x14ac:dyDescent="0.25">
      <c r="A2404" s="24" t="s">
        <v>1730</v>
      </c>
      <c r="B2404" s="38"/>
      <c r="C2404" s="24"/>
      <c r="D2404" s="38" t="s">
        <v>30</v>
      </c>
      <c r="E2404" s="24"/>
      <c r="F2404" s="40">
        <v>403</v>
      </c>
      <c r="G2404" s="136">
        <v>21367.279999999999</v>
      </c>
      <c r="H2404" s="79">
        <v>43455</v>
      </c>
      <c r="I2404" s="79">
        <v>43455</v>
      </c>
    </row>
    <row r="2405" spans="1:161" x14ac:dyDescent="0.25">
      <c r="A2405" s="24" t="s">
        <v>639</v>
      </c>
      <c r="B2405" s="3"/>
      <c r="C2405" s="3"/>
      <c r="D2405" s="3" t="s">
        <v>106</v>
      </c>
      <c r="E2405" s="3">
        <v>309948</v>
      </c>
      <c r="F2405" s="40" t="s">
        <v>16</v>
      </c>
      <c r="G2405" s="19">
        <v>27229.25</v>
      </c>
      <c r="H2405" s="11">
        <v>39840</v>
      </c>
      <c r="I2405" s="11">
        <v>39840</v>
      </c>
    </row>
    <row r="2406" spans="1:161" x14ac:dyDescent="0.25">
      <c r="A2406" s="24" t="s">
        <v>639</v>
      </c>
      <c r="B2406" s="3"/>
      <c r="C2406" s="3"/>
      <c r="D2406" s="3" t="s">
        <v>106</v>
      </c>
      <c r="E2406" s="3">
        <v>309918</v>
      </c>
      <c r="F2406" s="40" t="s">
        <v>2982</v>
      </c>
      <c r="G2406" s="19">
        <v>27229.25</v>
      </c>
      <c r="H2406" s="11">
        <v>39840</v>
      </c>
      <c r="I2406" s="11">
        <v>39840</v>
      </c>
    </row>
    <row r="2407" spans="1:161" x14ac:dyDescent="0.25">
      <c r="A2407" s="24" t="s">
        <v>639</v>
      </c>
      <c r="B2407" s="3"/>
      <c r="C2407" s="3"/>
      <c r="D2407" s="3" t="s">
        <v>106</v>
      </c>
      <c r="E2407" s="3">
        <v>309940</v>
      </c>
      <c r="F2407" s="40" t="s">
        <v>2983</v>
      </c>
      <c r="G2407" s="19">
        <v>27229.25</v>
      </c>
      <c r="H2407" s="11">
        <v>39840</v>
      </c>
      <c r="I2407" s="11">
        <v>39840</v>
      </c>
    </row>
    <row r="2408" spans="1:161" x14ac:dyDescent="0.25">
      <c r="A2408" s="24" t="s">
        <v>639</v>
      </c>
      <c r="B2408" s="3"/>
      <c r="C2408" s="3"/>
      <c r="D2408" s="3" t="s">
        <v>106</v>
      </c>
      <c r="E2408" s="3">
        <v>309897</v>
      </c>
      <c r="F2408" s="40" t="s">
        <v>2984</v>
      </c>
      <c r="G2408" s="19">
        <v>27229.25</v>
      </c>
      <c r="H2408" s="11">
        <v>39840</v>
      </c>
      <c r="I2408" s="11">
        <v>39840</v>
      </c>
    </row>
    <row r="2409" spans="1:161" x14ac:dyDescent="0.25">
      <c r="A2409" s="24" t="s">
        <v>639</v>
      </c>
      <c r="B2409" s="3"/>
      <c r="C2409" s="3"/>
      <c r="D2409" s="3" t="s">
        <v>106</v>
      </c>
      <c r="E2409" s="3">
        <v>309937</v>
      </c>
      <c r="F2409" s="40" t="s">
        <v>2985</v>
      </c>
      <c r="G2409" s="19">
        <v>27229.25</v>
      </c>
      <c r="H2409" s="11">
        <v>39840</v>
      </c>
      <c r="I2409" s="11">
        <v>39840</v>
      </c>
    </row>
    <row r="2410" spans="1:161" x14ac:dyDescent="0.25">
      <c r="A2410" s="24" t="s">
        <v>2288</v>
      </c>
      <c r="B2410" s="38" t="s">
        <v>2289</v>
      </c>
      <c r="C2410" s="38" t="s">
        <v>30</v>
      </c>
      <c r="D2410" s="24"/>
      <c r="E2410" s="24"/>
      <c r="F2410" s="40" t="s">
        <v>2986</v>
      </c>
      <c r="G2410" s="136">
        <v>11884.34</v>
      </c>
      <c r="H2410" s="79">
        <v>43455</v>
      </c>
      <c r="I2410" s="79">
        <v>43455</v>
      </c>
    </row>
    <row r="2411" spans="1:161" x14ac:dyDescent="0.25">
      <c r="A2411" s="24" t="s">
        <v>2288</v>
      </c>
      <c r="B2411" s="38" t="s">
        <v>2289</v>
      </c>
      <c r="C2411" s="38" t="s">
        <v>30</v>
      </c>
      <c r="D2411" s="3"/>
      <c r="E2411" s="3"/>
      <c r="F2411" s="40" t="s">
        <v>2987</v>
      </c>
      <c r="G2411" s="136">
        <v>11884.34</v>
      </c>
      <c r="H2411" s="79">
        <v>43455</v>
      </c>
      <c r="I2411" s="79">
        <v>43455</v>
      </c>
    </row>
    <row r="2412" spans="1:161" x14ac:dyDescent="0.25">
      <c r="A2412" s="102" t="s">
        <v>54</v>
      </c>
      <c r="B2412" s="38"/>
      <c r="C2412" s="104"/>
      <c r="D2412" s="103" t="s">
        <v>26</v>
      </c>
      <c r="E2412" s="103">
        <v>309958</v>
      </c>
      <c r="F2412" s="40" t="s">
        <v>2988</v>
      </c>
      <c r="G2412" s="185">
        <v>9104</v>
      </c>
      <c r="H2412" s="11">
        <v>40021</v>
      </c>
      <c r="I2412" s="11">
        <v>40021</v>
      </c>
    </row>
    <row r="2413" spans="1:161" x14ac:dyDescent="0.25">
      <c r="A2413" s="37" t="s">
        <v>1902</v>
      </c>
      <c r="B2413" s="142"/>
      <c r="C2413" s="140" t="s">
        <v>1903</v>
      </c>
      <c r="D2413" s="37"/>
      <c r="E2413" s="142">
        <v>553820</v>
      </c>
      <c r="F2413" s="84">
        <v>122</v>
      </c>
      <c r="G2413" s="587">
        <v>6554.82</v>
      </c>
      <c r="H2413" s="232">
        <v>42403</v>
      </c>
      <c r="I2413" s="232">
        <v>42403</v>
      </c>
    </row>
    <row r="2414" spans="1:161" s="24" customFormat="1" x14ac:dyDescent="0.25">
      <c r="A2414" s="24" t="s">
        <v>3549</v>
      </c>
      <c r="B2414" s="38"/>
      <c r="C2414" s="77"/>
      <c r="E2414" s="38"/>
      <c r="F2414" s="40" t="s">
        <v>3550</v>
      </c>
      <c r="G2414" s="139">
        <v>2752.41</v>
      </c>
      <c r="H2414" s="628">
        <v>43788</v>
      </c>
      <c r="I2414" s="628">
        <v>43788</v>
      </c>
      <c r="J2414" s="1"/>
      <c r="K2414" s="1"/>
      <c r="L2414" s="1"/>
      <c r="M2414" s="1"/>
      <c r="N2414" s="1"/>
      <c r="O2414" s="1"/>
      <c r="P2414" s="1"/>
      <c r="Q2414" s="1"/>
      <c r="R2414" s="1"/>
      <c r="S2414" s="1"/>
      <c r="T2414" s="1"/>
      <c r="U2414" s="1"/>
      <c r="V2414" s="1"/>
      <c r="W2414" s="1"/>
      <c r="X2414" s="1"/>
      <c r="Y2414" s="1"/>
      <c r="Z2414" s="1"/>
      <c r="AA2414" s="1"/>
      <c r="AB2414" s="1"/>
      <c r="AC2414" s="1"/>
      <c r="AD2414" s="1"/>
      <c r="AE2414" s="1"/>
      <c r="AF2414" s="1"/>
      <c r="AG2414" s="1"/>
      <c r="AH2414" s="1"/>
      <c r="AI2414" s="1"/>
      <c r="AJ2414" s="1"/>
      <c r="AK2414" s="1"/>
      <c r="AL2414" s="1"/>
      <c r="AM2414" s="1"/>
      <c r="AN2414" s="1"/>
      <c r="AO2414" s="1"/>
      <c r="AP2414" s="1"/>
      <c r="AQ2414" s="1"/>
      <c r="AR2414" s="1"/>
      <c r="AS2414" s="1"/>
      <c r="AT2414" s="1"/>
      <c r="AU2414" s="1"/>
      <c r="AV2414" s="1"/>
      <c r="AW2414" s="1"/>
      <c r="AX2414" s="1"/>
      <c r="AY2414" s="1"/>
      <c r="AZ2414" s="1"/>
      <c r="BA2414" s="1"/>
      <c r="BB2414" s="1"/>
      <c r="BC2414" s="1"/>
      <c r="BD2414" s="1"/>
      <c r="BE2414" s="1"/>
      <c r="BF2414" s="1"/>
      <c r="BG2414" s="1"/>
      <c r="BH2414" s="1"/>
      <c r="BI2414" s="1"/>
      <c r="BJ2414" s="1"/>
      <c r="BK2414" s="1"/>
      <c r="BL2414" s="1"/>
      <c r="BM2414" s="1"/>
      <c r="BN2414" s="1"/>
      <c r="BO2414" s="1"/>
      <c r="BP2414" s="1"/>
      <c r="BQ2414" s="1"/>
      <c r="BR2414" s="1"/>
      <c r="BS2414" s="1"/>
      <c r="BT2414" s="1"/>
      <c r="BU2414" s="1"/>
      <c r="BV2414" s="1"/>
      <c r="BW2414" s="1"/>
      <c r="BX2414" s="1"/>
      <c r="BY2414" s="1"/>
      <c r="BZ2414" s="1"/>
      <c r="CA2414" s="1"/>
      <c r="CB2414" s="1"/>
      <c r="CC2414" s="1"/>
      <c r="CD2414" s="1"/>
      <c r="CE2414" s="1"/>
      <c r="CF2414" s="1"/>
      <c r="CG2414" s="1"/>
      <c r="CH2414" s="1"/>
      <c r="CI2414" s="1"/>
      <c r="CJ2414" s="1"/>
      <c r="CK2414" s="1"/>
      <c r="CL2414" s="1"/>
      <c r="CM2414" s="1"/>
      <c r="CN2414" s="1"/>
      <c r="CO2414" s="1"/>
      <c r="CP2414" s="1"/>
      <c r="CQ2414" s="1"/>
      <c r="CR2414" s="1"/>
      <c r="CS2414" s="1"/>
      <c r="CT2414" s="1"/>
      <c r="CU2414" s="1"/>
      <c r="CV2414" s="1"/>
      <c r="CW2414" s="1"/>
      <c r="CX2414" s="1"/>
      <c r="CY2414" s="1"/>
      <c r="CZ2414" s="1"/>
      <c r="DA2414" s="1"/>
      <c r="DB2414" s="1"/>
      <c r="DC2414" s="1"/>
      <c r="DD2414" s="1"/>
      <c r="DE2414" s="1"/>
      <c r="DF2414" s="1"/>
      <c r="DG2414" s="1"/>
      <c r="DH2414" s="1"/>
      <c r="DI2414" s="1"/>
      <c r="DJ2414" s="1"/>
      <c r="DK2414" s="1"/>
      <c r="DL2414" s="1"/>
      <c r="DM2414" s="1"/>
      <c r="DN2414" s="1"/>
      <c r="DO2414" s="1"/>
      <c r="DP2414" s="1"/>
      <c r="DQ2414" s="1"/>
      <c r="DR2414" s="1"/>
      <c r="DS2414" s="1"/>
      <c r="DT2414" s="1"/>
      <c r="DU2414" s="1"/>
      <c r="DV2414" s="1"/>
      <c r="DW2414" s="1"/>
      <c r="DX2414" s="1"/>
      <c r="DY2414" s="1"/>
      <c r="DZ2414" s="1"/>
      <c r="EA2414" s="1"/>
      <c r="EB2414" s="1"/>
      <c r="EC2414" s="1"/>
      <c r="ED2414" s="1"/>
      <c r="EE2414" s="1"/>
      <c r="EF2414" s="1"/>
      <c r="EG2414" s="1"/>
      <c r="EH2414" s="1"/>
      <c r="EI2414" s="1"/>
      <c r="EJ2414" s="1"/>
      <c r="EK2414" s="1"/>
      <c r="EL2414" s="1"/>
      <c r="EM2414" s="1"/>
      <c r="EN2414" s="1"/>
      <c r="EO2414" s="1"/>
      <c r="EP2414" s="1"/>
      <c r="EQ2414" s="1"/>
      <c r="ER2414" s="1"/>
      <c r="ES2414" s="1"/>
      <c r="ET2414" s="1"/>
      <c r="EU2414" s="1"/>
      <c r="EV2414" s="1"/>
      <c r="EW2414" s="1"/>
      <c r="EX2414" s="1"/>
      <c r="EY2414" s="1"/>
      <c r="EZ2414" s="1"/>
      <c r="FA2414" s="1"/>
      <c r="FB2414" s="1"/>
      <c r="FC2414" s="1"/>
      <c r="FD2414" s="1"/>
      <c r="FE2414" s="1"/>
    </row>
    <row r="2415" spans="1:161" s="24" customFormat="1" x14ac:dyDescent="0.25">
      <c r="A2415" s="24" t="s">
        <v>3549</v>
      </c>
      <c r="B2415" s="38"/>
      <c r="C2415" s="77"/>
      <c r="E2415" s="38"/>
      <c r="F2415" s="40" t="s">
        <v>3551</v>
      </c>
      <c r="G2415" s="139">
        <v>2752.41</v>
      </c>
      <c r="H2415" s="628">
        <v>43788</v>
      </c>
      <c r="I2415" s="628">
        <v>43788</v>
      </c>
      <c r="J2415" s="1"/>
      <c r="K2415" s="1"/>
      <c r="L2415" s="1"/>
      <c r="M2415" s="1"/>
      <c r="N2415" s="1"/>
      <c r="O2415" s="1"/>
      <c r="P2415" s="1"/>
      <c r="Q2415" s="1"/>
      <c r="R2415" s="1"/>
      <c r="S2415" s="1"/>
      <c r="T2415" s="1"/>
      <c r="U2415" s="1"/>
      <c r="V2415" s="1"/>
      <c r="W2415" s="1"/>
      <c r="X2415" s="1"/>
      <c r="Y2415" s="1"/>
      <c r="Z2415" s="1"/>
      <c r="AA2415" s="1"/>
      <c r="AB2415" s="1"/>
      <c r="AC2415" s="1"/>
      <c r="AD2415" s="1"/>
      <c r="AE2415" s="1"/>
      <c r="AF2415" s="1"/>
      <c r="AG2415" s="1"/>
      <c r="AH2415" s="1"/>
      <c r="AI2415" s="1"/>
      <c r="AJ2415" s="1"/>
      <c r="AK2415" s="1"/>
      <c r="AL2415" s="1"/>
      <c r="AM2415" s="1"/>
      <c r="AN2415" s="1"/>
      <c r="AO2415" s="1"/>
      <c r="AP2415" s="1"/>
      <c r="AQ2415" s="1"/>
      <c r="AR2415" s="1"/>
      <c r="AS2415" s="1"/>
      <c r="AT2415" s="1"/>
      <c r="AU2415" s="1"/>
      <c r="AV2415" s="1"/>
      <c r="AW2415" s="1"/>
      <c r="AX2415" s="1"/>
      <c r="AY2415" s="1"/>
      <c r="AZ2415" s="1"/>
      <c r="BA2415" s="1"/>
      <c r="BB2415" s="1"/>
      <c r="BC2415" s="1"/>
      <c r="BD2415" s="1"/>
      <c r="BE2415" s="1"/>
      <c r="BF2415" s="1"/>
      <c r="BG2415" s="1"/>
      <c r="BH2415" s="1"/>
      <c r="BI2415" s="1"/>
      <c r="BJ2415" s="1"/>
      <c r="BK2415" s="1"/>
      <c r="BL2415" s="1"/>
      <c r="BM2415" s="1"/>
      <c r="BN2415" s="1"/>
      <c r="BO2415" s="1"/>
      <c r="BP2415" s="1"/>
      <c r="BQ2415" s="1"/>
      <c r="BR2415" s="1"/>
      <c r="BS2415" s="1"/>
      <c r="BT2415" s="1"/>
      <c r="BU2415" s="1"/>
      <c r="BV2415" s="1"/>
      <c r="BW2415" s="1"/>
      <c r="BX2415" s="1"/>
      <c r="BY2415" s="1"/>
      <c r="BZ2415" s="1"/>
      <c r="CA2415" s="1"/>
      <c r="CB2415" s="1"/>
      <c r="CC2415" s="1"/>
      <c r="CD2415" s="1"/>
      <c r="CE2415" s="1"/>
      <c r="CF2415" s="1"/>
      <c r="CG2415" s="1"/>
      <c r="CH2415" s="1"/>
      <c r="CI2415" s="1"/>
      <c r="CJ2415" s="1"/>
      <c r="CK2415" s="1"/>
      <c r="CL2415" s="1"/>
      <c r="CM2415" s="1"/>
      <c r="CN2415" s="1"/>
      <c r="CO2415" s="1"/>
      <c r="CP2415" s="1"/>
      <c r="CQ2415" s="1"/>
      <c r="CR2415" s="1"/>
      <c r="CS2415" s="1"/>
      <c r="CT2415" s="1"/>
      <c r="CU2415" s="1"/>
      <c r="CV2415" s="1"/>
      <c r="CW2415" s="1"/>
      <c r="CX2415" s="1"/>
      <c r="CY2415" s="1"/>
      <c r="CZ2415" s="1"/>
      <c r="DA2415" s="1"/>
      <c r="DB2415" s="1"/>
      <c r="DC2415" s="1"/>
      <c r="DD2415" s="1"/>
      <c r="DE2415" s="1"/>
      <c r="DF2415" s="1"/>
      <c r="DG2415" s="1"/>
      <c r="DH2415" s="1"/>
      <c r="DI2415" s="1"/>
      <c r="DJ2415" s="1"/>
      <c r="DK2415" s="1"/>
      <c r="DL2415" s="1"/>
      <c r="DM2415" s="1"/>
      <c r="DN2415" s="1"/>
      <c r="DO2415" s="1"/>
      <c r="DP2415" s="1"/>
      <c r="DQ2415" s="1"/>
      <c r="DR2415" s="1"/>
      <c r="DS2415" s="1"/>
      <c r="DT2415" s="1"/>
      <c r="DU2415" s="1"/>
      <c r="DV2415" s="1"/>
      <c r="DW2415" s="1"/>
      <c r="DX2415" s="1"/>
      <c r="DY2415" s="1"/>
      <c r="DZ2415" s="1"/>
      <c r="EA2415" s="1"/>
      <c r="EB2415" s="1"/>
      <c r="EC2415" s="1"/>
      <c r="ED2415" s="1"/>
      <c r="EE2415" s="1"/>
      <c r="EF2415" s="1"/>
      <c r="EG2415" s="1"/>
      <c r="EH2415" s="1"/>
      <c r="EI2415" s="1"/>
      <c r="EJ2415" s="1"/>
      <c r="EK2415" s="1"/>
      <c r="EL2415" s="1"/>
      <c r="EM2415" s="1"/>
      <c r="EN2415" s="1"/>
      <c r="EO2415" s="1"/>
      <c r="EP2415" s="1"/>
      <c r="EQ2415" s="1"/>
      <c r="ER2415" s="1"/>
      <c r="ES2415" s="1"/>
      <c r="ET2415" s="1"/>
      <c r="EU2415" s="1"/>
      <c r="EV2415" s="1"/>
      <c r="EW2415" s="1"/>
      <c r="EX2415" s="1"/>
      <c r="EY2415" s="1"/>
      <c r="EZ2415" s="1"/>
      <c r="FA2415" s="1"/>
      <c r="FB2415" s="1"/>
      <c r="FC2415" s="1"/>
      <c r="FD2415" s="1"/>
      <c r="FE2415" s="1"/>
    </row>
    <row r="2416" spans="1:161" s="24" customFormat="1" x14ac:dyDescent="0.25">
      <c r="A2416" s="24" t="s">
        <v>3549</v>
      </c>
      <c r="B2416" s="3"/>
      <c r="C2416" s="3"/>
      <c r="D2416" s="3"/>
      <c r="E2416" s="3"/>
      <c r="F2416" s="40" t="s">
        <v>3552</v>
      </c>
      <c r="G2416" s="139">
        <v>2752.41</v>
      </c>
      <c r="H2416" s="628">
        <v>43788</v>
      </c>
      <c r="I2416" s="628">
        <v>43788</v>
      </c>
      <c r="J2416" s="1"/>
      <c r="K2416" s="1"/>
      <c r="L2416" s="1"/>
      <c r="M2416" s="1"/>
      <c r="N2416" s="1"/>
      <c r="O2416" s="1"/>
      <c r="P2416" s="1"/>
      <c r="Q2416" s="1"/>
      <c r="R2416" s="1"/>
      <c r="S2416" s="1"/>
      <c r="T2416" s="1"/>
      <c r="U2416" s="1"/>
      <c r="V2416" s="1"/>
      <c r="W2416" s="1"/>
      <c r="X2416" s="1"/>
      <c r="Y2416" s="1"/>
      <c r="Z2416" s="1"/>
      <c r="AA2416" s="1"/>
      <c r="AB2416" s="1"/>
      <c r="AC2416" s="1"/>
      <c r="AD2416" s="1"/>
      <c r="AE2416" s="1"/>
      <c r="AF2416" s="1"/>
      <c r="AG2416" s="1"/>
      <c r="AH2416" s="1"/>
      <c r="AI2416" s="1"/>
      <c r="AJ2416" s="1"/>
      <c r="AK2416" s="1"/>
      <c r="AL2416" s="1"/>
      <c r="AM2416" s="1"/>
      <c r="AN2416" s="1"/>
      <c r="AO2416" s="1"/>
      <c r="AP2416" s="1"/>
      <c r="AQ2416" s="1"/>
      <c r="AR2416" s="1"/>
      <c r="AS2416" s="1"/>
      <c r="AT2416" s="1"/>
      <c r="AU2416" s="1"/>
      <c r="AV2416" s="1"/>
      <c r="AW2416" s="1"/>
      <c r="AX2416" s="1"/>
      <c r="AY2416" s="1"/>
      <c r="AZ2416" s="1"/>
      <c r="BA2416" s="1"/>
      <c r="BB2416" s="1"/>
      <c r="BC2416" s="1"/>
      <c r="BD2416" s="1"/>
      <c r="BE2416" s="1"/>
      <c r="BF2416" s="1"/>
      <c r="BG2416" s="1"/>
      <c r="BH2416" s="1"/>
      <c r="BI2416" s="1"/>
      <c r="BJ2416" s="1"/>
      <c r="BK2416" s="1"/>
      <c r="BL2416" s="1"/>
      <c r="BM2416" s="1"/>
      <c r="BN2416" s="1"/>
      <c r="BO2416" s="1"/>
      <c r="BP2416" s="1"/>
      <c r="BQ2416" s="1"/>
      <c r="BR2416" s="1"/>
      <c r="BS2416" s="1"/>
      <c r="BT2416" s="1"/>
      <c r="BU2416" s="1"/>
      <c r="BV2416" s="1"/>
      <c r="BW2416" s="1"/>
      <c r="BX2416" s="1"/>
      <c r="BY2416" s="1"/>
      <c r="BZ2416" s="1"/>
      <c r="CA2416" s="1"/>
      <c r="CB2416" s="1"/>
      <c r="CC2416" s="1"/>
      <c r="CD2416" s="1"/>
      <c r="CE2416" s="1"/>
      <c r="CF2416" s="1"/>
      <c r="CG2416" s="1"/>
      <c r="CH2416" s="1"/>
      <c r="CI2416" s="1"/>
      <c r="CJ2416" s="1"/>
      <c r="CK2416" s="1"/>
      <c r="CL2416" s="1"/>
      <c r="CM2416" s="1"/>
      <c r="CN2416" s="1"/>
      <c r="CO2416" s="1"/>
      <c r="CP2416" s="1"/>
      <c r="CQ2416" s="1"/>
      <c r="CR2416" s="1"/>
      <c r="CS2416" s="1"/>
      <c r="CT2416" s="1"/>
      <c r="CU2416" s="1"/>
      <c r="CV2416" s="1"/>
      <c r="CW2416" s="1"/>
      <c r="CX2416" s="1"/>
      <c r="CY2416" s="1"/>
      <c r="CZ2416" s="1"/>
      <c r="DA2416" s="1"/>
      <c r="DB2416" s="1"/>
      <c r="DC2416" s="1"/>
      <c r="DD2416" s="1"/>
      <c r="DE2416" s="1"/>
      <c r="DF2416" s="1"/>
      <c r="DG2416" s="1"/>
      <c r="DH2416" s="1"/>
      <c r="DI2416" s="1"/>
      <c r="DJ2416" s="1"/>
      <c r="DK2416" s="1"/>
      <c r="DL2416" s="1"/>
      <c r="DM2416" s="1"/>
      <c r="DN2416" s="1"/>
      <c r="DO2416" s="1"/>
      <c r="DP2416" s="1"/>
      <c r="DQ2416" s="1"/>
      <c r="DR2416" s="1"/>
      <c r="DS2416" s="1"/>
      <c r="DT2416" s="1"/>
      <c r="DU2416" s="1"/>
      <c r="DV2416" s="1"/>
      <c r="DW2416" s="1"/>
      <c r="DX2416" s="1"/>
      <c r="DY2416" s="1"/>
      <c r="DZ2416" s="1"/>
      <c r="EA2416" s="1"/>
      <c r="EB2416" s="1"/>
      <c r="EC2416" s="1"/>
      <c r="ED2416" s="1"/>
      <c r="EE2416" s="1"/>
      <c r="EF2416" s="1"/>
      <c r="EG2416" s="1"/>
      <c r="EH2416" s="1"/>
      <c r="EI2416" s="1"/>
      <c r="EJ2416" s="1"/>
      <c r="EK2416" s="1"/>
      <c r="EL2416" s="1"/>
      <c r="EM2416" s="1"/>
      <c r="EN2416" s="1"/>
      <c r="EO2416" s="1"/>
      <c r="EP2416" s="1"/>
      <c r="EQ2416" s="1"/>
      <c r="ER2416" s="1"/>
      <c r="ES2416" s="1"/>
      <c r="ET2416" s="1"/>
      <c r="EU2416" s="1"/>
      <c r="EV2416" s="1"/>
      <c r="EW2416" s="1"/>
      <c r="EX2416" s="1"/>
      <c r="EY2416" s="1"/>
      <c r="EZ2416" s="1"/>
      <c r="FA2416" s="1"/>
      <c r="FB2416" s="1"/>
      <c r="FC2416" s="1"/>
      <c r="FD2416" s="1"/>
      <c r="FE2416" s="1"/>
    </row>
    <row r="2417" spans="1:9" s="1" customFormat="1" x14ac:dyDescent="0.25">
      <c r="A2417" s="200" t="s">
        <v>3555</v>
      </c>
      <c r="B2417" s="6" t="s">
        <v>3559</v>
      </c>
      <c r="C2417" s="6"/>
      <c r="D2417" s="6"/>
      <c r="E2417" s="6"/>
      <c r="F2417" s="237" t="s">
        <v>3556</v>
      </c>
      <c r="G2417" s="611">
        <v>8500</v>
      </c>
      <c r="H2417" s="159">
        <v>43788</v>
      </c>
      <c r="I2417" s="159">
        <v>43788</v>
      </c>
    </row>
    <row r="2418" spans="1:9" s="1" customFormat="1" x14ac:dyDescent="0.25">
      <c r="A2418" s="200" t="s">
        <v>3555</v>
      </c>
      <c r="B2418" s="6" t="s">
        <v>3563</v>
      </c>
      <c r="C2418" s="6"/>
      <c r="D2418" s="6"/>
      <c r="E2418" s="6"/>
      <c r="F2418" s="237" t="s">
        <v>3564</v>
      </c>
      <c r="G2418" s="611">
        <v>6800</v>
      </c>
      <c r="H2418" s="159">
        <v>43788</v>
      </c>
      <c r="I2418" s="159">
        <v>43788</v>
      </c>
    </row>
    <row r="2419" spans="1:9" s="1" customFormat="1" x14ac:dyDescent="0.25">
      <c r="A2419" s="200" t="s">
        <v>3560</v>
      </c>
      <c r="B2419" s="6"/>
      <c r="C2419" s="6" t="s">
        <v>3599</v>
      </c>
      <c r="D2419" s="6"/>
      <c r="E2419" s="6"/>
      <c r="F2419" s="237" t="s">
        <v>3600</v>
      </c>
      <c r="G2419" s="611">
        <v>7400</v>
      </c>
      <c r="H2419" s="612">
        <v>43788</v>
      </c>
      <c r="I2419" s="612">
        <v>43788</v>
      </c>
    </row>
    <row r="2420" spans="1:9" s="1" customFormat="1" x14ac:dyDescent="0.25">
      <c r="A2420" s="200" t="s">
        <v>3560</v>
      </c>
      <c r="B2420" s="6"/>
      <c r="C2420" s="6" t="s">
        <v>3601</v>
      </c>
      <c r="D2420" s="6"/>
      <c r="E2420" s="6"/>
      <c r="F2420" s="237" t="s">
        <v>3602</v>
      </c>
      <c r="G2420" s="611">
        <v>2175</v>
      </c>
      <c r="H2420" s="612">
        <v>43788</v>
      </c>
      <c r="I2420" s="612">
        <v>43788</v>
      </c>
    </row>
    <row r="2421" spans="1:9" x14ac:dyDescent="0.25">
      <c r="A2421" s="200" t="s">
        <v>949</v>
      </c>
      <c r="B2421" s="6"/>
      <c r="C2421" s="6"/>
      <c r="D2421" s="6" t="e">
        <f>+#REF!</f>
        <v>#REF!</v>
      </c>
      <c r="E2421" s="6">
        <v>311024</v>
      </c>
      <c r="F2421" s="237" t="s">
        <v>16</v>
      </c>
      <c r="G2421" s="45">
        <v>8600</v>
      </c>
      <c r="H2421" s="45" t="s">
        <v>1465</v>
      </c>
      <c r="I2421" s="45" t="s">
        <v>1465</v>
      </c>
    </row>
    <row r="2422" spans="1:9" x14ac:dyDescent="0.25">
      <c r="A2422" s="24" t="s">
        <v>639</v>
      </c>
      <c r="B2422" s="3"/>
      <c r="C2422" s="3"/>
      <c r="D2422" s="3" t="s">
        <v>106</v>
      </c>
      <c r="E2422" s="3">
        <v>309912</v>
      </c>
      <c r="F2422" s="40" t="s">
        <v>2989</v>
      </c>
      <c r="G2422" s="19">
        <v>27229.25</v>
      </c>
      <c r="H2422" s="11">
        <v>39840</v>
      </c>
      <c r="I2422" s="11">
        <v>39840</v>
      </c>
    </row>
    <row r="2423" spans="1:9" x14ac:dyDescent="0.25">
      <c r="G2423" s="105">
        <f>SUM(G2388:G2422)</f>
        <v>427129.39</v>
      </c>
      <c r="H2423" s="10"/>
      <c r="I2423" s="10"/>
    </row>
    <row r="2424" spans="1:9" x14ac:dyDescent="0.25">
      <c r="G2424" s="10"/>
      <c r="H2424" s="10"/>
      <c r="I2424" s="10"/>
    </row>
    <row r="2425" spans="1:9" ht="18.75" x14ac:dyDescent="0.3">
      <c r="B2425" s="494"/>
      <c r="C2425" s="494"/>
      <c r="D2425" s="494"/>
      <c r="E2425" s="494"/>
      <c r="F2425" s="91"/>
      <c r="G2425" s="67"/>
      <c r="H2425" s="494"/>
      <c r="I2425" s="631"/>
    </row>
    <row r="2426" spans="1:9" x14ac:dyDescent="0.25">
      <c r="B2426" s="493"/>
      <c r="D2426" s="493"/>
      <c r="E2426" s="493"/>
      <c r="F2426" s="92"/>
      <c r="G2426" s="68"/>
      <c r="H2426" s="493"/>
      <c r="I2426" s="630"/>
    </row>
    <row r="2427" spans="1:9" ht="18.75" x14ac:dyDescent="0.3">
      <c r="A2427" s="724" t="s">
        <v>7</v>
      </c>
      <c r="B2427" s="724"/>
      <c r="C2427" s="724"/>
      <c r="D2427" s="724"/>
      <c r="E2427" s="724"/>
      <c r="F2427" s="724"/>
      <c r="G2427" s="724"/>
      <c r="H2427" s="724"/>
      <c r="I2427" s="15"/>
    </row>
    <row r="2428" spans="1:9" x14ac:dyDescent="0.25">
      <c r="A2428" s="725" t="s">
        <v>5</v>
      </c>
      <c r="B2428" s="725"/>
      <c r="C2428" s="725"/>
      <c r="D2428" s="725"/>
      <c r="E2428" s="725"/>
      <c r="F2428" s="725"/>
      <c r="G2428" s="725"/>
      <c r="H2428" s="725"/>
      <c r="I2428" s="15"/>
    </row>
    <row r="2429" spans="1:9" x14ac:dyDescent="0.25">
      <c r="A2429" s="1"/>
      <c r="C2429" s="122"/>
      <c r="D2429" s="4"/>
      <c r="E2429" s="4"/>
      <c r="F2429" s="81"/>
      <c r="G2429" s="10"/>
      <c r="H2429" s="10"/>
      <c r="I2429" s="10"/>
    </row>
    <row r="2430" spans="1:9" x14ac:dyDescent="0.25">
      <c r="A2430" s="326" t="s">
        <v>571</v>
      </c>
      <c r="B2430" s="214"/>
      <c r="C2430" s="214"/>
      <c r="D2430" s="214"/>
      <c r="E2430" s="214"/>
      <c r="F2430" s="216"/>
      <c r="G2430" s="217"/>
      <c r="H2430" s="214"/>
      <c r="I2430" s="214"/>
    </row>
    <row r="2431" spans="1:9" x14ac:dyDescent="0.25">
      <c r="A2431" s="297" t="s">
        <v>8</v>
      </c>
      <c r="B2431" s="546" t="s">
        <v>629</v>
      </c>
      <c r="C2431" s="222"/>
      <c r="D2431" s="33"/>
      <c r="E2431" s="33"/>
      <c r="F2431" s="94"/>
      <c r="G2431" s="47"/>
      <c r="H2431" s="33"/>
      <c r="I2431" s="33"/>
    </row>
    <row r="2432" spans="1:9" ht="30" x14ac:dyDescent="0.25">
      <c r="A2432" s="346" t="s">
        <v>0</v>
      </c>
      <c r="B2432" s="347" t="s">
        <v>2</v>
      </c>
      <c r="C2432" s="347" t="s">
        <v>3</v>
      </c>
      <c r="D2432" s="347" t="s">
        <v>4</v>
      </c>
      <c r="E2432" s="348" t="s">
        <v>15</v>
      </c>
      <c r="F2432" s="349" t="s">
        <v>6</v>
      </c>
      <c r="G2432" s="350" t="s">
        <v>1217</v>
      </c>
      <c r="H2432" s="350" t="s">
        <v>1188</v>
      </c>
      <c r="I2432" s="350" t="s">
        <v>3884</v>
      </c>
    </row>
    <row r="2433" spans="1:9" x14ac:dyDescent="0.25">
      <c r="A2433" s="24" t="s">
        <v>639</v>
      </c>
      <c r="B2433" s="3"/>
      <c r="C2433" s="3"/>
      <c r="D2433" s="3" t="s">
        <v>106</v>
      </c>
      <c r="E2433" s="3">
        <v>309892</v>
      </c>
      <c r="F2433" s="40" t="s">
        <v>2990</v>
      </c>
      <c r="G2433" s="19">
        <v>27229.25</v>
      </c>
      <c r="H2433" s="11">
        <v>39840</v>
      </c>
      <c r="I2433" s="11">
        <v>39840</v>
      </c>
    </row>
    <row r="2434" spans="1:9" x14ac:dyDescent="0.25">
      <c r="A2434" s="24" t="s">
        <v>639</v>
      </c>
      <c r="B2434" s="3"/>
      <c r="C2434" s="3"/>
      <c r="D2434" s="3" t="s">
        <v>106</v>
      </c>
      <c r="E2434" s="3">
        <v>309927</v>
      </c>
      <c r="F2434" s="40" t="s">
        <v>2991</v>
      </c>
      <c r="G2434" s="19">
        <v>9104</v>
      </c>
      <c r="H2434" s="11">
        <v>40021</v>
      </c>
      <c r="I2434" s="11">
        <v>40021</v>
      </c>
    </row>
    <row r="2435" spans="1:9" x14ac:dyDescent="0.25">
      <c r="A2435" s="24" t="s">
        <v>22</v>
      </c>
      <c r="B2435" s="3" t="s">
        <v>427</v>
      </c>
      <c r="C2435" s="3" t="s">
        <v>640</v>
      </c>
      <c r="D2435" s="3" t="s">
        <v>21</v>
      </c>
      <c r="E2435" s="3">
        <v>309895</v>
      </c>
      <c r="F2435" s="40" t="s">
        <v>2992</v>
      </c>
      <c r="G2435" s="19">
        <v>6500</v>
      </c>
      <c r="H2435" s="19" t="s">
        <v>1255</v>
      </c>
      <c r="I2435" s="19" t="s">
        <v>1255</v>
      </c>
    </row>
    <row r="2436" spans="1:9" x14ac:dyDescent="0.25">
      <c r="A2436" s="24" t="s">
        <v>639</v>
      </c>
      <c r="B2436" s="3"/>
      <c r="C2436" s="3"/>
      <c r="D2436" s="3" t="s">
        <v>106</v>
      </c>
      <c r="E2436" s="3">
        <v>309875</v>
      </c>
      <c r="F2436" s="40" t="s">
        <v>2993</v>
      </c>
      <c r="G2436" s="19">
        <v>27229.25</v>
      </c>
      <c r="H2436" s="11">
        <v>39840</v>
      </c>
      <c r="I2436" s="11">
        <v>39840</v>
      </c>
    </row>
    <row r="2437" spans="1:9" x14ac:dyDescent="0.25">
      <c r="A2437" s="24" t="s">
        <v>639</v>
      </c>
      <c r="B2437" s="3"/>
      <c r="C2437" s="3"/>
      <c r="D2437" s="3" t="s">
        <v>106</v>
      </c>
      <c r="E2437" s="3">
        <v>309883</v>
      </c>
      <c r="F2437" s="40" t="s">
        <v>2994</v>
      </c>
      <c r="G2437" s="19">
        <v>27229.25</v>
      </c>
      <c r="H2437" s="11">
        <v>39840</v>
      </c>
      <c r="I2437" s="11">
        <v>39840</v>
      </c>
    </row>
    <row r="2438" spans="1:9" x14ac:dyDescent="0.25">
      <c r="A2438" s="24" t="s">
        <v>639</v>
      </c>
      <c r="B2438" s="3"/>
      <c r="C2438" s="3"/>
      <c r="D2438" s="3" t="s">
        <v>106</v>
      </c>
      <c r="E2438" s="3">
        <v>309902</v>
      </c>
      <c r="F2438" s="40" t="s">
        <v>2995</v>
      </c>
      <c r="G2438" s="19">
        <v>27229.25</v>
      </c>
      <c r="H2438" s="11">
        <v>39840</v>
      </c>
      <c r="I2438" s="11">
        <v>39840</v>
      </c>
    </row>
    <row r="2439" spans="1:9" x14ac:dyDescent="0.25">
      <c r="A2439" s="24" t="s">
        <v>639</v>
      </c>
      <c r="B2439" s="3"/>
      <c r="C2439" s="3"/>
      <c r="D2439" s="3" t="s">
        <v>106</v>
      </c>
      <c r="E2439" s="3">
        <v>309909</v>
      </c>
      <c r="F2439" s="40" t="s">
        <v>2996</v>
      </c>
      <c r="G2439" s="19">
        <v>27229.25</v>
      </c>
      <c r="H2439" s="11">
        <v>39840</v>
      </c>
      <c r="I2439" s="11">
        <v>39840</v>
      </c>
    </row>
    <row r="2440" spans="1:9" x14ac:dyDescent="0.25">
      <c r="A2440" s="24" t="s">
        <v>64</v>
      </c>
      <c r="B2440" s="3"/>
      <c r="C2440" s="3"/>
      <c r="D2440" s="3" t="s">
        <v>33</v>
      </c>
      <c r="E2440" s="3">
        <v>309925</v>
      </c>
      <c r="F2440" s="40" t="s">
        <v>2997</v>
      </c>
      <c r="G2440" s="19">
        <v>5600</v>
      </c>
      <c r="H2440" s="11">
        <v>38273</v>
      </c>
      <c r="I2440" s="11">
        <v>38273</v>
      </c>
    </row>
    <row r="2441" spans="1:9" x14ac:dyDescent="0.25">
      <c r="A2441" s="24" t="s">
        <v>2005</v>
      </c>
      <c r="B2441" s="3" t="s">
        <v>2290</v>
      </c>
      <c r="C2441" s="3" t="s">
        <v>2168</v>
      </c>
      <c r="D2441" s="3" t="s">
        <v>40</v>
      </c>
      <c r="E2441" s="3">
        <v>309963</v>
      </c>
      <c r="F2441" s="40" t="s">
        <v>2998</v>
      </c>
      <c r="G2441" s="19">
        <v>8200</v>
      </c>
      <c r="H2441" s="11">
        <v>31130</v>
      </c>
      <c r="I2441" s="11">
        <v>31130</v>
      </c>
    </row>
    <row r="2442" spans="1:9" x14ac:dyDescent="0.25">
      <c r="A2442" s="24" t="s">
        <v>101</v>
      </c>
      <c r="B2442" s="3" t="s">
        <v>2293</v>
      </c>
      <c r="C2442" s="3"/>
      <c r="D2442" s="3" t="s">
        <v>33</v>
      </c>
      <c r="E2442" s="3">
        <v>309947</v>
      </c>
      <c r="F2442" s="40" t="s">
        <v>2999</v>
      </c>
      <c r="G2442" s="19">
        <v>13559.32</v>
      </c>
      <c r="H2442" s="19" t="s">
        <v>1335</v>
      </c>
      <c r="I2442" s="19" t="s">
        <v>1335</v>
      </c>
    </row>
    <row r="2443" spans="1:9" x14ac:dyDescent="0.25">
      <c r="A2443" s="24" t="s">
        <v>31</v>
      </c>
      <c r="B2443" s="3" t="s">
        <v>32</v>
      </c>
      <c r="C2443" s="3" t="s">
        <v>641</v>
      </c>
      <c r="D2443" s="3" t="s">
        <v>33</v>
      </c>
      <c r="E2443" s="3">
        <v>309951</v>
      </c>
      <c r="F2443" s="40" t="s">
        <v>3000</v>
      </c>
      <c r="G2443" s="19">
        <v>3445</v>
      </c>
      <c r="H2443" s="11">
        <v>39958</v>
      </c>
      <c r="I2443" s="11">
        <v>39958</v>
      </c>
    </row>
    <row r="2444" spans="1:9" x14ac:dyDescent="0.25">
      <c r="A2444" s="24" t="s">
        <v>642</v>
      </c>
      <c r="B2444" s="3"/>
      <c r="C2444" s="3" t="s">
        <v>596</v>
      </c>
      <c r="D2444" s="3" t="s">
        <v>21</v>
      </c>
      <c r="E2444" s="3">
        <v>309957</v>
      </c>
      <c r="F2444" s="40" t="s">
        <v>3001</v>
      </c>
      <c r="G2444" s="19">
        <v>3825</v>
      </c>
      <c r="H2444" s="19" t="s">
        <v>1340</v>
      </c>
      <c r="I2444" s="19" t="s">
        <v>1340</v>
      </c>
    </row>
    <row r="2445" spans="1:9" x14ac:dyDescent="0.25">
      <c r="A2445" s="24" t="s">
        <v>153</v>
      </c>
      <c r="B2445" s="3"/>
      <c r="C2445" s="3" t="s">
        <v>643</v>
      </c>
      <c r="D2445" s="3" t="s">
        <v>30</v>
      </c>
      <c r="E2445" s="3">
        <v>306478</v>
      </c>
      <c r="F2445" s="40" t="s">
        <v>3002</v>
      </c>
      <c r="G2445" s="19">
        <v>1620</v>
      </c>
      <c r="H2445" s="11">
        <v>39553</v>
      </c>
      <c r="I2445" s="11">
        <v>39553</v>
      </c>
    </row>
    <row r="2446" spans="1:9" x14ac:dyDescent="0.25">
      <c r="A2446" s="24" t="s">
        <v>153</v>
      </c>
      <c r="B2446" s="3"/>
      <c r="C2446" s="3" t="s">
        <v>643</v>
      </c>
      <c r="D2446" s="3" t="s">
        <v>30</v>
      </c>
      <c r="E2446" s="3">
        <v>306429</v>
      </c>
      <c r="F2446" s="40" t="s">
        <v>3003</v>
      </c>
      <c r="G2446" s="19">
        <v>1620</v>
      </c>
      <c r="H2446" s="11">
        <v>39553</v>
      </c>
      <c r="I2446" s="11">
        <v>39553</v>
      </c>
    </row>
    <row r="2447" spans="1:9" x14ac:dyDescent="0.25">
      <c r="A2447" s="24" t="s">
        <v>153</v>
      </c>
      <c r="B2447" s="3"/>
      <c r="C2447" s="3" t="s">
        <v>643</v>
      </c>
      <c r="D2447" s="3" t="s">
        <v>30</v>
      </c>
      <c r="E2447" s="3">
        <v>309891</v>
      </c>
      <c r="F2447" s="40" t="s">
        <v>16</v>
      </c>
      <c r="G2447" s="19">
        <v>1620</v>
      </c>
      <c r="H2447" s="11">
        <v>39553</v>
      </c>
      <c r="I2447" s="11">
        <v>39553</v>
      </c>
    </row>
    <row r="2448" spans="1:9" x14ac:dyDescent="0.25">
      <c r="A2448" s="24" t="s">
        <v>153</v>
      </c>
      <c r="B2448" s="3"/>
      <c r="C2448" s="3" t="s">
        <v>643</v>
      </c>
      <c r="D2448" s="3" t="s">
        <v>30</v>
      </c>
      <c r="E2448" s="3">
        <v>309977</v>
      </c>
      <c r="F2448" s="40" t="s">
        <v>16</v>
      </c>
      <c r="G2448" s="19">
        <v>1620</v>
      </c>
      <c r="H2448" s="11">
        <v>39553</v>
      </c>
      <c r="I2448" s="11">
        <v>39553</v>
      </c>
    </row>
    <row r="2449" spans="1:9" x14ac:dyDescent="0.25">
      <c r="A2449" s="24" t="s">
        <v>153</v>
      </c>
      <c r="B2449" s="3"/>
      <c r="C2449" s="3" t="s">
        <v>643</v>
      </c>
      <c r="D2449" s="3" t="s">
        <v>30</v>
      </c>
      <c r="E2449" s="3">
        <v>309978</v>
      </c>
      <c r="F2449" s="40" t="s">
        <v>16</v>
      </c>
      <c r="G2449" s="19">
        <v>1620</v>
      </c>
      <c r="H2449" s="11">
        <v>39553</v>
      </c>
      <c r="I2449" s="11">
        <v>39553</v>
      </c>
    </row>
    <row r="2450" spans="1:9" x14ac:dyDescent="0.25">
      <c r="A2450" s="24" t="s">
        <v>153</v>
      </c>
      <c r="B2450" s="3"/>
      <c r="C2450" s="3" t="s">
        <v>643</v>
      </c>
      <c r="D2450" s="3" t="s">
        <v>30</v>
      </c>
      <c r="E2450" s="3">
        <v>309950</v>
      </c>
      <c r="F2450" s="40" t="s">
        <v>3004</v>
      </c>
      <c r="G2450" s="19">
        <v>3456.8</v>
      </c>
      <c r="H2450" s="11">
        <v>38524</v>
      </c>
      <c r="I2450" s="11">
        <v>38524</v>
      </c>
    </row>
    <row r="2451" spans="1:9" x14ac:dyDescent="0.25">
      <c r="A2451" s="24" t="s">
        <v>153</v>
      </c>
      <c r="B2451" s="3"/>
      <c r="C2451" s="3" t="s">
        <v>643</v>
      </c>
      <c r="D2451" s="3" t="s">
        <v>30</v>
      </c>
      <c r="E2451" s="3">
        <v>309915</v>
      </c>
      <c r="F2451" s="40" t="s">
        <v>3005</v>
      </c>
      <c r="G2451" s="19">
        <v>4100</v>
      </c>
      <c r="H2451" s="11">
        <v>38077</v>
      </c>
      <c r="I2451" s="11">
        <v>38077</v>
      </c>
    </row>
    <row r="2452" spans="1:9" x14ac:dyDescent="0.25">
      <c r="A2452" s="24" t="s">
        <v>153</v>
      </c>
      <c r="B2452" s="3"/>
      <c r="C2452" s="3" t="s">
        <v>643</v>
      </c>
      <c r="D2452" s="3" t="s">
        <v>30</v>
      </c>
      <c r="E2452" s="3">
        <v>309941</v>
      </c>
      <c r="F2452" s="40" t="s">
        <v>3006</v>
      </c>
      <c r="G2452" s="19">
        <v>4100</v>
      </c>
      <c r="H2452" s="11">
        <v>38077</v>
      </c>
      <c r="I2452" s="11">
        <v>38077</v>
      </c>
    </row>
    <row r="2453" spans="1:9" x14ac:dyDescent="0.25">
      <c r="A2453" s="24" t="s">
        <v>153</v>
      </c>
      <c r="B2453" s="3"/>
      <c r="C2453" s="3" t="s">
        <v>643</v>
      </c>
      <c r="D2453" s="3" t="s">
        <v>30</v>
      </c>
      <c r="E2453" s="3">
        <v>309893</v>
      </c>
      <c r="F2453" s="40" t="s">
        <v>3007</v>
      </c>
      <c r="G2453" s="19">
        <v>4100</v>
      </c>
      <c r="H2453" s="11">
        <v>38077</v>
      </c>
      <c r="I2453" s="11">
        <v>38077</v>
      </c>
    </row>
    <row r="2454" spans="1:9" x14ac:dyDescent="0.25">
      <c r="A2454" s="24" t="s">
        <v>1890</v>
      </c>
      <c r="B2454" s="38"/>
      <c r="C2454" s="77">
        <v>111510300240</v>
      </c>
      <c r="D2454" s="38" t="s">
        <v>30</v>
      </c>
      <c r="E2454" s="38">
        <v>553822</v>
      </c>
      <c r="F2454" s="40" t="s">
        <v>3009</v>
      </c>
      <c r="G2454" s="139">
        <v>1440</v>
      </c>
      <c r="H2454" s="79">
        <v>42403</v>
      </c>
      <c r="I2454" s="79">
        <v>42403</v>
      </c>
    </row>
    <row r="2455" spans="1:9" x14ac:dyDescent="0.25">
      <c r="A2455" s="24" t="s">
        <v>1698</v>
      </c>
      <c r="B2455" s="38"/>
      <c r="C2455" s="38" t="s">
        <v>1999</v>
      </c>
      <c r="D2455" s="79" t="str">
        <f>+D2454</f>
        <v>NEGRO</v>
      </c>
      <c r="E2455" s="24"/>
      <c r="F2455" s="40" t="s">
        <v>3008</v>
      </c>
      <c r="G2455" s="136">
        <v>11225.81</v>
      </c>
      <c r="H2455" s="79">
        <v>43397</v>
      </c>
      <c r="I2455" s="79">
        <v>43397</v>
      </c>
    </row>
    <row r="2456" spans="1:9" x14ac:dyDescent="0.25">
      <c r="A2456" s="24" t="s">
        <v>101</v>
      </c>
      <c r="B2456" s="3" t="s">
        <v>2079</v>
      </c>
      <c r="C2456" s="3"/>
      <c r="D2456" s="3"/>
      <c r="E2456" s="3"/>
      <c r="F2456" s="40"/>
      <c r="G2456" s="19">
        <v>35000</v>
      </c>
      <c r="H2456" s="11" t="s">
        <v>3169</v>
      </c>
      <c r="I2456" s="11" t="s">
        <v>3169</v>
      </c>
    </row>
    <row r="2457" spans="1:9" x14ac:dyDescent="0.25">
      <c r="A2457" s="1"/>
      <c r="B2457" s="4"/>
      <c r="C2457" s="4"/>
      <c r="D2457" s="4"/>
      <c r="E2457" s="4"/>
      <c r="F2457" s="81"/>
      <c r="G2457" s="105">
        <f>SUM(G2433:G2456)</f>
        <v>257902.18</v>
      </c>
      <c r="H2457" s="18"/>
      <c r="I2457" s="18"/>
    </row>
    <row r="2458" spans="1:9" x14ac:dyDescent="0.25">
      <c r="A2458" s="1"/>
      <c r="B2458" s="4"/>
      <c r="C2458" s="4"/>
      <c r="D2458" s="4"/>
      <c r="E2458" s="4"/>
      <c r="F2458" s="81"/>
      <c r="G2458" s="10"/>
      <c r="H2458" s="18"/>
      <c r="I2458" s="18"/>
    </row>
    <row r="2459" spans="1:9" ht="18.75" x14ac:dyDescent="0.3">
      <c r="B2459" s="494"/>
      <c r="C2459" s="494"/>
      <c r="D2459" s="494"/>
      <c r="E2459" s="494"/>
      <c r="F2459" s="91"/>
      <c r="G2459" s="67"/>
      <c r="H2459" s="494"/>
      <c r="I2459" s="631"/>
    </row>
    <row r="2460" spans="1:9" x14ac:dyDescent="0.25">
      <c r="B2460" s="493"/>
      <c r="D2460" s="493"/>
      <c r="E2460" s="493"/>
      <c r="F2460" s="92"/>
      <c r="G2460" s="68"/>
      <c r="H2460" s="493"/>
      <c r="I2460" s="630"/>
    </row>
    <row r="2461" spans="1:9" ht="18.75" x14ac:dyDescent="0.3">
      <c r="A2461" s="724" t="s">
        <v>7</v>
      </c>
      <c r="B2461" s="724"/>
      <c r="C2461" s="724"/>
      <c r="D2461" s="724"/>
      <c r="E2461" s="724"/>
      <c r="F2461" s="724"/>
      <c r="G2461" s="724"/>
      <c r="H2461" s="724"/>
      <c r="I2461" s="15"/>
    </row>
    <row r="2462" spans="1:9" x14ac:dyDescent="0.25">
      <c r="A2462" s="725" t="s">
        <v>5</v>
      </c>
      <c r="B2462" s="725"/>
      <c r="C2462" s="725"/>
      <c r="D2462" s="725"/>
      <c r="E2462" s="725"/>
      <c r="F2462" s="725"/>
      <c r="G2462" s="725"/>
      <c r="H2462" s="725"/>
      <c r="I2462" s="15"/>
    </row>
    <row r="2463" spans="1:9" x14ac:dyDescent="0.25">
      <c r="A2463" s="1"/>
      <c r="C2463" s="122"/>
      <c r="D2463" s="4"/>
      <c r="E2463" s="4"/>
      <c r="F2463" s="81"/>
      <c r="G2463" s="10"/>
      <c r="H2463" s="10"/>
      <c r="I2463" s="10"/>
    </row>
    <row r="2464" spans="1:9" x14ac:dyDescent="0.25">
      <c r="A2464" s="326" t="s">
        <v>571</v>
      </c>
      <c r="B2464" s="214"/>
      <c r="C2464" s="214"/>
      <c r="D2464" s="214"/>
      <c r="E2464" s="214"/>
      <c r="F2464" s="216"/>
      <c r="G2464" s="217"/>
      <c r="H2464" s="214"/>
      <c r="I2464" s="214"/>
    </row>
    <row r="2465" spans="1:9" x14ac:dyDescent="0.25">
      <c r="A2465" s="297" t="s">
        <v>8</v>
      </c>
      <c r="B2465" s="545" t="s">
        <v>629</v>
      </c>
      <c r="C2465" s="101"/>
      <c r="D2465" s="33"/>
      <c r="E2465" s="33"/>
      <c r="F2465" s="94"/>
      <c r="G2465" s="47"/>
      <c r="H2465" s="33"/>
      <c r="I2465" s="33"/>
    </row>
    <row r="2466" spans="1:9" ht="14.25" customHeight="1" x14ac:dyDescent="0.25">
      <c r="A2466" s="346" t="s">
        <v>0</v>
      </c>
      <c r="B2466" s="347" t="s">
        <v>2</v>
      </c>
      <c r="C2466" s="347" t="s">
        <v>3</v>
      </c>
      <c r="D2466" s="347" t="s">
        <v>4</v>
      </c>
      <c r="E2466" s="348" t="s">
        <v>15</v>
      </c>
      <c r="F2466" s="349" t="s">
        <v>6</v>
      </c>
      <c r="G2466" s="350" t="s">
        <v>1217</v>
      </c>
      <c r="H2466" s="350" t="s">
        <v>1188</v>
      </c>
      <c r="I2466" s="350" t="s">
        <v>3884</v>
      </c>
    </row>
    <row r="2467" spans="1:9" x14ac:dyDescent="0.25">
      <c r="A2467" s="24" t="s">
        <v>118</v>
      </c>
      <c r="B2467" s="3"/>
      <c r="C2467" s="3" t="s">
        <v>546</v>
      </c>
      <c r="D2467" s="3" t="s">
        <v>106</v>
      </c>
      <c r="E2467" s="3">
        <v>309996</v>
      </c>
      <c r="F2467" s="40" t="s">
        <v>16</v>
      </c>
      <c r="G2467" s="19">
        <v>6700</v>
      </c>
      <c r="H2467" s="11">
        <v>38114</v>
      </c>
      <c r="I2467" s="11">
        <v>38114</v>
      </c>
    </row>
    <row r="2468" spans="1:9" x14ac:dyDescent="0.25">
      <c r="A2468" s="24" t="s">
        <v>11</v>
      </c>
      <c r="B2468" s="3" t="s">
        <v>644</v>
      </c>
      <c r="C2468" s="3" t="s">
        <v>647</v>
      </c>
      <c r="D2468" s="3" t="s">
        <v>21</v>
      </c>
      <c r="E2468" s="3">
        <v>309924</v>
      </c>
      <c r="F2468" s="40">
        <v>391</v>
      </c>
      <c r="G2468" s="19">
        <v>5300</v>
      </c>
      <c r="H2468" s="11">
        <v>39869</v>
      </c>
      <c r="I2468" s="11">
        <v>39869</v>
      </c>
    </row>
    <row r="2469" spans="1:9" x14ac:dyDescent="0.25">
      <c r="A2469" s="24" t="s">
        <v>11</v>
      </c>
      <c r="B2469" s="3" t="s">
        <v>209</v>
      </c>
      <c r="C2469" s="3" t="s">
        <v>656</v>
      </c>
      <c r="D2469" s="3" t="s">
        <v>21</v>
      </c>
      <c r="E2469" s="3">
        <v>309901</v>
      </c>
      <c r="F2469" s="40" t="s">
        <v>3010</v>
      </c>
      <c r="G2469" s="19">
        <v>5300</v>
      </c>
      <c r="H2469" s="11">
        <v>39869</v>
      </c>
      <c r="I2469" s="11">
        <v>39869</v>
      </c>
    </row>
    <row r="2470" spans="1:9" x14ac:dyDescent="0.25">
      <c r="A2470" s="24" t="s">
        <v>11</v>
      </c>
      <c r="B2470" s="3" t="s">
        <v>209</v>
      </c>
      <c r="C2470" s="3" t="s">
        <v>648</v>
      </c>
      <c r="D2470" s="3" t="s">
        <v>21</v>
      </c>
      <c r="E2470" s="3">
        <v>309953</v>
      </c>
      <c r="F2470" s="40" t="s">
        <v>3011</v>
      </c>
      <c r="G2470" s="19">
        <v>5300</v>
      </c>
      <c r="H2470" s="11">
        <v>39869</v>
      </c>
      <c r="I2470" s="11">
        <v>39869</v>
      </c>
    </row>
    <row r="2471" spans="1:9" x14ac:dyDescent="0.25">
      <c r="A2471" s="24" t="s">
        <v>11</v>
      </c>
      <c r="B2471" s="3" t="s">
        <v>645</v>
      </c>
      <c r="C2471" s="3" t="s">
        <v>649</v>
      </c>
      <c r="D2471" s="3" t="s">
        <v>14</v>
      </c>
      <c r="E2471" s="3" t="s">
        <v>16</v>
      </c>
      <c r="F2471" s="40" t="s">
        <v>3012</v>
      </c>
      <c r="G2471" s="19">
        <v>5300</v>
      </c>
      <c r="H2471" s="11">
        <v>39869</v>
      </c>
      <c r="I2471" s="11">
        <v>39869</v>
      </c>
    </row>
    <row r="2472" spans="1:9" x14ac:dyDescent="0.25">
      <c r="A2472" s="24" t="s">
        <v>11</v>
      </c>
      <c r="B2472" s="3" t="s">
        <v>430</v>
      </c>
      <c r="C2472" s="3" t="s">
        <v>650</v>
      </c>
      <c r="D2472" s="3" t="s">
        <v>14</v>
      </c>
      <c r="E2472" s="3" t="s">
        <v>16</v>
      </c>
      <c r="F2472" s="40" t="s">
        <v>3013</v>
      </c>
      <c r="G2472" s="19">
        <f>+G2471</f>
        <v>5300</v>
      </c>
      <c r="H2472" s="11">
        <v>39869</v>
      </c>
      <c r="I2472" s="11">
        <v>39869</v>
      </c>
    </row>
    <row r="2473" spans="1:9" x14ac:dyDescent="0.25">
      <c r="A2473" s="24" t="s">
        <v>11</v>
      </c>
      <c r="B2473" s="3" t="s">
        <v>209</v>
      </c>
      <c r="C2473" s="3" t="s">
        <v>651</v>
      </c>
      <c r="D2473" s="3" t="s">
        <v>21</v>
      </c>
      <c r="E2473" s="3">
        <v>309934</v>
      </c>
      <c r="F2473" s="40" t="s">
        <v>3014</v>
      </c>
      <c r="G2473" s="19">
        <v>5300</v>
      </c>
      <c r="H2473" s="11">
        <v>39869</v>
      </c>
      <c r="I2473" s="11">
        <v>39869</v>
      </c>
    </row>
    <row r="2474" spans="1:9" x14ac:dyDescent="0.25">
      <c r="A2474" s="24" t="s">
        <v>11</v>
      </c>
      <c r="B2474" s="3" t="s">
        <v>644</v>
      </c>
      <c r="C2474" s="3" t="s">
        <v>652</v>
      </c>
      <c r="D2474" s="3" t="s">
        <v>14</v>
      </c>
      <c r="E2474" s="3" t="s">
        <v>16</v>
      </c>
      <c r="F2474" s="40" t="s">
        <v>3015</v>
      </c>
      <c r="G2474" s="19">
        <v>5300</v>
      </c>
      <c r="H2474" s="11">
        <v>39869</v>
      </c>
      <c r="I2474" s="11">
        <v>39869</v>
      </c>
    </row>
    <row r="2475" spans="1:9" x14ac:dyDescent="0.25">
      <c r="A2475" s="24" t="s">
        <v>11</v>
      </c>
      <c r="B2475" s="3" t="s">
        <v>646</v>
      </c>
      <c r="C2475" s="3" t="s">
        <v>653</v>
      </c>
      <c r="D2475" s="3" t="s">
        <v>21</v>
      </c>
      <c r="E2475" s="3">
        <v>309887</v>
      </c>
      <c r="F2475" s="40" t="s">
        <v>3016</v>
      </c>
      <c r="G2475" s="19">
        <v>4095</v>
      </c>
      <c r="H2475" s="11">
        <v>39869</v>
      </c>
      <c r="I2475" s="11">
        <v>39869</v>
      </c>
    </row>
    <row r="2476" spans="1:9" x14ac:dyDescent="0.25">
      <c r="A2476" s="24" t="s">
        <v>11</v>
      </c>
      <c r="B2476" s="3" t="s">
        <v>72</v>
      </c>
      <c r="C2476" s="3" t="s">
        <v>654</v>
      </c>
      <c r="D2476" s="3" t="s">
        <v>14</v>
      </c>
      <c r="E2476" s="3">
        <v>309907</v>
      </c>
      <c r="F2476" s="40" t="s">
        <v>3017</v>
      </c>
      <c r="G2476" s="19">
        <v>5300</v>
      </c>
      <c r="H2476" s="11">
        <v>39869</v>
      </c>
      <c r="I2476" s="11">
        <v>39869</v>
      </c>
    </row>
    <row r="2477" spans="1:9" x14ac:dyDescent="0.25">
      <c r="A2477" s="24" t="s">
        <v>11</v>
      </c>
      <c r="B2477" s="3" t="s">
        <v>644</v>
      </c>
      <c r="C2477" s="3" t="s">
        <v>655</v>
      </c>
      <c r="D2477" s="3" t="s">
        <v>14</v>
      </c>
      <c r="E2477" s="3">
        <v>309917</v>
      </c>
      <c r="F2477" s="40" t="s">
        <v>3018</v>
      </c>
      <c r="G2477" s="19">
        <v>5300</v>
      </c>
      <c r="H2477" s="11">
        <v>39869</v>
      </c>
      <c r="I2477" s="11">
        <v>39869</v>
      </c>
    </row>
    <row r="2478" spans="1:9" x14ac:dyDescent="0.25">
      <c r="A2478" s="24" t="s">
        <v>19</v>
      </c>
      <c r="B2478" s="3" t="s">
        <v>74</v>
      </c>
      <c r="C2478" s="3" t="s">
        <v>658</v>
      </c>
      <c r="D2478" s="3" t="s">
        <v>21</v>
      </c>
      <c r="E2478" s="3">
        <v>309900</v>
      </c>
      <c r="F2478" s="40" t="s">
        <v>3020</v>
      </c>
      <c r="G2478" s="19">
        <v>36625</v>
      </c>
      <c r="H2478" s="11">
        <v>39869</v>
      </c>
      <c r="I2478" s="11">
        <v>39869</v>
      </c>
    </row>
    <row r="2479" spans="1:9" x14ac:dyDescent="0.25">
      <c r="A2479" s="24" t="s">
        <v>19</v>
      </c>
      <c r="B2479" s="3" t="s">
        <v>74</v>
      </c>
      <c r="C2479" s="3" t="s">
        <v>659</v>
      </c>
      <c r="D2479" s="3" t="s">
        <v>21</v>
      </c>
      <c r="E2479" s="3">
        <v>309952</v>
      </c>
      <c r="F2479" s="40" t="s">
        <v>3021</v>
      </c>
      <c r="G2479" s="19">
        <v>36625</v>
      </c>
      <c r="H2479" s="11">
        <v>39869</v>
      </c>
      <c r="I2479" s="11">
        <v>39869</v>
      </c>
    </row>
    <row r="2480" spans="1:9" x14ac:dyDescent="0.25">
      <c r="A2480" s="24" t="s">
        <v>19</v>
      </c>
      <c r="B2480" s="3" t="s">
        <v>20</v>
      </c>
      <c r="C2480" s="3" t="s">
        <v>660</v>
      </c>
      <c r="D2480" s="3" t="s">
        <v>21</v>
      </c>
      <c r="E2480" s="3">
        <v>309067</v>
      </c>
      <c r="F2480" s="40" t="s">
        <v>3022</v>
      </c>
      <c r="G2480" s="19">
        <v>36625</v>
      </c>
      <c r="H2480" s="11">
        <v>39869</v>
      </c>
      <c r="I2480" s="11">
        <v>39869</v>
      </c>
    </row>
    <row r="2481" spans="1:9" x14ac:dyDescent="0.25">
      <c r="A2481" s="24" t="s">
        <v>19</v>
      </c>
      <c r="B2481" s="3" t="s">
        <v>74</v>
      </c>
      <c r="C2481" s="3" t="s">
        <v>661</v>
      </c>
      <c r="D2481" s="3" t="s">
        <v>21</v>
      </c>
      <c r="E2481" s="3">
        <v>309933</v>
      </c>
      <c r="F2481" s="40">
        <v>409</v>
      </c>
      <c r="G2481" s="19">
        <v>36625</v>
      </c>
      <c r="H2481" s="11">
        <v>39869</v>
      </c>
      <c r="I2481" s="11">
        <v>39869</v>
      </c>
    </row>
    <row r="2482" spans="1:9" x14ac:dyDescent="0.25">
      <c r="A2482" s="24" t="s">
        <v>19</v>
      </c>
      <c r="B2482" s="3" t="s">
        <v>20</v>
      </c>
      <c r="C2482" s="3" t="s">
        <v>662</v>
      </c>
      <c r="D2482" s="3" t="s">
        <v>21</v>
      </c>
      <c r="E2482" s="3">
        <v>309879</v>
      </c>
      <c r="F2482" s="40" t="s">
        <v>3023</v>
      </c>
      <c r="G2482" s="19">
        <v>36625</v>
      </c>
      <c r="H2482" s="11">
        <v>39869</v>
      </c>
      <c r="I2482" s="11">
        <v>39869</v>
      </c>
    </row>
    <row r="2483" spans="1:9" x14ac:dyDescent="0.25">
      <c r="A2483" s="24" t="s">
        <v>19</v>
      </c>
      <c r="B2483" s="3" t="s">
        <v>74</v>
      </c>
      <c r="C2483" s="3" t="s">
        <v>663</v>
      </c>
      <c r="D2483" s="3" t="s">
        <v>21</v>
      </c>
      <c r="E2483" s="3">
        <v>309888</v>
      </c>
      <c r="F2483" s="40" t="s">
        <v>3024</v>
      </c>
      <c r="G2483" s="19">
        <v>36625</v>
      </c>
      <c r="H2483" s="11">
        <v>38408</v>
      </c>
      <c r="I2483" s="11">
        <v>38408</v>
      </c>
    </row>
    <row r="2484" spans="1:9" x14ac:dyDescent="0.25">
      <c r="A2484" s="24" t="s">
        <v>19</v>
      </c>
      <c r="B2484" s="3" t="s">
        <v>20</v>
      </c>
      <c r="C2484" s="3" t="s">
        <v>665</v>
      </c>
      <c r="D2484" s="3" t="s">
        <v>21</v>
      </c>
      <c r="E2484" s="3">
        <v>309916</v>
      </c>
      <c r="F2484" s="40" t="s">
        <v>3026</v>
      </c>
      <c r="G2484" s="19">
        <v>36625</v>
      </c>
      <c r="H2484" s="11">
        <v>39869</v>
      </c>
      <c r="I2484" s="11">
        <v>39869</v>
      </c>
    </row>
    <row r="2485" spans="1:9" x14ac:dyDescent="0.25">
      <c r="A2485" s="102" t="s">
        <v>2291</v>
      </c>
      <c r="B2485" s="103" t="s">
        <v>2292</v>
      </c>
      <c r="C2485" s="104"/>
      <c r="D2485" s="103" t="s">
        <v>14</v>
      </c>
      <c r="E2485" s="103">
        <v>309955</v>
      </c>
      <c r="F2485" s="40" t="s">
        <v>3027</v>
      </c>
      <c r="G2485" s="19">
        <v>6500</v>
      </c>
      <c r="H2485" s="11">
        <v>38533</v>
      </c>
      <c r="I2485" s="11">
        <v>38533</v>
      </c>
    </row>
    <row r="2486" spans="1:9" x14ac:dyDescent="0.25">
      <c r="G2486" s="105">
        <f>SUM(G2467:G2485)</f>
        <v>321370</v>
      </c>
      <c r="H2486" s="10"/>
      <c r="I2486" s="10"/>
    </row>
    <row r="2487" spans="1:9" ht="18.75" x14ac:dyDescent="0.3">
      <c r="A2487" s="724" t="s">
        <v>7</v>
      </c>
      <c r="B2487" s="724"/>
      <c r="C2487" s="724"/>
      <c r="D2487" s="724"/>
      <c r="E2487" s="724"/>
      <c r="F2487" s="724"/>
      <c r="G2487" s="724"/>
      <c r="H2487" s="724"/>
      <c r="I2487" s="15"/>
    </row>
    <row r="2488" spans="1:9" x14ac:dyDescent="0.25">
      <c r="A2488" s="725" t="s">
        <v>5</v>
      </c>
      <c r="B2488" s="725"/>
      <c r="C2488" s="725"/>
      <c r="D2488" s="725"/>
      <c r="E2488" s="725"/>
      <c r="F2488" s="725"/>
      <c r="G2488" s="725"/>
      <c r="H2488" s="725"/>
      <c r="I2488" s="15"/>
    </row>
    <row r="2489" spans="1:9" s="59" customFormat="1" x14ac:dyDescent="0.25">
      <c r="A2489" s="1"/>
      <c r="B2489" s="29"/>
      <c r="C2489" s="122"/>
      <c r="D2489" s="4"/>
      <c r="E2489" s="4"/>
      <c r="F2489" s="81"/>
      <c r="G2489" s="10"/>
      <c r="H2489" s="10"/>
      <c r="I2489" s="10"/>
    </row>
    <row r="2490" spans="1:9" s="59" customFormat="1" x14ac:dyDescent="0.25">
      <c r="A2490" s="326" t="s">
        <v>571</v>
      </c>
      <c r="B2490" s="214"/>
      <c r="C2490" s="214"/>
      <c r="D2490" s="214"/>
      <c r="E2490" s="214"/>
      <c r="F2490" s="216"/>
      <c r="G2490" s="217"/>
      <c r="H2490" s="214"/>
      <c r="I2490" s="214"/>
    </row>
    <row r="2491" spans="1:9" x14ac:dyDescent="0.25">
      <c r="A2491" s="297" t="s">
        <v>8</v>
      </c>
      <c r="B2491" s="545" t="s">
        <v>629</v>
      </c>
      <c r="C2491" s="101"/>
      <c r="D2491" s="33"/>
      <c r="E2491" s="101"/>
      <c r="F2491" s="94"/>
      <c r="G2491" s="47"/>
      <c r="H2491" s="33"/>
      <c r="I2491" s="33"/>
    </row>
    <row r="2492" spans="1:9" x14ac:dyDescent="0.25">
      <c r="A2492" s="351" t="s">
        <v>0</v>
      </c>
      <c r="B2492" s="352" t="s">
        <v>2</v>
      </c>
      <c r="C2492" s="352" t="s">
        <v>3</v>
      </c>
      <c r="D2492" s="352" t="s">
        <v>4</v>
      </c>
      <c r="E2492" s="353" t="s">
        <v>15</v>
      </c>
      <c r="F2492" s="363" t="s">
        <v>1957</v>
      </c>
      <c r="G2492" s="364" t="s">
        <v>1217</v>
      </c>
      <c r="H2492" s="350" t="s">
        <v>1188</v>
      </c>
      <c r="I2492" s="350" t="s">
        <v>3884</v>
      </c>
    </row>
    <row r="2493" spans="1:9" x14ac:dyDescent="0.25">
      <c r="A2493" s="24" t="s">
        <v>28</v>
      </c>
      <c r="B2493" s="3" t="s">
        <v>666</v>
      </c>
      <c r="C2493" s="3" t="s">
        <v>668</v>
      </c>
      <c r="D2493" s="3" t="s">
        <v>30</v>
      </c>
      <c r="E2493" s="3">
        <v>309252</v>
      </c>
      <c r="F2493" s="40" t="s">
        <v>3028</v>
      </c>
      <c r="G2493" s="19">
        <v>2543.9899999999998</v>
      </c>
      <c r="H2493" s="19" t="s">
        <v>1381</v>
      </c>
      <c r="I2493" s="19" t="s">
        <v>1381</v>
      </c>
    </row>
    <row r="2494" spans="1:9" x14ac:dyDescent="0.25">
      <c r="A2494" s="24" t="s">
        <v>28</v>
      </c>
      <c r="B2494" s="3"/>
      <c r="C2494" s="3" t="s">
        <v>669</v>
      </c>
      <c r="D2494" s="3" t="s">
        <v>30</v>
      </c>
      <c r="E2494" s="3">
        <v>309899</v>
      </c>
      <c r="F2494" s="40" t="s">
        <v>16</v>
      </c>
      <c r="G2494" s="19">
        <v>2543.9899999999998</v>
      </c>
      <c r="H2494" s="19" t="s">
        <v>1381</v>
      </c>
      <c r="I2494" s="19" t="s">
        <v>1381</v>
      </c>
    </row>
    <row r="2495" spans="1:9" x14ac:dyDescent="0.25">
      <c r="A2495" s="24" t="s">
        <v>28</v>
      </c>
      <c r="B2495" s="3"/>
      <c r="C2495" s="3" t="s">
        <v>670</v>
      </c>
      <c r="D2495" s="3" t="s">
        <v>30</v>
      </c>
      <c r="E2495" s="3">
        <v>309943</v>
      </c>
      <c r="F2495" s="40" t="s">
        <v>3029</v>
      </c>
      <c r="G2495" s="19">
        <v>2543.9899999999998</v>
      </c>
      <c r="H2495" s="19" t="s">
        <v>1381</v>
      </c>
      <c r="I2495" s="19" t="s">
        <v>1381</v>
      </c>
    </row>
    <row r="2496" spans="1:9" x14ac:dyDescent="0.25">
      <c r="A2496" s="24" t="s">
        <v>28</v>
      </c>
      <c r="B2496" s="3" t="s">
        <v>667</v>
      </c>
      <c r="C2496" s="3" t="s">
        <v>671</v>
      </c>
      <c r="D2496" s="3" t="s">
        <v>30</v>
      </c>
      <c r="E2496" s="3">
        <v>309921</v>
      </c>
      <c r="F2496" s="40" t="s">
        <v>3030</v>
      </c>
      <c r="G2496" s="19">
        <v>2543.9899999999998</v>
      </c>
      <c r="H2496" s="19" t="s">
        <v>1381</v>
      </c>
      <c r="I2496" s="19" t="s">
        <v>1381</v>
      </c>
    </row>
    <row r="2497" spans="1:9" x14ac:dyDescent="0.25">
      <c r="A2497" s="24" t="s">
        <v>28</v>
      </c>
      <c r="B2497" s="3" t="s">
        <v>667</v>
      </c>
      <c r="C2497" s="3" t="s">
        <v>672</v>
      </c>
      <c r="D2497" s="3" t="s">
        <v>30</v>
      </c>
      <c r="E2497" s="3">
        <v>309929</v>
      </c>
      <c r="F2497" s="40" t="s">
        <v>3031</v>
      </c>
      <c r="G2497" s="19">
        <v>2543.9899999999998</v>
      </c>
      <c r="H2497" s="19" t="s">
        <v>1381</v>
      </c>
      <c r="I2497" s="19" t="s">
        <v>1381</v>
      </c>
    </row>
    <row r="2498" spans="1:9" x14ac:dyDescent="0.25">
      <c r="A2498" s="24" t="s">
        <v>28</v>
      </c>
      <c r="B2498" s="3" t="s">
        <v>667</v>
      </c>
      <c r="C2498" s="3" t="s">
        <v>673</v>
      </c>
      <c r="D2498" s="3" t="s">
        <v>30</v>
      </c>
      <c r="E2498" s="3">
        <v>309877</v>
      </c>
      <c r="F2498" s="40" t="s">
        <v>3032</v>
      </c>
      <c r="G2498" s="19">
        <v>2543.9899999999998</v>
      </c>
      <c r="H2498" s="19" t="s">
        <v>1381</v>
      </c>
      <c r="I2498" s="19" t="s">
        <v>1381</v>
      </c>
    </row>
    <row r="2499" spans="1:9" x14ac:dyDescent="0.25">
      <c r="A2499" s="24" t="s">
        <v>28</v>
      </c>
      <c r="B2499" s="3" t="s">
        <v>667</v>
      </c>
      <c r="C2499" s="3" t="s">
        <v>674</v>
      </c>
      <c r="D2499" s="3" t="s">
        <v>30</v>
      </c>
      <c r="E2499" s="3">
        <v>309904</v>
      </c>
      <c r="F2499" s="40" t="s">
        <v>3033</v>
      </c>
      <c r="G2499" s="19">
        <v>2543.9899999999998</v>
      </c>
      <c r="H2499" s="19" t="s">
        <v>1381</v>
      </c>
      <c r="I2499" s="19" t="s">
        <v>1381</v>
      </c>
    </row>
    <row r="2500" spans="1:9" x14ac:dyDescent="0.25">
      <c r="A2500" s="24" t="s">
        <v>1698</v>
      </c>
      <c r="B2500" s="38" t="s">
        <v>1699</v>
      </c>
      <c r="C2500" s="49"/>
      <c r="D2500" s="79" t="str">
        <f>+D2499</f>
        <v>NEGRO</v>
      </c>
      <c r="E2500" s="38">
        <v>553823</v>
      </c>
      <c r="F2500" s="40">
        <v>235</v>
      </c>
      <c r="G2500" s="19">
        <v>5616.8</v>
      </c>
      <c r="H2500" s="79">
        <v>42843</v>
      </c>
      <c r="I2500" s="79">
        <v>42843</v>
      </c>
    </row>
    <row r="2501" spans="1:9" x14ac:dyDescent="0.25">
      <c r="A2501" s="24" t="s">
        <v>1862</v>
      </c>
      <c r="B2501" s="77"/>
      <c r="C2501" s="24"/>
      <c r="D2501" s="79" t="str">
        <f>+D2500</f>
        <v>NEGRO</v>
      </c>
      <c r="E2501" s="49"/>
      <c r="F2501" s="40" t="s">
        <v>1888</v>
      </c>
      <c r="G2501" s="19">
        <v>8294.26</v>
      </c>
      <c r="H2501" s="79" t="s">
        <v>1811</v>
      </c>
      <c r="I2501" s="79" t="s">
        <v>1811</v>
      </c>
    </row>
    <row r="2502" spans="1:9" x14ac:dyDescent="0.25">
      <c r="A2502" s="24" t="s">
        <v>28</v>
      </c>
      <c r="B2502" s="3" t="s">
        <v>740</v>
      </c>
      <c r="C2502" s="3"/>
      <c r="D2502" s="3" t="s">
        <v>30</v>
      </c>
      <c r="E2502" s="3">
        <v>310294</v>
      </c>
      <c r="F2502" s="40" t="s">
        <v>3034</v>
      </c>
      <c r="G2502" s="19">
        <v>1800</v>
      </c>
      <c r="H2502" s="11">
        <v>38686</v>
      </c>
      <c r="I2502" s="11">
        <v>38686</v>
      </c>
    </row>
    <row r="2503" spans="1:9" x14ac:dyDescent="0.25">
      <c r="A2503" s="24" t="s">
        <v>60</v>
      </c>
      <c r="B2503" s="3"/>
      <c r="C2503" s="3" t="s">
        <v>596</v>
      </c>
      <c r="D2503" s="3" t="s">
        <v>21</v>
      </c>
      <c r="E2503" s="3">
        <v>311025</v>
      </c>
      <c r="F2503" s="40" t="s">
        <v>2770</v>
      </c>
      <c r="G2503" s="19">
        <v>11950</v>
      </c>
      <c r="H2503" s="11">
        <v>40388</v>
      </c>
      <c r="I2503" s="11">
        <v>40388</v>
      </c>
    </row>
    <row r="2504" spans="1:9" x14ac:dyDescent="0.25">
      <c r="A2504" s="24" t="s">
        <v>28</v>
      </c>
      <c r="B2504" s="3" t="s">
        <v>388</v>
      </c>
      <c r="C2504" s="3"/>
      <c r="D2504" s="3" t="s">
        <v>14</v>
      </c>
      <c r="E2504" s="3">
        <v>307749</v>
      </c>
      <c r="F2504" s="40">
        <v>134</v>
      </c>
      <c r="G2504" s="19">
        <v>2543.98</v>
      </c>
      <c r="H2504" s="11">
        <v>41580</v>
      </c>
      <c r="I2504" s="11">
        <v>41580</v>
      </c>
    </row>
    <row r="2505" spans="1:9" x14ac:dyDescent="0.25">
      <c r="A2505" s="24" t="s">
        <v>28</v>
      </c>
      <c r="B2505" s="3" t="s">
        <v>667</v>
      </c>
      <c r="C2505" s="3" t="s">
        <v>671</v>
      </c>
      <c r="D2505" s="3" t="s">
        <v>30</v>
      </c>
      <c r="E2505" s="3">
        <v>309428</v>
      </c>
      <c r="F2505" s="40" t="s">
        <v>3035</v>
      </c>
      <c r="G2505" s="19">
        <v>2543.9899999999998</v>
      </c>
      <c r="H2505" s="19" t="s">
        <v>1381</v>
      </c>
      <c r="I2505" s="19" t="s">
        <v>1381</v>
      </c>
    </row>
    <row r="2506" spans="1:9" x14ac:dyDescent="0.25">
      <c r="A2506" s="1"/>
      <c r="B2506" s="4"/>
      <c r="C2506" s="4"/>
      <c r="D2506" s="4"/>
      <c r="E2506" s="4"/>
      <c r="F2506" s="81"/>
      <c r="G2506" s="105">
        <f>SUM(G2493:G2505)</f>
        <v>50556.959999999999</v>
      </c>
      <c r="H2506" s="10"/>
      <c r="I2506" s="10"/>
    </row>
    <row r="2507" spans="1:9" x14ac:dyDescent="0.25">
      <c r="A2507" s="1"/>
      <c r="B2507" s="4"/>
      <c r="C2507" s="4"/>
      <c r="D2507" s="4"/>
      <c r="E2507" s="4"/>
      <c r="F2507" s="81"/>
      <c r="G2507" s="10"/>
      <c r="H2507" s="10"/>
      <c r="I2507" s="10"/>
    </row>
    <row r="2508" spans="1:9" x14ac:dyDescent="0.25">
      <c r="A2508" s="1"/>
      <c r="B2508" s="4"/>
      <c r="C2508" s="4"/>
      <c r="D2508" s="4"/>
      <c r="E2508" s="4"/>
      <c r="F2508" s="81"/>
      <c r="G2508" s="10"/>
      <c r="H2508" s="10"/>
      <c r="I2508" s="10"/>
    </row>
    <row r="2509" spans="1:9" x14ac:dyDescent="0.25">
      <c r="A2509" s="1"/>
      <c r="B2509" s="4"/>
      <c r="C2509" s="4"/>
      <c r="D2509" s="4"/>
      <c r="E2509" s="4"/>
      <c r="F2509" s="81"/>
      <c r="G2509" s="10"/>
      <c r="H2509" s="10"/>
      <c r="I2509" s="10"/>
    </row>
    <row r="2510" spans="1:9" x14ac:dyDescent="0.25">
      <c r="A2510" s="1"/>
      <c r="B2510" s="4"/>
      <c r="C2510" s="4"/>
      <c r="D2510" s="4"/>
      <c r="E2510" s="4"/>
      <c r="F2510" s="81"/>
      <c r="G2510" s="10"/>
      <c r="H2510" s="10"/>
      <c r="I2510" s="10"/>
    </row>
    <row r="2511" spans="1:9" ht="18.75" x14ac:dyDescent="0.3">
      <c r="A2511" s="724" t="s">
        <v>7</v>
      </c>
      <c r="B2511" s="724"/>
      <c r="C2511" s="724"/>
      <c r="D2511" s="724"/>
      <c r="E2511" s="724"/>
      <c r="F2511" s="724"/>
      <c r="G2511" s="724"/>
      <c r="H2511" s="724"/>
      <c r="I2511" s="15"/>
    </row>
    <row r="2512" spans="1:9" x14ac:dyDescent="0.25">
      <c r="A2512" s="725" t="s">
        <v>5</v>
      </c>
      <c r="B2512" s="725"/>
      <c r="C2512" s="725"/>
      <c r="D2512" s="725"/>
      <c r="E2512" s="725"/>
      <c r="F2512" s="725"/>
      <c r="G2512" s="725"/>
      <c r="H2512" s="725"/>
      <c r="I2512" s="15"/>
    </row>
    <row r="2513" spans="1:9" s="59" customFormat="1" x14ac:dyDescent="0.25">
      <c r="A2513" s="1"/>
      <c r="B2513" s="29"/>
      <c r="C2513" s="122"/>
      <c r="D2513" s="4"/>
      <c r="E2513" s="4"/>
      <c r="F2513" s="81"/>
      <c r="G2513" s="10"/>
      <c r="H2513" s="10"/>
      <c r="I2513" s="10"/>
    </row>
    <row r="2514" spans="1:9" s="59" customFormat="1" x14ac:dyDescent="0.25">
      <c r="A2514" s="326" t="s">
        <v>571</v>
      </c>
      <c r="B2514" s="214"/>
      <c r="C2514" s="214"/>
      <c r="D2514" s="214"/>
      <c r="E2514" s="214"/>
      <c r="F2514" s="216"/>
      <c r="G2514" s="217"/>
      <c r="H2514" s="214"/>
      <c r="I2514" s="214"/>
    </row>
    <row r="2515" spans="1:9" ht="29.25" x14ac:dyDescent="0.25">
      <c r="A2515" s="386" t="s">
        <v>8</v>
      </c>
      <c r="B2515" s="544" t="s">
        <v>675</v>
      </c>
      <c r="C2515" s="277"/>
      <c r="D2515" s="277"/>
      <c r="E2515" s="277"/>
      <c r="F2515" s="277"/>
      <c r="G2515" s="277"/>
      <c r="H2515" s="277"/>
      <c r="I2515" s="277"/>
    </row>
    <row r="2516" spans="1:9" x14ac:dyDescent="0.25">
      <c r="A2516" s="374" t="s">
        <v>0</v>
      </c>
      <c r="B2516" s="359" t="s">
        <v>2</v>
      </c>
      <c r="C2516" s="359" t="s">
        <v>3</v>
      </c>
      <c r="D2516" s="359" t="s">
        <v>4</v>
      </c>
      <c r="E2516" s="360" t="s">
        <v>15</v>
      </c>
      <c r="F2516" s="361" t="s">
        <v>1957</v>
      </c>
      <c r="G2516" s="362" t="s">
        <v>1217</v>
      </c>
      <c r="H2516" s="350" t="s">
        <v>1188</v>
      </c>
      <c r="I2516" s="350" t="s">
        <v>3884</v>
      </c>
    </row>
    <row r="2517" spans="1:9" x14ac:dyDescent="0.25">
      <c r="A2517" s="24" t="s">
        <v>11</v>
      </c>
      <c r="B2517" s="3" t="s">
        <v>70</v>
      </c>
      <c r="C2517" s="3" t="s">
        <v>676</v>
      </c>
      <c r="D2517" s="3" t="s">
        <v>21</v>
      </c>
      <c r="E2517" s="3">
        <v>306087</v>
      </c>
      <c r="F2517" s="40" t="s">
        <v>3036</v>
      </c>
      <c r="G2517" s="19">
        <v>5300</v>
      </c>
      <c r="H2517" s="19" t="s">
        <v>1195</v>
      </c>
      <c r="I2517" s="19" t="s">
        <v>1195</v>
      </c>
    </row>
    <row r="2518" spans="1:9" x14ac:dyDescent="0.25">
      <c r="A2518" s="24" t="s">
        <v>22</v>
      </c>
      <c r="B2518" s="38" t="s">
        <v>2295</v>
      </c>
      <c r="C2518" s="38" t="s">
        <v>2296</v>
      </c>
      <c r="D2518" s="29" t="s">
        <v>26</v>
      </c>
      <c r="E2518" s="38">
        <v>553829</v>
      </c>
      <c r="F2518" s="40" t="s">
        <v>3037</v>
      </c>
      <c r="G2518" s="185">
        <v>25879.119999999999</v>
      </c>
      <c r="H2518" s="79">
        <v>42803</v>
      </c>
      <c r="I2518" s="79">
        <v>42803</v>
      </c>
    </row>
    <row r="2519" spans="1:9" x14ac:dyDescent="0.25">
      <c r="A2519" s="24" t="s">
        <v>1890</v>
      </c>
      <c r="B2519" s="38"/>
      <c r="C2519" s="77">
        <v>111510303872</v>
      </c>
      <c r="D2519" s="38" t="s">
        <v>30</v>
      </c>
      <c r="E2519" s="24"/>
      <c r="F2519" s="40" t="s">
        <v>1893</v>
      </c>
      <c r="G2519" s="139">
        <v>1440</v>
      </c>
      <c r="H2519" s="79">
        <v>42403</v>
      </c>
      <c r="I2519" s="79">
        <v>42403</v>
      </c>
    </row>
    <row r="2520" spans="1:9" x14ac:dyDescent="0.25">
      <c r="A2520" s="24" t="s">
        <v>11</v>
      </c>
      <c r="B2520" s="3" t="s">
        <v>108</v>
      </c>
      <c r="C2520" s="3" t="s">
        <v>678</v>
      </c>
      <c r="D2520" s="3" t="s">
        <v>30</v>
      </c>
      <c r="E2520" s="3">
        <v>306103</v>
      </c>
      <c r="F2520" s="40" t="s">
        <v>3038</v>
      </c>
      <c r="G2520" s="19">
        <v>5300</v>
      </c>
      <c r="H2520" s="11">
        <v>39869</v>
      </c>
      <c r="I2520" s="11">
        <v>39869</v>
      </c>
    </row>
    <row r="2521" spans="1:9" x14ac:dyDescent="0.25">
      <c r="A2521" s="24" t="s">
        <v>11</v>
      </c>
      <c r="B2521" s="3" t="s">
        <v>276</v>
      </c>
      <c r="C2521" s="3" t="s">
        <v>679</v>
      </c>
      <c r="D2521" s="3" t="s">
        <v>30</v>
      </c>
      <c r="E2521" s="3">
        <v>306123</v>
      </c>
      <c r="F2521" s="40" t="s">
        <v>3039</v>
      </c>
      <c r="G2521" s="19">
        <v>5300</v>
      </c>
      <c r="H2521" s="11">
        <v>39869</v>
      </c>
      <c r="I2521" s="11">
        <v>39869</v>
      </c>
    </row>
    <row r="2522" spans="1:9" x14ac:dyDescent="0.25">
      <c r="A2522" s="24" t="s">
        <v>11</v>
      </c>
      <c r="B2522" s="3" t="s">
        <v>276</v>
      </c>
      <c r="C2522" s="3" t="s">
        <v>113</v>
      </c>
      <c r="D2522" s="3" t="s">
        <v>30</v>
      </c>
      <c r="E2522" s="3">
        <v>306111</v>
      </c>
      <c r="F2522" s="40" t="s">
        <v>3040</v>
      </c>
      <c r="G2522" s="19">
        <f>+G2521</f>
        <v>5300</v>
      </c>
      <c r="H2522" s="11">
        <f>+H2521</f>
        <v>39869</v>
      </c>
      <c r="I2522" s="11">
        <f>+I2521</f>
        <v>39869</v>
      </c>
    </row>
    <row r="2523" spans="1:9" x14ac:dyDescent="0.25">
      <c r="A2523" s="24" t="s">
        <v>19</v>
      </c>
      <c r="B2523" s="3" t="s">
        <v>283</v>
      </c>
      <c r="C2523" s="3">
        <v>11803997521</v>
      </c>
      <c r="D2523" s="3" t="s">
        <v>21</v>
      </c>
      <c r="E2523" s="3">
        <v>306125</v>
      </c>
      <c r="F2523" s="40" t="s">
        <v>3041</v>
      </c>
      <c r="G2523" s="19">
        <v>36625</v>
      </c>
      <c r="H2523" s="19" t="s">
        <v>1195</v>
      </c>
      <c r="I2523" s="19" t="s">
        <v>1195</v>
      </c>
    </row>
    <row r="2524" spans="1:9" x14ac:dyDescent="0.25">
      <c r="A2524" s="24" t="s">
        <v>19</v>
      </c>
      <c r="B2524" s="3" t="s">
        <v>74</v>
      </c>
      <c r="C2524" s="3" t="s">
        <v>681</v>
      </c>
      <c r="D2524" s="3" t="s">
        <v>21</v>
      </c>
      <c r="E2524" s="3">
        <v>306114</v>
      </c>
      <c r="F2524" s="40">
        <v>471</v>
      </c>
      <c r="G2524" s="19">
        <f>E2541+G2523</f>
        <v>36625</v>
      </c>
      <c r="H2524" s="19" t="s">
        <v>1195</v>
      </c>
      <c r="I2524" s="19" t="s">
        <v>1195</v>
      </c>
    </row>
    <row r="2525" spans="1:9" x14ac:dyDescent="0.25">
      <c r="A2525" s="24" t="s">
        <v>19</v>
      </c>
      <c r="B2525" s="3" t="s">
        <v>298</v>
      </c>
      <c r="C2525" s="3" t="s">
        <v>521</v>
      </c>
      <c r="D2525" s="3" t="s">
        <v>30</v>
      </c>
      <c r="E2525" s="3">
        <v>308828</v>
      </c>
      <c r="F2525" s="40" t="s">
        <v>3042</v>
      </c>
      <c r="G2525" s="19">
        <v>33050</v>
      </c>
      <c r="H2525" s="19" t="s">
        <v>1195</v>
      </c>
      <c r="I2525" s="19" t="s">
        <v>1195</v>
      </c>
    </row>
    <row r="2526" spans="1:9" x14ac:dyDescent="0.25">
      <c r="A2526" s="24" t="s">
        <v>19</v>
      </c>
      <c r="B2526" s="3" t="s">
        <v>74</v>
      </c>
      <c r="C2526" s="3" t="s">
        <v>684</v>
      </c>
      <c r="D2526" s="3" t="s">
        <v>21</v>
      </c>
      <c r="E2526" s="3">
        <v>306129</v>
      </c>
      <c r="F2526" s="40">
        <v>290</v>
      </c>
      <c r="G2526" s="19">
        <v>36625</v>
      </c>
      <c r="H2526" s="11">
        <v>38408</v>
      </c>
      <c r="I2526" s="11">
        <v>38408</v>
      </c>
    </row>
    <row r="2527" spans="1:9" x14ac:dyDescent="0.25">
      <c r="A2527" s="24" t="s">
        <v>19</v>
      </c>
      <c r="B2527" s="3" t="s">
        <v>213</v>
      </c>
      <c r="C2527" s="3" t="s">
        <v>682</v>
      </c>
      <c r="D2527" s="3" t="s">
        <v>21</v>
      </c>
      <c r="E2527" s="3">
        <v>36088</v>
      </c>
      <c r="F2527" s="40">
        <v>299</v>
      </c>
      <c r="G2527" s="19">
        <f>+G2526</f>
        <v>36625</v>
      </c>
      <c r="H2527" s="11">
        <v>38408</v>
      </c>
      <c r="I2527" s="11">
        <v>38408</v>
      </c>
    </row>
    <row r="2528" spans="1:9" x14ac:dyDescent="0.25">
      <c r="A2528" s="24" t="s">
        <v>19</v>
      </c>
      <c r="B2528" s="3" t="s">
        <v>680</v>
      </c>
      <c r="C2528" s="3" t="s">
        <v>683</v>
      </c>
      <c r="D2528" s="3" t="s">
        <v>21</v>
      </c>
      <c r="E2528" s="3">
        <v>306094</v>
      </c>
      <c r="F2528" s="40" t="s">
        <v>16</v>
      </c>
      <c r="G2528" s="19">
        <f>+G2527</f>
        <v>36625</v>
      </c>
      <c r="H2528" s="11">
        <v>38408</v>
      </c>
      <c r="I2528" s="11">
        <v>38408</v>
      </c>
    </row>
    <row r="2529" spans="1:9" x14ac:dyDescent="0.25">
      <c r="A2529" s="24" t="s">
        <v>2316</v>
      </c>
      <c r="B2529" s="183"/>
      <c r="C2529" s="3"/>
      <c r="D2529" s="3" t="s">
        <v>21</v>
      </c>
      <c r="E2529" s="3">
        <v>553835</v>
      </c>
      <c r="F2529" s="40" t="s">
        <v>3043</v>
      </c>
      <c r="G2529" s="19">
        <v>4400</v>
      </c>
      <c r="H2529" s="146" t="s">
        <v>2317</v>
      </c>
      <c r="I2529" s="146" t="s">
        <v>2317</v>
      </c>
    </row>
    <row r="2530" spans="1:9" x14ac:dyDescent="0.25">
      <c r="A2530" s="24" t="s">
        <v>2316</v>
      </c>
      <c r="B2530" s="183"/>
      <c r="C2530" s="3"/>
      <c r="D2530" s="3" t="s">
        <v>21</v>
      </c>
      <c r="E2530" s="3">
        <v>553832</v>
      </c>
      <c r="F2530" s="40" t="s">
        <v>3044</v>
      </c>
      <c r="G2530" s="19">
        <v>4400</v>
      </c>
      <c r="H2530" s="146" t="s">
        <v>2317</v>
      </c>
      <c r="I2530" s="146" t="s">
        <v>2317</v>
      </c>
    </row>
    <row r="2531" spans="1:9" x14ac:dyDescent="0.25">
      <c r="A2531" s="24" t="s">
        <v>2316</v>
      </c>
      <c r="B2531" s="183"/>
      <c r="C2531" s="3"/>
      <c r="D2531" s="3" t="s">
        <v>21</v>
      </c>
      <c r="E2531" s="3">
        <v>553833</v>
      </c>
      <c r="F2531" s="40" t="s">
        <v>3045</v>
      </c>
      <c r="G2531" s="19">
        <v>4400</v>
      </c>
      <c r="H2531" s="146" t="s">
        <v>2317</v>
      </c>
      <c r="I2531" s="146" t="s">
        <v>2317</v>
      </c>
    </row>
    <row r="2532" spans="1:9" x14ac:dyDescent="0.25">
      <c r="A2532" s="24" t="s">
        <v>2316</v>
      </c>
      <c r="B2532" s="183"/>
      <c r="C2532" s="3"/>
      <c r="D2532" s="3" t="s">
        <v>21</v>
      </c>
      <c r="E2532" s="3">
        <v>553836</v>
      </c>
      <c r="F2532" s="278"/>
      <c r="G2532" s="19">
        <v>4400</v>
      </c>
      <c r="H2532" s="146" t="s">
        <v>2317</v>
      </c>
      <c r="I2532" s="146" t="s">
        <v>2317</v>
      </c>
    </row>
    <row r="2533" spans="1:9" x14ac:dyDescent="0.25">
      <c r="A2533" s="24" t="s">
        <v>2316</v>
      </c>
      <c r="B2533" s="183"/>
      <c r="C2533" s="3"/>
      <c r="D2533" s="3" t="s">
        <v>21</v>
      </c>
      <c r="E2533" s="3">
        <v>553834</v>
      </c>
      <c r="F2533" s="278"/>
      <c r="G2533" s="19">
        <v>4400</v>
      </c>
      <c r="H2533" s="146" t="s">
        <v>2317</v>
      </c>
      <c r="I2533" s="146" t="s">
        <v>2317</v>
      </c>
    </row>
    <row r="2534" spans="1:9" x14ac:dyDescent="0.25">
      <c r="A2534" s="24" t="s">
        <v>2316</v>
      </c>
      <c r="B2534" s="183"/>
      <c r="C2534" s="3"/>
      <c r="D2534" s="3" t="s">
        <v>21</v>
      </c>
      <c r="E2534" s="3">
        <v>553831</v>
      </c>
      <c r="F2534" s="278"/>
      <c r="G2534" s="19">
        <v>4400</v>
      </c>
      <c r="H2534" s="146" t="s">
        <v>2317</v>
      </c>
      <c r="I2534" s="146" t="s">
        <v>2317</v>
      </c>
    </row>
    <row r="2535" spans="1:9" x14ac:dyDescent="0.25">
      <c r="A2535" s="24" t="s">
        <v>1862</v>
      </c>
      <c r="B2535" s="77"/>
      <c r="C2535" s="24"/>
      <c r="D2535" s="38" t="s">
        <v>30</v>
      </c>
      <c r="E2535" s="65">
        <v>553824</v>
      </c>
      <c r="F2535" s="40" t="s">
        <v>1866</v>
      </c>
      <c r="G2535" s="192">
        <v>8294.26</v>
      </c>
      <c r="H2535" s="79" t="s">
        <v>1811</v>
      </c>
      <c r="I2535" s="79" t="s">
        <v>1811</v>
      </c>
    </row>
    <row r="2536" spans="1:9" x14ac:dyDescent="0.25">
      <c r="A2536" s="24" t="s">
        <v>1862</v>
      </c>
      <c r="B2536" s="183"/>
      <c r="C2536" s="3"/>
      <c r="D2536" s="38" t="s">
        <v>30</v>
      </c>
      <c r="E2536" s="38">
        <v>553826</v>
      </c>
      <c r="F2536" s="40" t="s">
        <v>1865</v>
      </c>
      <c r="G2536" s="192">
        <v>8294.26</v>
      </c>
      <c r="H2536" s="79">
        <v>42202</v>
      </c>
      <c r="I2536" s="79">
        <v>42202</v>
      </c>
    </row>
    <row r="2537" spans="1:9" x14ac:dyDescent="0.25">
      <c r="B2537" s="493"/>
      <c r="D2537" s="493"/>
      <c r="E2537" s="493"/>
      <c r="F2537" s="92"/>
      <c r="G2537" s="388">
        <f>SUM(G2517:G2536)</f>
        <v>307682.64</v>
      </c>
      <c r="H2537" s="493"/>
      <c r="I2537" s="630"/>
    </row>
    <row r="2538" spans="1:9" x14ac:dyDescent="0.25">
      <c r="B2538" s="493"/>
      <c r="D2538" s="493"/>
      <c r="E2538" s="493"/>
      <c r="F2538" s="92"/>
      <c r="G2538" s="394"/>
      <c r="H2538" s="493"/>
      <c r="I2538" s="630"/>
    </row>
    <row r="2539" spans="1:9" x14ac:dyDescent="0.25">
      <c r="B2539" s="493"/>
      <c r="D2539" s="493"/>
      <c r="E2539" s="493"/>
      <c r="F2539" s="92"/>
      <c r="G2539" s="394"/>
      <c r="H2539" s="493"/>
      <c r="I2539" s="630"/>
    </row>
    <row r="2540" spans="1:9" x14ac:dyDescent="0.25">
      <c r="B2540" s="493"/>
      <c r="D2540" s="493"/>
      <c r="E2540" s="493"/>
      <c r="F2540" s="92"/>
      <c r="G2540" s="394"/>
      <c r="H2540" s="493"/>
      <c r="I2540" s="630"/>
    </row>
    <row r="2541" spans="1:9" ht="18.75" x14ac:dyDescent="0.3">
      <c r="A2541" s="724" t="s">
        <v>7</v>
      </c>
      <c r="B2541" s="724"/>
      <c r="C2541" s="724"/>
      <c r="D2541" s="724"/>
      <c r="E2541" s="724"/>
      <c r="F2541" s="724"/>
      <c r="G2541" s="724"/>
      <c r="H2541" s="724"/>
      <c r="I2541" s="15"/>
    </row>
    <row r="2542" spans="1:9" x14ac:dyDescent="0.25">
      <c r="A2542" s="725" t="s">
        <v>5</v>
      </c>
      <c r="B2542" s="725"/>
      <c r="C2542" s="725"/>
      <c r="D2542" s="725"/>
      <c r="E2542" s="725"/>
      <c r="F2542" s="725"/>
      <c r="G2542" s="725"/>
      <c r="H2542" s="725"/>
      <c r="I2542" s="15"/>
    </row>
    <row r="2543" spans="1:9" s="59" customFormat="1" x14ac:dyDescent="0.25">
      <c r="A2543" s="1"/>
      <c r="B2543" s="29"/>
      <c r="C2543" s="122"/>
      <c r="D2543" s="4"/>
      <c r="E2543" s="4"/>
      <c r="F2543" s="81"/>
      <c r="G2543" s="10"/>
      <c r="H2543" s="10"/>
      <c r="I2543" s="10"/>
    </row>
    <row r="2544" spans="1:9" s="59" customFormat="1" x14ac:dyDescent="0.25">
      <c r="A2544" s="326" t="s">
        <v>571</v>
      </c>
      <c r="B2544" s="215"/>
      <c r="C2544" s="215"/>
      <c r="D2544" s="215"/>
      <c r="E2544" s="215"/>
      <c r="F2544" s="216"/>
      <c r="G2544" s="389"/>
      <c r="H2544" s="215"/>
      <c r="I2544" s="215"/>
    </row>
    <row r="2545" spans="1:9" x14ac:dyDescent="0.25">
      <c r="A2545" s="297" t="s">
        <v>8</v>
      </c>
      <c r="B2545" s="543" t="s">
        <v>675</v>
      </c>
      <c r="C2545" s="101"/>
      <c r="D2545" s="101"/>
      <c r="E2545" s="101"/>
      <c r="F2545" s="94"/>
      <c r="G2545" s="279"/>
      <c r="H2545" s="101"/>
      <c r="I2545" s="101"/>
    </row>
    <row r="2546" spans="1:9" x14ac:dyDescent="0.25">
      <c r="A2546" s="351" t="s">
        <v>0</v>
      </c>
      <c r="B2546" s="352" t="s">
        <v>2</v>
      </c>
      <c r="C2546" s="352" t="s">
        <v>3</v>
      </c>
      <c r="D2546" s="352" t="s">
        <v>4</v>
      </c>
      <c r="E2546" s="353" t="s">
        <v>15</v>
      </c>
      <c r="F2546" s="363" t="s">
        <v>2001</v>
      </c>
      <c r="G2546" s="364" t="s">
        <v>1217</v>
      </c>
      <c r="H2546" s="350" t="s">
        <v>1188</v>
      </c>
      <c r="I2546" s="350" t="s">
        <v>3884</v>
      </c>
    </row>
    <row r="2547" spans="1:9" x14ac:dyDescent="0.25">
      <c r="A2547" s="24" t="s">
        <v>28</v>
      </c>
      <c r="B2547" s="3" t="s">
        <v>685</v>
      </c>
      <c r="C2547" s="3" t="s">
        <v>688</v>
      </c>
      <c r="D2547" s="3" t="s">
        <v>30</v>
      </c>
      <c r="E2547" s="3">
        <v>306313</v>
      </c>
      <c r="F2547" s="40" t="s">
        <v>16</v>
      </c>
      <c r="G2547" s="19">
        <v>2543.9899999999998</v>
      </c>
      <c r="H2547" s="19" t="s">
        <v>1381</v>
      </c>
      <c r="I2547" s="19" t="s">
        <v>1381</v>
      </c>
    </row>
    <row r="2548" spans="1:9" x14ac:dyDescent="0.25">
      <c r="A2548" s="24" t="s">
        <v>28</v>
      </c>
      <c r="B2548" s="3" t="s">
        <v>686</v>
      </c>
      <c r="C2548" s="3" t="s">
        <v>690</v>
      </c>
      <c r="D2548" s="3" t="s">
        <v>30</v>
      </c>
      <c r="E2548" s="3">
        <v>306164</v>
      </c>
      <c r="F2548" s="40">
        <v>240</v>
      </c>
      <c r="G2548" s="19">
        <v>2543.9899999999998</v>
      </c>
      <c r="H2548" s="19" t="s">
        <v>1381</v>
      </c>
      <c r="I2548" s="19" t="s">
        <v>1381</v>
      </c>
    </row>
    <row r="2549" spans="1:9" x14ac:dyDescent="0.25">
      <c r="A2549" s="24" t="s">
        <v>28</v>
      </c>
      <c r="B2549" s="3" t="s">
        <v>666</v>
      </c>
      <c r="C2549" s="3" t="s">
        <v>691</v>
      </c>
      <c r="D2549" s="3" t="s">
        <v>30</v>
      </c>
      <c r="E2549" s="3" t="s">
        <v>16</v>
      </c>
      <c r="F2549" s="40">
        <v>221</v>
      </c>
      <c r="G2549" s="19">
        <v>2543.9899999999998</v>
      </c>
      <c r="H2549" s="19" t="s">
        <v>1381</v>
      </c>
      <c r="I2549" s="19" t="s">
        <v>1381</v>
      </c>
    </row>
    <row r="2550" spans="1:9" x14ac:dyDescent="0.25">
      <c r="A2550" s="24" t="s">
        <v>28</v>
      </c>
      <c r="B2550" s="3" t="s">
        <v>687</v>
      </c>
      <c r="C2550" s="3" t="s">
        <v>692</v>
      </c>
      <c r="D2550" s="3" t="s">
        <v>30</v>
      </c>
      <c r="E2550" s="3">
        <v>306115</v>
      </c>
      <c r="F2550" s="40" t="s">
        <v>3046</v>
      </c>
      <c r="G2550" s="19">
        <v>2543.9899999999998</v>
      </c>
      <c r="H2550" s="19" t="s">
        <v>1381</v>
      </c>
      <c r="I2550" s="19" t="s">
        <v>1381</v>
      </c>
    </row>
    <row r="2551" spans="1:9" x14ac:dyDescent="0.25">
      <c r="A2551" s="24" t="s">
        <v>159</v>
      </c>
      <c r="B2551" s="3" t="s">
        <v>696</v>
      </c>
      <c r="C2551" s="3" t="s">
        <v>697</v>
      </c>
      <c r="D2551" s="3" t="s">
        <v>21</v>
      </c>
      <c r="E2551" s="3">
        <v>306145</v>
      </c>
      <c r="F2551" s="40">
        <v>271</v>
      </c>
      <c r="G2551" s="19">
        <v>18725</v>
      </c>
      <c r="H2551" s="11">
        <v>41190</v>
      </c>
      <c r="I2551" s="11">
        <v>41190</v>
      </c>
    </row>
    <row r="2552" spans="1:9" x14ac:dyDescent="0.25">
      <c r="A2552" s="24" t="s">
        <v>597</v>
      </c>
      <c r="B2552" s="3"/>
      <c r="C2552" s="3" t="s">
        <v>55</v>
      </c>
      <c r="D2552" s="3" t="s">
        <v>43</v>
      </c>
      <c r="E2552" s="3">
        <v>306143</v>
      </c>
      <c r="F2552" s="40" t="s">
        <v>3047</v>
      </c>
      <c r="G2552" s="19">
        <v>2800</v>
      </c>
      <c r="H2552" s="11">
        <v>36738</v>
      </c>
      <c r="I2552" s="11">
        <v>36738</v>
      </c>
    </row>
    <row r="2553" spans="1:9" x14ac:dyDescent="0.25">
      <c r="A2553" s="24" t="s">
        <v>96</v>
      </c>
      <c r="B2553" s="3"/>
      <c r="C2553" s="3"/>
      <c r="D2553" s="3" t="s">
        <v>21</v>
      </c>
      <c r="E2553" s="3" t="s">
        <v>16</v>
      </c>
      <c r="F2553" s="40" t="s">
        <v>16</v>
      </c>
      <c r="G2553" s="19">
        <v>5200</v>
      </c>
      <c r="H2553" s="19" t="s">
        <v>1390</v>
      </c>
      <c r="I2553" s="19" t="s">
        <v>1390</v>
      </c>
    </row>
    <row r="2554" spans="1:9" x14ac:dyDescent="0.25">
      <c r="A2554" s="24" t="s">
        <v>595</v>
      </c>
      <c r="B2554" s="3"/>
      <c r="C2554" s="3" t="s">
        <v>55</v>
      </c>
      <c r="D2554" s="3" t="s">
        <v>43</v>
      </c>
      <c r="E2554" s="3">
        <v>306148</v>
      </c>
      <c r="F2554" s="40" t="s">
        <v>3048</v>
      </c>
      <c r="G2554" s="19">
        <v>10000</v>
      </c>
      <c r="H2554" s="11">
        <v>35962</v>
      </c>
      <c r="I2554" s="11">
        <v>35962</v>
      </c>
    </row>
    <row r="2555" spans="1:9" x14ac:dyDescent="0.25">
      <c r="A2555" s="24" t="s">
        <v>699</v>
      </c>
      <c r="B2555" s="3"/>
      <c r="C2555" s="3" t="s">
        <v>546</v>
      </c>
      <c r="D2555" s="3" t="s">
        <v>30</v>
      </c>
      <c r="E2555" s="3">
        <v>306149</v>
      </c>
      <c r="F2555" s="40" t="s">
        <v>16</v>
      </c>
      <c r="G2555" s="19">
        <v>6800</v>
      </c>
      <c r="H2555" s="19" t="s">
        <v>1391</v>
      </c>
      <c r="I2555" s="19" t="s">
        <v>1391</v>
      </c>
    </row>
    <row r="2556" spans="1:9" x14ac:dyDescent="0.25">
      <c r="A2556" s="24" t="s">
        <v>19</v>
      </c>
      <c r="B2556" s="3" t="s">
        <v>298</v>
      </c>
      <c r="C2556" s="3" t="s">
        <v>701</v>
      </c>
      <c r="D2556" s="3" t="s">
        <v>30</v>
      </c>
      <c r="E2556" s="3">
        <v>306151</v>
      </c>
      <c r="F2556" s="40" t="s">
        <v>3050</v>
      </c>
      <c r="G2556" s="19">
        <v>36625</v>
      </c>
      <c r="H2556" s="11">
        <v>39869</v>
      </c>
      <c r="I2556" s="11">
        <v>39869</v>
      </c>
    </row>
    <row r="2557" spans="1:9" x14ac:dyDescent="0.25">
      <c r="A2557" s="24" t="s">
        <v>41</v>
      </c>
      <c r="B2557" s="3"/>
      <c r="C2557" s="3" t="s">
        <v>546</v>
      </c>
      <c r="D2557" s="3" t="s">
        <v>30</v>
      </c>
      <c r="E2557" s="3" t="s">
        <v>16</v>
      </c>
      <c r="F2557" s="40" t="s">
        <v>16</v>
      </c>
      <c r="G2557" s="19">
        <v>3993</v>
      </c>
      <c r="H2557" s="19" t="s">
        <v>1390</v>
      </c>
      <c r="I2557" s="19" t="s">
        <v>1390</v>
      </c>
    </row>
    <row r="2558" spans="1:9" x14ac:dyDescent="0.25">
      <c r="A2558" s="106" t="s">
        <v>1831</v>
      </c>
      <c r="B2558" s="280"/>
      <c r="C2558" s="3"/>
      <c r="D2558" s="3"/>
      <c r="E2558" s="102"/>
      <c r="F2558" s="40" t="s">
        <v>1832</v>
      </c>
      <c r="G2558" s="19">
        <v>19491.52</v>
      </c>
      <c r="H2558" s="159">
        <v>42042</v>
      </c>
      <c r="I2558" s="159">
        <v>42042</v>
      </c>
    </row>
    <row r="2559" spans="1:9" x14ac:dyDescent="0.25">
      <c r="A2559" s="24" t="s">
        <v>1862</v>
      </c>
      <c r="B2559" s="77"/>
      <c r="C2559" s="24"/>
      <c r="D2559" s="38"/>
      <c r="E2559" s="49"/>
      <c r="F2559" s="40" t="s">
        <v>1873</v>
      </c>
      <c r="G2559" s="78">
        <v>8294.26</v>
      </c>
      <c r="H2559" s="79" t="s">
        <v>1811</v>
      </c>
      <c r="I2559" s="79" t="s">
        <v>1811</v>
      </c>
    </row>
    <row r="2560" spans="1:9" x14ac:dyDescent="0.25">
      <c r="A2560" s="24" t="s">
        <v>19</v>
      </c>
      <c r="B2560" s="38" t="s">
        <v>1949</v>
      </c>
      <c r="C2560" s="38" t="s">
        <v>2297</v>
      </c>
      <c r="D2560" s="38" t="s">
        <v>30</v>
      </c>
      <c r="E2560" s="38">
        <v>553830</v>
      </c>
      <c r="F2560" s="40" t="s">
        <v>3051</v>
      </c>
      <c r="G2560" s="139">
        <v>25495</v>
      </c>
      <c r="H2560" s="79">
        <v>42403</v>
      </c>
      <c r="I2560" s="79">
        <v>42403</v>
      </c>
    </row>
    <row r="2561" spans="1:9" ht="18" customHeight="1" x14ac:dyDescent="0.25">
      <c r="A2561" s="108" t="s">
        <v>11</v>
      </c>
      <c r="B2561" s="109" t="s">
        <v>70</v>
      </c>
      <c r="C2561" s="109" t="s">
        <v>677</v>
      </c>
      <c r="D2561" s="109" t="s">
        <v>21</v>
      </c>
      <c r="E2561" s="109">
        <v>306099</v>
      </c>
      <c r="F2561" s="110" t="s">
        <v>3097</v>
      </c>
      <c r="G2561" s="281">
        <v>5300</v>
      </c>
      <c r="H2561" s="181">
        <v>39869</v>
      </c>
      <c r="I2561" s="181">
        <v>39869</v>
      </c>
    </row>
    <row r="2562" spans="1:9" x14ac:dyDescent="0.25">
      <c r="A2562" s="108" t="s">
        <v>1698</v>
      </c>
      <c r="B2562" s="133" t="s">
        <v>2318</v>
      </c>
      <c r="C2562" s="132"/>
      <c r="D2562" s="38" t="s">
        <v>30</v>
      </c>
      <c r="E2562" s="133">
        <v>553825</v>
      </c>
      <c r="F2562" s="110">
        <v>236</v>
      </c>
      <c r="G2562" s="170">
        <v>5616.8</v>
      </c>
      <c r="H2562" s="135">
        <v>42843</v>
      </c>
      <c r="I2562" s="135">
        <v>42843</v>
      </c>
    </row>
    <row r="2563" spans="1:9" x14ac:dyDescent="0.25">
      <c r="A2563" s="282" t="s">
        <v>1698</v>
      </c>
      <c r="B2563" s="283" t="s">
        <v>2318</v>
      </c>
      <c r="C2563" s="284"/>
      <c r="D2563" s="142" t="s">
        <v>30</v>
      </c>
      <c r="E2563" s="283">
        <v>553827</v>
      </c>
      <c r="F2563" s="90" t="s">
        <v>3093</v>
      </c>
      <c r="G2563" s="285">
        <v>5616.8</v>
      </c>
      <c r="H2563" s="286">
        <v>42843</v>
      </c>
      <c r="I2563" s="286">
        <v>42843</v>
      </c>
    </row>
    <row r="2564" spans="1:9" x14ac:dyDescent="0.25">
      <c r="A2564" s="24" t="s">
        <v>250</v>
      </c>
      <c r="B2564" s="38"/>
      <c r="C2564" s="38"/>
      <c r="D2564" s="142" t="s">
        <v>30</v>
      </c>
      <c r="E2564" s="3"/>
      <c r="F2564" s="287">
        <v>415</v>
      </c>
      <c r="G2564" s="51">
        <v>10120.27</v>
      </c>
      <c r="H2564" s="135">
        <v>43455</v>
      </c>
      <c r="I2564" s="135">
        <v>43455</v>
      </c>
    </row>
    <row r="2565" spans="1:9" x14ac:dyDescent="0.25">
      <c r="A2565" s="24" t="s">
        <v>250</v>
      </c>
      <c r="B2565" s="38"/>
      <c r="C2565" s="38"/>
      <c r="D2565" s="38" t="s">
        <v>30</v>
      </c>
      <c r="E2565" s="3"/>
      <c r="F2565" s="110">
        <v>416</v>
      </c>
      <c r="G2565" s="51">
        <v>10120.27</v>
      </c>
      <c r="H2565" s="135">
        <v>43455</v>
      </c>
      <c r="I2565" s="135">
        <v>43455</v>
      </c>
    </row>
    <row r="2566" spans="1:9" x14ac:dyDescent="0.25">
      <c r="B2566" s="493"/>
      <c r="D2566" s="493"/>
      <c r="E2566" s="493"/>
      <c r="F2566" s="92"/>
      <c r="G2566" s="390">
        <f>SUM(G2547:G2565)</f>
        <v>184373.87999999995</v>
      </c>
      <c r="H2566" s="493"/>
      <c r="I2566" s="630"/>
    </row>
    <row r="2567" spans="1:9" x14ac:dyDescent="0.25">
      <c r="B2567" s="493"/>
      <c r="D2567" s="493"/>
      <c r="E2567" s="493"/>
      <c r="F2567" s="92"/>
      <c r="G2567" s="390"/>
      <c r="H2567" s="493"/>
      <c r="I2567" s="630"/>
    </row>
    <row r="2568" spans="1:9" x14ac:dyDescent="0.25">
      <c r="B2568" s="493"/>
      <c r="D2568" s="493"/>
      <c r="E2568" s="493"/>
      <c r="F2568" s="92"/>
      <c r="G2568" s="390"/>
      <c r="H2568" s="493"/>
      <c r="I2568" s="630"/>
    </row>
    <row r="2569" spans="1:9" x14ac:dyDescent="0.25">
      <c r="B2569" s="493"/>
      <c r="D2569" s="493"/>
      <c r="E2569" s="493"/>
      <c r="F2569" s="92"/>
      <c r="G2569" s="390"/>
      <c r="H2569" s="493"/>
      <c r="I2569" s="630"/>
    </row>
    <row r="2570" spans="1:9" ht="18.75" x14ac:dyDescent="0.3">
      <c r="A2570" s="724" t="s">
        <v>7</v>
      </c>
      <c r="B2570" s="724"/>
      <c r="C2570" s="724"/>
      <c r="D2570" s="724"/>
      <c r="E2570" s="724"/>
      <c r="F2570" s="724"/>
      <c r="G2570" s="724"/>
      <c r="H2570" s="724"/>
      <c r="I2570" s="15"/>
    </row>
    <row r="2571" spans="1:9" x14ac:dyDescent="0.25">
      <c r="A2571" s="725" t="s">
        <v>5</v>
      </c>
      <c r="B2571" s="725"/>
      <c r="C2571" s="725"/>
      <c r="D2571" s="725"/>
      <c r="E2571" s="725"/>
      <c r="F2571" s="725"/>
      <c r="G2571" s="725"/>
      <c r="H2571" s="725"/>
      <c r="I2571" s="15"/>
    </row>
    <row r="2572" spans="1:9" s="59" customFormat="1" x14ac:dyDescent="0.25">
      <c r="A2572" s="1"/>
      <c r="B2572" s="29"/>
      <c r="C2572" s="122"/>
      <c r="D2572" s="4"/>
      <c r="E2572" s="4"/>
      <c r="F2572" s="81"/>
      <c r="G2572" s="10"/>
      <c r="H2572" s="10"/>
      <c r="I2572" s="10"/>
    </row>
    <row r="2573" spans="1:9" s="59" customFormat="1" x14ac:dyDescent="0.25">
      <c r="A2573" s="34" t="s">
        <v>571</v>
      </c>
      <c r="B2573" s="33"/>
      <c r="C2573" s="33"/>
      <c r="D2573" s="33"/>
      <c r="E2573" s="33"/>
      <c r="F2573" s="94"/>
      <c r="G2573" s="47"/>
      <c r="H2573" s="33"/>
      <c r="I2573" s="33"/>
    </row>
    <row r="2574" spans="1:9" x14ac:dyDescent="0.25">
      <c r="A2574" s="297" t="s">
        <v>8</v>
      </c>
      <c r="B2574" s="543" t="s">
        <v>675</v>
      </c>
      <c r="C2574" s="101"/>
      <c r="D2574" s="33"/>
      <c r="E2574" s="101"/>
      <c r="F2574" s="94"/>
      <c r="G2574" s="47"/>
      <c r="H2574" s="33"/>
      <c r="I2574" s="33"/>
    </row>
    <row r="2575" spans="1:9" ht="30" x14ac:dyDescent="0.25">
      <c r="A2575" s="346" t="s">
        <v>0</v>
      </c>
      <c r="B2575" s="347" t="s">
        <v>2</v>
      </c>
      <c r="C2575" s="347" t="s">
        <v>3</v>
      </c>
      <c r="D2575" s="347" t="s">
        <v>4</v>
      </c>
      <c r="E2575" s="348" t="s">
        <v>15</v>
      </c>
      <c r="F2575" s="349" t="s">
        <v>6</v>
      </c>
      <c r="G2575" s="350" t="s">
        <v>1217</v>
      </c>
      <c r="H2575" s="350" t="s">
        <v>1188</v>
      </c>
      <c r="I2575" s="350" t="s">
        <v>3884</v>
      </c>
    </row>
    <row r="2576" spans="1:9" x14ac:dyDescent="0.25">
      <c r="A2576" s="24" t="s">
        <v>96</v>
      </c>
      <c r="B2576" s="3"/>
      <c r="C2576" s="3" t="s">
        <v>596</v>
      </c>
      <c r="D2576" s="3" t="s">
        <v>21</v>
      </c>
      <c r="E2576" s="3" t="s">
        <v>16</v>
      </c>
      <c r="F2576" s="40" t="s">
        <v>16</v>
      </c>
      <c r="G2576" s="19">
        <v>5200</v>
      </c>
      <c r="H2576" s="19" t="s">
        <v>1390</v>
      </c>
      <c r="I2576" s="19" t="s">
        <v>1390</v>
      </c>
    </row>
    <row r="2577" spans="1:9" x14ac:dyDescent="0.25">
      <c r="A2577" s="24" t="s">
        <v>96</v>
      </c>
      <c r="B2577" s="3"/>
      <c r="C2577" s="3" t="s">
        <v>596</v>
      </c>
      <c r="D2577" s="3" t="s">
        <v>21</v>
      </c>
      <c r="E2577" s="3" t="s">
        <v>16</v>
      </c>
      <c r="F2577" s="40" t="s">
        <v>16</v>
      </c>
      <c r="G2577" s="19">
        <f t="shared" ref="G2577:I2578" si="20">+G2576</f>
        <v>5200</v>
      </c>
      <c r="H2577" s="19" t="str">
        <f t="shared" si="20"/>
        <v>21/12/2012</v>
      </c>
      <c r="I2577" s="19" t="str">
        <f t="shared" si="20"/>
        <v>21/12/2012</v>
      </c>
    </row>
    <row r="2578" spans="1:9" x14ac:dyDescent="0.25">
      <c r="A2578" s="24" t="s">
        <v>96</v>
      </c>
      <c r="B2578" s="3"/>
      <c r="C2578" s="3" t="s">
        <v>596</v>
      </c>
      <c r="D2578" s="3" t="s">
        <v>21</v>
      </c>
      <c r="E2578" s="3" t="s">
        <v>16</v>
      </c>
      <c r="F2578" s="40" t="s">
        <v>16</v>
      </c>
      <c r="G2578" s="19">
        <f t="shared" si="20"/>
        <v>5200</v>
      </c>
      <c r="H2578" s="19" t="str">
        <f t="shared" si="20"/>
        <v>21/12/2012</v>
      </c>
      <c r="I2578" s="19" t="str">
        <f t="shared" si="20"/>
        <v>21/12/2012</v>
      </c>
    </row>
    <row r="2579" spans="1:9" x14ac:dyDescent="0.25">
      <c r="A2579" s="24" t="s">
        <v>96</v>
      </c>
      <c r="B2579" s="3"/>
      <c r="C2579" s="3" t="s">
        <v>596</v>
      </c>
      <c r="D2579" s="3" t="s">
        <v>21</v>
      </c>
      <c r="E2579" s="3" t="s">
        <v>16</v>
      </c>
      <c r="F2579" s="40" t="s">
        <v>16</v>
      </c>
      <c r="G2579" s="19">
        <f>+G2577</f>
        <v>5200</v>
      </c>
      <c r="H2579" s="19" t="str">
        <f>+H2578</f>
        <v>21/12/2012</v>
      </c>
      <c r="I2579" s="19" t="str">
        <f>+I2578</f>
        <v>21/12/2012</v>
      </c>
    </row>
    <row r="2580" spans="1:9" x14ac:dyDescent="0.25">
      <c r="A2580" s="24" t="s">
        <v>96</v>
      </c>
      <c r="B2580" s="3"/>
      <c r="C2580" s="3" t="s">
        <v>596</v>
      </c>
      <c r="D2580" s="3" t="s">
        <v>21</v>
      </c>
      <c r="E2580" s="3" t="s">
        <v>16</v>
      </c>
      <c r="F2580" s="40" t="s">
        <v>16</v>
      </c>
      <c r="G2580" s="19">
        <f>+G2579</f>
        <v>5200</v>
      </c>
      <c r="H2580" s="19" t="str">
        <f>+H2579</f>
        <v>21/12/2012</v>
      </c>
      <c r="I2580" s="19" t="str">
        <f>+I2579</f>
        <v>21/12/2012</v>
      </c>
    </row>
    <row r="2581" spans="1:9" x14ac:dyDescent="0.25">
      <c r="A2581" s="24" t="s">
        <v>61</v>
      </c>
      <c r="B2581" s="3"/>
      <c r="C2581" s="3" t="s">
        <v>596</v>
      </c>
      <c r="D2581" s="3" t="s">
        <v>21</v>
      </c>
      <c r="E2581" s="3">
        <v>306140</v>
      </c>
      <c r="F2581" s="40" t="s">
        <v>3094</v>
      </c>
      <c r="G2581" s="19">
        <v>11950</v>
      </c>
      <c r="H2581" s="19" t="s">
        <v>1203</v>
      </c>
      <c r="I2581" s="19" t="s">
        <v>1203</v>
      </c>
    </row>
    <row r="2582" spans="1:9" x14ac:dyDescent="0.25">
      <c r="A2582" s="24" t="s">
        <v>61</v>
      </c>
      <c r="B2582" s="3"/>
      <c r="C2582" s="3" t="s">
        <v>596</v>
      </c>
      <c r="D2582" s="3" t="s">
        <v>332</v>
      </c>
      <c r="E2582" s="3">
        <v>306141</v>
      </c>
      <c r="F2582" s="40" t="s">
        <v>3095</v>
      </c>
      <c r="G2582" s="19">
        <v>8064</v>
      </c>
      <c r="H2582" s="19" t="s">
        <v>1392</v>
      </c>
      <c r="I2582" s="19" t="s">
        <v>1392</v>
      </c>
    </row>
    <row r="2583" spans="1:9" x14ac:dyDescent="0.25">
      <c r="A2583" s="24" t="s">
        <v>702</v>
      </c>
      <c r="B2583" s="3"/>
      <c r="C2583" s="3"/>
      <c r="D2583" s="3" t="s">
        <v>21</v>
      </c>
      <c r="E2583" s="3" t="s">
        <v>16</v>
      </c>
      <c r="F2583" s="40" t="s">
        <v>16</v>
      </c>
      <c r="G2583" s="19">
        <v>6606</v>
      </c>
      <c r="H2583" s="19" t="s">
        <v>1393</v>
      </c>
      <c r="I2583" s="19" t="s">
        <v>1393</v>
      </c>
    </row>
    <row r="2584" spans="1:9" x14ac:dyDescent="0.25">
      <c r="A2584" s="24" t="s">
        <v>702</v>
      </c>
      <c r="B2584" s="3"/>
      <c r="C2584" s="3"/>
      <c r="D2584" s="3" t="s">
        <v>21</v>
      </c>
      <c r="E2584" s="3" t="s">
        <v>16</v>
      </c>
      <c r="F2584" s="40" t="s">
        <v>16</v>
      </c>
      <c r="G2584" s="19">
        <v>6606</v>
      </c>
      <c r="H2584" s="19" t="str">
        <f t="shared" ref="H2584:I2589" si="21">+H2583</f>
        <v>24/04/2014</v>
      </c>
      <c r="I2584" s="19" t="str">
        <f t="shared" si="21"/>
        <v>24/04/2014</v>
      </c>
    </row>
    <row r="2585" spans="1:9" x14ac:dyDescent="0.25">
      <c r="A2585" s="24" t="s">
        <v>702</v>
      </c>
      <c r="B2585" s="3"/>
      <c r="C2585" s="3"/>
      <c r="D2585" s="3" t="s">
        <v>21</v>
      </c>
      <c r="E2585" s="3" t="s">
        <v>16</v>
      </c>
      <c r="F2585" s="40" t="s">
        <v>16</v>
      </c>
      <c r="G2585" s="19">
        <v>6606</v>
      </c>
      <c r="H2585" s="19" t="str">
        <f t="shared" si="21"/>
        <v>24/04/2014</v>
      </c>
      <c r="I2585" s="19" t="str">
        <f t="shared" si="21"/>
        <v>24/04/2014</v>
      </c>
    </row>
    <row r="2586" spans="1:9" x14ac:dyDescent="0.25">
      <c r="A2586" s="24" t="s">
        <v>702</v>
      </c>
      <c r="B2586" s="3"/>
      <c r="C2586" s="3"/>
      <c r="D2586" s="3" t="s">
        <v>21</v>
      </c>
      <c r="E2586" s="3" t="s">
        <v>16</v>
      </c>
      <c r="F2586" s="40" t="s">
        <v>16</v>
      </c>
      <c r="G2586" s="19">
        <v>6606</v>
      </c>
      <c r="H2586" s="19" t="str">
        <f t="shared" si="21"/>
        <v>24/04/2014</v>
      </c>
      <c r="I2586" s="19" t="str">
        <f t="shared" si="21"/>
        <v>24/04/2014</v>
      </c>
    </row>
    <row r="2587" spans="1:9" x14ac:dyDescent="0.25">
      <c r="A2587" s="24" t="s">
        <v>702</v>
      </c>
      <c r="B2587" s="3"/>
      <c r="C2587" s="3"/>
      <c r="D2587" s="3" t="s">
        <v>21</v>
      </c>
      <c r="E2587" s="3" t="s">
        <v>16</v>
      </c>
      <c r="F2587" s="40" t="s">
        <v>16</v>
      </c>
      <c r="G2587" s="19">
        <v>6606</v>
      </c>
      <c r="H2587" s="19" t="str">
        <f t="shared" si="21"/>
        <v>24/04/2014</v>
      </c>
      <c r="I2587" s="19" t="str">
        <f t="shared" si="21"/>
        <v>24/04/2014</v>
      </c>
    </row>
    <row r="2588" spans="1:9" x14ac:dyDescent="0.25">
      <c r="A2588" s="24" t="s">
        <v>702</v>
      </c>
      <c r="B2588" s="3"/>
      <c r="C2588" s="3"/>
      <c r="D2588" s="3" t="s">
        <v>21</v>
      </c>
      <c r="E2588" s="3" t="s">
        <v>16</v>
      </c>
      <c r="F2588" s="40" t="s">
        <v>16</v>
      </c>
      <c r="G2588" s="19">
        <v>6606</v>
      </c>
      <c r="H2588" s="19" t="str">
        <f t="shared" si="21"/>
        <v>24/04/2014</v>
      </c>
      <c r="I2588" s="19" t="str">
        <f t="shared" si="21"/>
        <v>24/04/2014</v>
      </c>
    </row>
    <row r="2589" spans="1:9" x14ac:dyDescent="0.25">
      <c r="A2589" s="24" t="s">
        <v>702</v>
      </c>
      <c r="B2589" s="3"/>
      <c r="C2589" s="3"/>
      <c r="D2589" s="3" t="s">
        <v>21</v>
      </c>
      <c r="E2589" s="3" t="s">
        <v>16</v>
      </c>
      <c r="F2589" s="40" t="s">
        <v>16</v>
      </c>
      <c r="G2589" s="19">
        <v>6606</v>
      </c>
      <c r="H2589" s="19" t="str">
        <f t="shared" si="21"/>
        <v>24/04/2014</v>
      </c>
      <c r="I2589" s="19" t="str">
        <f t="shared" si="21"/>
        <v>24/04/2014</v>
      </c>
    </row>
    <row r="2590" spans="1:9" x14ac:dyDescent="0.25">
      <c r="A2590" s="24" t="s">
        <v>153</v>
      </c>
      <c r="B2590" s="3"/>
      <c r="C2590" s="3" t="s">
        <v>546</v>
      </c>
      <c r="D2590" s="3" t="s">
        <v>106</v>
      </c>
      <c r="E2590" s="3">
        <v>306097</v>
      </c>
      <c r="F2590" s="40" t="s">
        <v>16</v>
      </c>
      <c r="G2590" s="19">
        <v>3800</v>
      </c>
      <c r="H2590" s="11">
        <v>38687</v>
      </c>
      <c r="I2590" s="11">
        <v>38687</v>
      </c>
    </row>
    <row r="2591" spans="1:9" x14ac:dyDescent="0.25">
      <c r="A2591" s="24" t="s">
        <v>153</v>
      </c>
      <c r="B2591" s="3"/>
      <c r="C2591" s="3" t="s">
        <v>546</v>
      </c>
      <c r="D2591" s="3" t="s">
        <v>30</v>
      </c>
      <c r="E2591" s="3" t="s">
        <v>16</v>
      </c>
      <c r="F2591" s="40" t="s">
        <v>16</v>
      </c>
      <c r="G2591" s="19">
        <v>3132</v>
      </c>
      <c r="H2591" s="11">
        <v>40824</v>
      </c>
      <c r="I2591" s="11">
        <v>40824</v>
      </c>
    </row>
    <row r="2592" spans="1:9" x14ac:dyDescent="0.25">
      <c r="A2592" s="24" t="s">
        <v>118</v>
      </c>
      <c r="B2592" s="3"/>
      <c r="C2592" s="3" t="s">
        <v>546</v>
      </c>
      <c r="D2592" s="3" t="s">
        <v>30</v>
      </c>
      <c r="E2592" s="3" t="s">
        <v>16</v>
      </c>
      <c r="F2592" s="40" t="s">
        <v>16</v>
      </c>
      <c r="G2592" s="19">
        <f>+G2591</f>
        <v>3132</v>
      </c>
      <c r="H2592" s="11">
        <f>+H2591</f>
        <v>40824</v>
      </c>
      <c r="I2592" s="11">
        <f>+I2591</f>
        <v>40824</v>
      </c>
    </row>
    <row r="2593" spans="1:9" x14ac:dyDescent="0.25">
      <c r="A2593" s="24" t="s">
        <v>2005</v>
      </c>
      <c r="B2593" s="3" t="s">
        <v>2319</v>
      </c>
      <c r="C2593" s="3"/>
      <c r="D2593" s="3" t="s">
        <v>40</v>
      </c>
      <c r="E2593" s="3">
        <v>306147</v>
      </c>
      <c r="F2593" s="40" t="s">
        <v>3096</v>
      </c>
      <c r="G2593" s="19">
        <v>25000</v>
      </c>
      <c r="H2593" s="11">
        <v>30062</v>
      </c>
      <c r="I2593" s="11">
        <v>30062</v>
      </c>
    </row>
    <row r="2594" spans="1:9" x14ac:dyDescent="0.25">
      <c r="A2594" s="24" t="s">
        <v>19</v>
      </c>
      <c r="B2594" s="3" t="s">
        <v>298</v>
      </c>
      <c r="C2594" s="3" t="s">
        <v>589</v>
      </c>
      <c r="D2594" s="3" t="s">
        <v>30</v>
      </c>
      <c r="E2594" s="3">
        <v>310110</v>
      </c>
      <c r="F2594" s="40" t="s">
        <v>3102</v>
      </c>
      <c r="G2594" s="19">
        <v>36625</v>
      </c>
      <c r="H2594" s="11">
        <v>39869</v>
      </c>
      <c r="I2594" s="11">
        <v>39869</v>
      </c>
    </row>
    <row r="2595" spans="1:9" x14ac:dyDescent="0.25">
      <c r="A2595" s="24" t="s">
        <v>233</v>
      </c>
      <c r="B2595" s="3"/>
      <c r="C2595" s="3"/>
      <c r="D2595" s="3" t="s">
        <v>43</v>
      </c>
      <c r="E2595" s="3">
        <v>306041</v>
      </c>
      <c r="F2595" s="40" t="s">
        <v>3105</v>
      </c>
      <c r="G2595" s="19">
        <v>2800</v>
      </c>
      <c r="H2595" s="11">
        <v>36100</v>
      </c>
      <c r="I2595" s="11">
        <v>36100</v>
      </c>
    </row>
    <row r="2596" spans="1:9" x14ac:dyDescent="0.25">
      <c r="A2596" s="24" t="s">
        <v>2176</v>
      </c>
      <c r="B2596" s="38" t="s">
        <v>2177</v>
      </c>
      <c r="C2596" s="38"/>
      <c r="D2596" s="79" t="s">
        <v>30</v>
      </c>
      <c r="E2596" s="24"/>
      <c r="F2596" s="40" t="s">
        <v>3098</v>
      </c>
      <c r="G2596" s="136">
        <v>3522.06</v>
      </c>
      <c r="H2596" s="11">
        <v>43461</v>
      </c>
      <c r="I2596" s="11">
        <v>43461</v>
      </c>
    </row>
    <row r="2597" spans="1:9" x14ac:dyDescent="0.25">
      <c r="A2597" s="24" t="s">
        <v>2326</v>
      </c>
      <c r="B2597" s="38"/>
      <c r="C2597" s="77" t="s">
        <v>2327</v>
      </c>
      <c r="D2597" s="38" t="s">
        <v>30</v>
      </c>
      <c r="E2597" s="38" t="s">
        <v>16</v>
      </c>
      <c r="F2597" s="40" t="s">
        <v>3104</v>
      </c>
      <c r="G2597" s="139">
        <v>25495</v>
      </c>
      <c r="H2597" s="79">
        <v>42403</v>
      </c>
      <c r="I2597" s="79">
        <v>42403</v>
      </c>
    </row>
    <row r="2598" spans="1:9" x14ac:dyDescent="0.25">
      <c r="A2598" s="24" t="s">
        <v>2176</v>
      </c>
      <c r="B2598" s="38" t="s">
        <v>2177</v>
      </c>
      <c r="C2598" s="38"/>
      <c r="D2598" s="79" t="str">
        <f>+D2597</f>
        <v>NEGRO</v>
      </c>
      <c r="E2598" s="24"/>
      <c r="F2598" s="40" t="s">
        <v>3099</v>
      </c>
      <c r="G2598" s="136">
        <v>3522.06</v>
      </c>
      <c r="H2598" s="11">
        <v>43461</v>
      </c>
      <c r="I2598" s="11">
        <v>43461</v>
      </c>
    </row>
    <row r="2599" spans="1:9" x14ac:dyDescent="0.25">
      <c r="A2599" s="24" t="s">
        <v>1897</v>
      </c>
      <c r="B2599" s="38"/>
      <c r="C2599" s="77" t="s">
        <v>2328</v>
      </c>
      <c r="D2599" s="38" t="s">
        <v>30</v>
      </c>
      <c r="E2599" s="24"/>
      <c r="F2599" s="40" t="s">
        <v>3100</v>
      </c>
      <c r="G2599" s="139">
        <v>25495</v>
      </c>
      <c r="H2599" s="79">
        <v>42403</v>
      </c>
      <c r="I2599" s="79">
        <v>42403</v>
      </c>
    </row>
    <row r="2600" spans="1:9" x14ac:dyDescent="0.25">
      <c r="A2600" s="336" t="s">
        <v>2150</v>
      </c>
      <c r="B2600" s="133" t="s">
        <v>2329</v>
      </c>
      <c r="C2600" s="133" t="s">
        <v>2330</v>
      </c>
      <c r="D2600" s="135" t="s">
        <v>26</v>
      </c>
      <c r="E2600" s="108" t="s">
        <v>3101</v>
      </c>
      <c r="F2600" s="110"/>
      <c r="G2600" s="337">
        <v>35400</v>
      </c>
      <c r="H2600" s="181">
        <v>43178</v>
      </c>
      <c r="I2600" s="181">
        <v>43178</v>
      </c>
    </row>
    <row r="2601" spans="1:9" x14ac:dyDescent="0.25">
      <c r="A2601" s="24" t="s">
        <v>3693</v>
      </c>
      <c r="B2601" s="3" t="s">
        <v>298</v>
      </c>
      <c r="C2601" s="3" t="s">
        <v>3694</v>
      </c>
      <c r="D2601" s="3"/>
      <c r="E2601" s="3"/>
      <c r="F2601" s="40"/>
      <c r="G2601" s="170">
        <v>34810</v>
      </c>
      <c r="H2601" s="135">
        <v>42797</v>
      </c>
      <c r="I2601" s="135">
        <v>42797</v>
      </c>
    </row>
    <row r="2602" spans="1:9" x14ac:dyDescent="0.25">
      <c r="G2602" s="105">
        <f>SUM(G2576:G2601)</f>
        <v>294989.12</v>
      </c>
      <c r="H2602" s="10"/>
      <c r="I2602" s="10"/>
    </row>
    <row r="2603" spans="1:9" x14ac:dyDescent="0.25">
      <c r="G2603" s="10"/>
      <c r="H2603" s="10"/>
      <c r="I2603" s="10"/>
    </row>
    <row r="2604" spans="1:9" x14ac:dyDescent="0.25">
      <c r="G2604" s="10"/>
      <c r="H2604" s="10"/>
      <c r="I2604" s="10"/>
    </row>
    <row r="2605" spans="1:9" ht="18.75" x14ac:dyDescent="0.3">
      <c r="A2605" s="724" t="s">
        <v>7</v>
      </c>
      <c r="B2605" s="724"/>
      <c r="C2605" s="724"/>
      <c r="D2605" s="724"/>
      <c r="E2605" s="724"/>
      <c r="F2605" s="724"/>
      <c r="G2605" s="724"/>
      <c r="H2605" s="724"/>
      <c r="I2605" s="15"/>
    </row>
    <row r="2606" spans="1:9" x14ac:dyDescent="0.25">
      <c r="A2606" s="725" t="s">
        <v>5</v>
      </c>
      <c r="B2606" s="725"/>
      <c r="C2606" s="725"/>
      <c r="D2606" s="725"/>
      <c r="E2606" s="725"/>
      <c r="F2606" s="725"/>
      <c r="G2606" s="725"/>
      <c r="H2606" s="725"/>
      <c r="I2606" s="15"/>
    </row>
    <row r="2607" spans="1:9" s="59" customFormat="1" x14ac:dyDescent="0.25">
      <c r="A2607" s="1"/>
      <c r="B2607" s="29"/>
      <c r="C2607" s="122"/>
      <c r="D2607" s="4"/>
      <c r="E2607" s="4"/>
      <c r="F2607" s="81"/>
      <c r="G2607" s="10"/>
      <c r="H2607" s="10"/>
      <c r="I2607" s="10"/>
    </row>
    <row r="2608" spans="1:9" s="59" customFormat="1" x14ac:dyDescent="0.25">
      <c r="A2608" s="326" t="s">
        <v>571</v>
      </c>
      <c r="B2608" s="214"/>
      <c r="C2608" s="214"/>
      <c r="D2608" s="214"/>
      <c r="E2608" s="214"/>
      <c r="F2608" s="216"/>
      <c r="G2608" s="217"/>
      <c r="H2608" s="214"/>
      <c r="I2608" s="214"/>
    </row>
    <row r="2609" spans="1:9" x14ac:dyDescent="0.25">
      <c r="A2609" s="297" t="s">
        <v>8</v>
      </c>
      <c r="B2609" s="581" t="s">
        <v>3332</v>
      </c>
      <c r="C2609" s="101"/>
      <c r="D2609" s="33"/>
      <c r="E2609" s="101"/>
      <c r="F2609" s="94"/>
      <c r="G2609" s="47"/>
      <c r="H2609" s="33"/>
      <c r="I2609" s="33"/>
    </row>
    <row r="2610" spans="1:9" ht="30" x14ac:dyDescent="0.25">
      <c r="A2610" s="346" t="s">
        <v>0</v>
      </c>
      <c r="B2610" s="347" t="s">
        <v>2</v>
      </c>
      <c r="C2610" s="347" t="s">
        <v>3</v>
      </c>
      <c r="D2610" s="347" t="s">
        <v>4</v>
      </c>
      <c r="E2610" s="348" t="s">
        <v>15</v>
      </c>
      <c r="F2610" s="349" t="s">
        <v>6</v>
      </c>
      <c r="G2610" s="350" t="s">
        <v>1217</v>
      </c>
      <c r="H2610" s="350" t="s">
        <v>1188</v>
      </c>
      <c r="I2610" s="350" t="s">
        <v>3884</v>
      </c>
    </row>
    <row r="2611" spans="1:9" x14ac:dyDescent="0.25">
      <c r="A2611" s="24" t="s">
        <v>61</v>
      </c>
      <c r="B2611" s="3"/>
      <c r="C2611" s="3"/>
      <c r="D2611" s="3" t="s">
        <v>21</v>
      </c>
      <c r="E2611" s="3">
        <v>310026</v>
      </c>
      <c r="F2611" s="40" t="s">
        <v>3106</v>
      </c>
      <c r="G2611" s="19">
        <v>11950</v>
      </c>
      <c r="H2611" s="19" t="s">
        <v>1203</v>
      </c>
      <c r="I2611" s="19" t="s">
        <v>1203</v>
      </c>
    </row>
    <row r="2612" spans="1:9" x14ac:dyDescent="0.25">
      <c r="A2612" s="24" t="s">
        <v>61</v>
      </c>
      <c r="B2612" s="3"/>
      <c r="C2612" s="3"/>
      <c r="D2612" s="3" t="s">
        <v>21</v>
      </c>
      <c r="E2612" s="3">
        <v>310038</v>
      </c>
      <c r="F2612" s="40">
        <v>259</v>
      </c>
      <c r="G2612" s="19">
        <f>+G2611</f>
        <v>11950</v>
      </c>
      <c r="H2612" s="19" t="str">
        <f>+H2611</f>
        <v>29/07/2010</v>
      </c>
      <c r="I2612" s="19" t="str">
        <f>+I2611</f>
        <v>29/07/2010</v>
      </c>
    </row>
    <row r="2613" spans="1:9" x14ac:dyDescent="0.25">
      <c r="A2613" s="24" t="s">
        <v>118</v>
      </c>
      <c r="B2613" s="3"/>
      <c r="C2613" s="3" t="s">
        <v>546</v>
      </c>
      <c r="D2613" s="3" t="s">
        <v>14</v>
      </c>
      <c r="E2613" s="3">
        <v>300027</v>
      </c>
      <c r="F2613" s="40" t="s">
        <v>3107</v>
      </c>
      <c r="G2613" s="19">
        <v>3132</v>
      </c>
      <c r="H2613" s="11">
        <v>40824</v>
      </c>
      <c r="I2613" s="11">
        <v>40824</v>
      </c>
    </row>
    <row r="2614" spans="1:9" x14ac:dyDescent="0.25">
      <c r="A2614" s="24" t="s">
        <v>118</v>
      </c>
      <c r="B2614" s="3"/>
      <c r="C2614" s="3" t="s">
        <v>546</v>
      </c>
      <c r="D2614" s="3" t="s">
        <v>106</v>
      </c>
      <c r="E2614" s="3">
        <v>300044</v>
      </c>
      <c r="F2614" s="40" t="s">
        <v>3108</v>
      </c>
      <c r="G2614" s="19">
        <f>+G2613</f>
        <v>3132</v>
      </c>
      <c r="H2614" s="11">
        <f>+H2613</f>
        <v>40824</v>
      </c>
      <c r="I2614" s="11">
        <f>+I2613</f>
        <v>40824</v>
      </c>
    </row>
    <row r="2615" spans="1:9" x14ac:dyDescent="0.25">
      <c r="A2615" s="24" t="s">
        <v>595</v>
      </c>
      <c r="B2615" s="3"/>
      <c r="C2615" s="3" t="s">
        <v>55</v>
      </c>
      <c r="D2615" s="3" t="s">
        <v>43</v>
      </c>
      <c r="E2615" s="3">
        <v>300029</v>
      </c>
      <c r="F2615" s="40" t="s">
        <v>3109</v>
      </c>
      <c r="G2615" s="19">
        <v>12000</v>
      </c>
      <c r="H2615" s="19" t="s">
        <v>1227</v>
      </c>
      <c r="I2615" s="19" t="s">
        <v>1227</v>
      </c>
    </row>
    <row r="2616" spans="1:9" x14ac:dyDescent="0.25">
      <c r="A2616" s="24" t="s">
        <v>118</v>
      </c>
      <c r="B2616" s="3"/>
      <c r="C2616" s="3" t="s">
        <v>546</v>
      </c>
      <c r="D2616" s="3" t="s">
        <v>14</v>
      </c>
      <c r="E2616" s="3">
        <v>310052</v>
      </c>
      <c r="F2616" s="40" t="s">
        <v>3110</v>
      </c>
      <c r="G2616" s="19">
        <v>3700</v>
      </c>
      <c r="H2616" s="19" t="s">
        <v>1228</v>
      </c>
      <c r="I2616" s="19" t="s">
        <v>1228</v>
      </c>
    </row>
    <row r="2617" spans="1:9" x14ac:dyDescent="0.25">
      <c r="A2617" s="24" t="s">
        <v>2322</v>
      </c>
      <c r="B2617" s="3" t="s">
        <v>43</v>
      </c>
      <c r="C2617" s="3" t="s">
        <v>55</v>
      </c>
      <c r="D2617" s="3" t="s">
        <v>43</v>
      </c>
      <c r="E2617" s="3">
        <v>310051</v>
      </c>
      <c r="F2617" s="40" t="s">
        <v>3111</v>
      </c>
      <c r="G2617" s="19">
        <v>12000</v>
      </c>
      <c r="H2617" s="19" t="s">
        <v>1227</v>
      </c>
      <c r="I2617" s="19" t="s">
        <v>1227</v>
      </c>
    </row>
    <row r="2618" spans="1:9" x14ac:dyDescent="0.25">
      <c r="A2618" s="24" t="s">
        <v>2322</v>
      </c>
      <c r="B2618" s="3" t="s">
        <v>43</v>
      </c>
      <c r="C2618" s="3" t="s">
        <v>55</v>
      </c>
      <c r="D2618" s="3" t="s">
        <v>43</v>
      </c>
      <c r="E2618" s="3">
        <v>306098</v>
      </c>
      <c r="F2618" s="40" t="s">
        <v>3112</v>
      </c>
      <c r="G2618" s="19">
        <v>17800</v>
      </c>
      <c r="H2618" s="11">
        <v>38370</v>
      </c>
      <c r="I2618" s="11">
        <v>38370</v>
      </c>
    </row>
    <row r="2619" spans="1:9" x14ac:dyDescent="0.25">
      <c r="A2619" s="24" t="s">
        <v>595</v>
      </c>
      <c r="B2619" s="3"/>
      <c r="C2619" s="3" t="s">
        <v>55</v>
      </c>
      <c r="D2619" s="3" t="s">
        <v>43</v>
      </c>
      <c r="E2619" s="3">
        <v>310045</v>
      </c>
      <c r="F2619" s="40" t="s">
        <v>16</v>
      </c>
      <c r="G2619" s="19">
        <v>17800</v>
      </c>
      <c r="H2619" s="19" t="s">
        <v>1395</v>
      </c>
      <c r="I2619" s="19" t="s">
        <v>1395</v>
      </c>
    </row>
    <row r="2620" spans="1:9" ht="14.25" customHeight="1" x14ac:dyDescent="0.25">
      <c r="A2620" s="24" t="s">
        <v>19</v>
      </c>
      <c r="B2620" s="3" t="s">
        <v>561</v>
      </c>
      <c r="C2620" s="3" t="s">
        <v>562</v>
      </c>
      <c r="D2620" s="3" t="s">
        <v>14</v>
      </c>
      <c r="E2620" s="3">
        <v>309157</v>
      </c>
      <c r="F2620" s="40" t="s">
        <v>3113</v>
      </c>
      <c r="G2620" s="19">
        <v>36625</v>
      </c>
      <c r="H2620" s="11">
        <v>39869</v>
      </c>
      <c r="I2620" s="11">
        <v>39869</v>
      </c>
    </row>
    <row r="2621" spans="1:9" x14ac:dyDescent="0.25">
      <c r="A2621" s="24" t="s">
        <v>2005</v>
      </c>
      <c r="B2621" s="3"/>
      <c r="C2621" s="3" t="s">
        <v>2325</v>
      </c>
      <c r="D2621" s="3" t="s">
        <v>40</v>
      </c>
      <c r="E2621" s="3">
        <v>310050</v>
      </c>
      <c r="F2621" s="40" t="s">
        <v>3114</v>
      </c>
      <c r="G2621" s="19">
        <v>10000</v>
      </c>
      <c r="H2621" s="11">
        <v>29971</v>
      </c>
      <c r="I2621" s="11">
        <v>29971</v>
      </c>
    </row>
    <row r="2622" spans="1:9" x14ac:dyDescent="0.25">
      <c r="A2622" s="24" t="s">
        <v>2005</v>
      </c>
      <c r="B2622" s="3"/>
      <c r="C2622" s="3" t="s">
        <v>2324</v>
      </c>
      <c r="D2622" s="3" t="s">
        <v>40</v>
      </c>
      <c r="E2622" s="3">
        <v>310053</v>
      </c>
      <c r="F2622" s="40" t="s">
        <v>3115</v>
      </c>
      <c r="G2622" s="19">
        <v>25000</v>
      </c>
      <c r="H2622" s="11">
        <v>29971</v>
      </c>
      <c r="I2622" s="11">
        <v>29971</v>
      </c>
    </row>
    <row r="2623" spans="1:9" x14ac:dyDescent="0.25">
      <c r="A2623" s="24" t="s">
        <v>101</v>
      </c>
      <c r="B2623" s="3"/>
      <c r="C2623" s="3"/>
      <c r="D2623" s="3" t="s">
        <v>33</v>
      </c>
      <c r="E2623" s="3" t="s">
        <v>16</v>
      </c>
      <c r="F2623" s="40" t="s">
        <v>16</v>
      </c>
      <c r="G2623" s="19">
        <v>5000</v>
      </c>
      <c r="H2623" s="11">
        <v>35936</v>
      </c>
      <c r="I2623" s="11">
        <v>35936</v>
      </c>
    </row>
    <row r="2624" spans="1:9" x14ac:dyDescent="0.25">
      <c r="A2624" s="24" t="s">
        <v>11</v>
      </c>
      <c r="B2624" s="3" t="s">
        <v>209</v>
      </c>
      <c r="C2624" s="3" t="s">
        <v>703</v>
      </c>
      <c r="D2624" s="3" t="s">
        <v>14</v>
      </c>
      <c r="E2624" s="3">
        <v>310047</v>
      </c>
      <c r="F2624" s="40" t="s">
        <v>3116</v>
      </c>
      <c r="G2624" s="19">
        <v>5300</v>
      </c>
      <c r="H2624" s="19" t="s">
        <v>1195</v>
      </c>
      <c r="I2624" s="19" t="s">
        <v>1195</v>
      </c>
    </row>
    <row r="2625" spans="1:9" x14ac:dyDescent="0.25">
      <c r="A2625" s="24" t="s">
        <v>28</v>
      </c>
      <c r="B2625" s="3" t="s">
        <v>581</v>
      </c>
      <c r="C2625" s="3"/>
      <c r="D2625" s="3" t="s">
        <v>14</v>
      </c>
      <c r="E2625" s="3">
        <v>310042</v>
      </c>
      <c r="F2625" s="40" t="s">
        <v>16</v>
      </c>
      <c r="G2625" s="19">
        <v>2152.54</v>
      </c>
      <c r="H2625" s="19" t="s">
        <v>1336</v>
      </c>
      <c r="I2625" s="19" t="s">
        <v>1336</v>
      </c>
    </row>
    <row r="2626" spans="1:9" x14ac:dyDescent="0.25">
      <c r="A2626" s="24" t="s">
        <v>86</v>
      </c>
      <c r="B2626" s="3" t="s">
        <v>142</v>
      </c>
      <c r="C2626" s="3"/>
      <c r="D2626" s="3" t="s">
        <v>21</v>
      </c>
      <c r="E2626" s="3">
        <v>310043</v>
      </c>
      <c r="F2626" s="40" t="s">
        <v>16</v>
      </c>
      <c r="G2626" s="19">
        <v>3600</v>
      </c>
      <c r="H2626" s="19" t="s">
        <v>1396</v>
      </c>
      <c r="I2626" s="19" t="s">
        <v>1396</v>
      </c>
    </row>
    <row r="2627" spans="1:9" x14ac:dyDescent="0.25">
      <c r="A2627" s="24" t="s">
        <v>11</v>
      </c>
      <c r="B2627" s="3" t="s">
        <v>430</v>
      </c>
      <c r="C2627" s="3" t="s">
        <v>704</v>
      </c>
      <c r="D2627" s="3" t="s">
        <v>14</v>
      </c>
      <c r="E2627" s="3">
        <v>310040</v>
      </c>
      <c r="F2627" s="40" t="s">
        <v>3117</v>
      </c>
      <c r="G2627" s="19">
        <v>5300</v>
      </c>
      <c r="H2627" s="11">
        <v>39869</v>
      </c>
      <c r="I2627" s="11">
        <v>39869</v>
      </c>
    </row>
    <row r="2628" spans="1:9" x14ac:dyDescent="0.25">
      <c r="A2628" s="24" t="s">
        <v>28</v>
      </c>
      <c r="B2628" s="24" t="s">
        <v>2509</v>
      </c>
      <c r="C2628" s="3" t="s">
        <v>2520</v>
      </c>
      <c r="D2628" s="3" t="s">
        <v>30</v>
      </c>
      <c r="E2628" s="3"/>
      <c r="F2628" s="40" t="s">
        <v>2521</v>
      </c>
      <c r="G2628" s="19">
        <v>3637</v>
      </c>
      <c r="H2628" s="11">
        <v>43761</v>
      </c>
      <c r="I2628" s="11">
        <v>43761</v>
      </c>
    </row>
    <row r="2629" spans="1:9" x14ac:dyDescent="0.25">
      <c r="A2629" s="24" t="s">
        <v>11</v>
      </c>
      <c r="B2629" s="3" t="s">
        <v>2320</v>
      </c>
      <c r="C2629" s="3" t="s">
        <v>705</v>
      </c>
      <c r="D2629" s="3" t="s">
        <v>14</v>
      </c>
      <c r="E2629" s="3">
        <v>310031</v>
      </c>
      <c r="F2629" s="40" t="s">
        <v>3118</v>
      </c>
      <c r="G2629" s="19">
        <v>5300</v>
      </c>
      <c r="H2629" s="11">
        <v>39869</v>
      </c>
      <c r="I2629" s="11">
        <v>39869</v>
      </c>
    </row>
    <row r="2630" spans="1:9" x14ac:dyDescent="0.25">
      <c r="A2630" s="24" t="s">
        <v>19</v>
      </c>
      <c r="B2630" s="3" t="s">
        <v>121</v>
      </c>
      <c r="C2630" s="3" t="s">
        <v>706</v>
      </c>
      <c r="D2630" s="3" t="s">
        <v>14</v>
      </c>
      <c r="E2630" s="3">
        <v>310030</v>
      </c>
      <c r="F2630" s="40" t="s">
        <v>3119</v>
      </c>
      <c r="G2630" s="19">
        <v>36625</v>
      </c>
      <c r="H2630" s="11">
        <v>39869</v>
      </c>
      <c r="I2630" s="11">
        <v>39869</v>
      </c>
    </row>
    <row r="2631" spans="1:9" x14ac:dyDescent="0.25">
      <c r="A2631" s="106" t="s">
        <v>11</v>
      </c>
      <c r="B2631" s="3" t="s">
        <v>276</v>
      </c>
      <c r="C2631" s="3" t="s">
        <v>280</v>
      </c>
      <c r="D2631" s="3" t="s">
        <v>14</v>
      </c>
      <c r="E2631" s="3">
        <v>309079</v>
      </c>
      <c r="F2631" s="40" t="s">
        <v>3120</v>
      </c>
      <c r="G2631" s="19">
        <v>7079.14</v>
      </c>
      <c r="H2631" s="11">
        <v>40878</v>
      </c>
      <c r="I2631" s="11">
        <v>40878</v>
      </c>
    </row>
    <row r="2632" spans="1:9" x14ac:dyDescent="0.25">
      <c r="A2632" s="24" t="s">
        <v>595</v>
      </c>
      <c r="B2632" s="3"/>
      <c r="C2632" s="3" t="s">
        <v>55</v>
      </c>
      <c r="D2632" s="3" t="s">
        <v>43</v>
      </c>
      <c r="E2632" s="3">
        <v>306092</v>
      </c>
      <c r="F2632" s="40">
        <v>480</v>
      </c>
      <c r="G2632" s="19">
        <v>9600</v>
      </c>
      <c r="H2632" s="11">
        <v>38595</v>
      </c>
      <c r="I2632" s="11">
        <v>38595</v>
      </c>
    </row>
    <row r="2633" spans="1:9" x14ac:dyDescent="0.25">
      <c r="A2633" s="24" t="s">
        <v>597</v>
      </c>
      <c r="B2633" s="3"/>
      <c r="C2633" s="3" t="s">
        <v>55</v>
      </c>
      <c r="D2633" s="3" t="s">
        <v>43</v>
      </c>
      <c r="E2633" s="3">
        <v>310827</v>
      </c>
      <c r="F2633" s="40">
        <v>39</v>
      </c>
      <c r="G2633" s="19">
        <v>3200</v>
      </c>
      <c r="H2633" s="11">
        <v>38304</v>
      </c>
      <c r="I2633" s="11">
        <v>38304</v>
      </c>
    </row>
    <row r="2634" spans="1:9" x14ac:dyDescent="0.25">
      <c r="A2634" s="288" t="s">
        <v>28</v>
      </c>
      <c r="B2634" s="289" t="s">
        <v>29</v>
      </c>
      <c r="C2634" s="289" t="s">
        <v>2321</v>
      </c>
      <c r="D2634" s="289" t="s">
        <v>30</v>
      </c>
      <c r="E2634" s="289">
        <v>310032</v>
      </c>
      <c r="F2634" s="290" t="s">
        <v>3121</v>
      </c>
      <c r="G2634" s="19">
        <v>2790</v>
      </c>
      <c r="H2634" s="11">
        <v>40913</v>
      </c>
      <c r="I2634" s="11">
        <v>40913</v>
      </c>
    </row>
    <row r="2635" spans="1:9" x14ac:dyDescent="0.25">
      <c r="A2635" s="288" t="s">
        <v>28</v>
      </c>
      <c r="B2635" s="289" t="s">
        <v>29</v>
      </c>
      <c r="C2635" s="291" t="s">
        <v>2321</v>
      </c>
      <c r="D2635" s="289" t="s">
        <v>30</v>
      </c>
      <c r="E2635" s="3">
        <v>306456</v>
      </c>
      <c r="F2635" s="40" t="s">
        <v>3122</v>
      </c>
      <c r="G2635" s="19">
        <v>2790</v>
      </c>
      <c r="H2635" s="11">
        <v>40913</v>
      </c>
      <c r="I2635" s="11">
        <v>40913</v>
      </c>
    </row>
    <row r="2636" spans="1:9" x14ac:dyDescent="0.25">
      <c r="A2636" s="288" t="s">
        <v>28</v>
      </c>
      <c r="B2636" s="289" t="s">
        <v>29</v>
      </c>
      <c r="C2636" s="291" t="s">
        <v>2321</v>
      </c>
      <c r="D2636" s="289" t="s">
        <v>30</v>
      </c>
      <c r="E2636" s="3">
        <v>306216</v>
      </c>
      <c r="F2636" s="40" t="s">
        <v>3123</v>
      </c>
      <c r="G2636" s="19">
        <v>2790</v>
      </c>
      <c r="H2636" s="11">
        <v>40913</v>
      </c>
      <c r="I2636" s="11">
        <v>40913</v>
      </c>
    </row>
    <row r="2637" spans="1:9" x14ac:dyDescent="0.25">
      <c r="A2637" s="108" t="s">
        <v>2323</v>
      </c>
      <c r="B2637" s="133" t="s">
        <v>135</v>
      </c>
      <c r="C2637" s="198" t="s">
        <v>1669</v>
      </c>
      <c r="D2637" s="289" t="s">
        <v>30</v>
      </c>
      <c r="E2637" s="3">
        <v>553840</v>
      </c>
      <c r="F2637" s="40" t="s">
        <v>3124</v>
      </c>
      <c r="G2637" s="170">
        <v>34810</v>
      </c>
      <c r="H2637" s="135">
        <v>42797</v>
      </c>
      <c r="I2637" s="135">
        <v>42797</v>
      </c>
    </row>
    <row r="2638" spans="1:9" x14ac:dyDescent="0.25">
      <c r="A2638" s="108" t="s">
        <v>3555</v>
      </c>
      <c r="B2638" s="133" t="s">
        <v>3557</v>
      </c>
      <c r="C2638" s="198"/>
      <c r="D2638" s="289"/>
      <c r="E2638" s="3"/>
      <c r="F2638" s="40" t="s">
        <v>3558</v>
      </c>
      <c r="G2638" s="170">
        <v>8282.5</v>
      </c>
      <c r="H2638" s="613">
        <v>43788</v>
      </c>
      <c r="I2638" s="613">
        <v>43788</v>
      </c>
    </row>
    <row r="2639" spans="1:9" x14ac:dyDescent="0.25">
      <c r="A2639" s="24" t="s">
        <v>1650</v>
      </c>
      <c r="B2639" s="38"/>
      <c r="C2639" s="77" t="s">
        <v>1671</v>
      </c>
      <c r="D2639" s="3" t="s">
        <v>425</v>
      </c>
      <c r="E2639" s="38">
        <v>553606</v>
      </c>
      <c r="F2639" s="40" t="s">
        <v>1653</v>
      </c>
      <c r="G2639" s="19">
        <v>34810</v>
      </c>
      <c r="H2639" s="219">
        <v>42797</v>
      </c>
      <c r="I2639" s="219">
        <v>42797</v>
      </c>
    </row>
    <row r="2640" spans="1:9" s="624" customFormat="1" x14ac:dyDescent="0.25">
      <c r="A2640" s="652" t="s">
        <v>3834</v>
      </c>
      <c r="B2640" s="655" t="s">
        <v>30</v>
      </c>
      <c r="C2640" s="664"/>
      <c r="D2640" s="665"/>
      <c r="E2640" s="655"/>
      <c r="F2640" s="666" t="s">
        <v>3835</v>
      </c>
      <c r="G2640" s="667">
        <v>6499.99</v>
      </c>
      <c r="H2640" s="676">
        <v>44680</v>
      </c>
      <c r="I2640" s="676">
        <v>44680</v>
      </c>
    </row>
    <row r="2641" spans="1:9" x14ac:dyDescent="0.25">
      <c r="A2641" s="1"/>
      <c r="B2641" s="4"/>
      <c r="C2641" s="4"/>
      <c r="D2641" s="4"/>
      <c r="E2641" s="4"/>
      <c r="F2641" s="81"/>
      <c r="G2641" s="105">
        <f>SUM(G2611:G2640)</f>
        <v>344655.17000000004</v>
      </c>
      <c r="H2641" s="18"/>
      <c r="I2641" s="18"/>
    </row>
    <row r="2642" spans="1:9" x14ac:dyDescent="0.25">
      <c r="A2642" s="1"/>
      <c r="B2642" s="4"/>
      <c r="C2642" s="4"/>
      <c r="D2642" s="4"/>
      <c r="E2642" s="4"/>
      <c r="F2642" s="81"/>
      <c r="G2642" s="10"/>
      <c r="H2642" s="18"/>
      <c r="I2642" s="18"/>
    </row>
    <row r="2643" spans="1:9" x14ac:dyDescent="0.25">
      <c r="A2643" s="1"/>
      <c r="B2643" s="4"/>
      <c r="C2643" s="4"/>
      <c r="D2643" s="4"/>
      <c r="E2643" s="4"/>
      <c r="F2643" s="81"/>
      <c r="G2643" s="10"/>
      <c r="H2643" s="10"/>
      <c r="I2643" s="10"/>
    </row>
    <row r="2644" spans="1:9" x14ac:dyDescent="0.25">
      <c r="A2644" s="1"/>
      <c r="B2644" s="4"/>
      <c r="D2644" s="4"/>
      <c r="E2644" s="4"/>
      <c r="F2644" s="81"/>
      <c r="G2644" s="10"/>
      <c r="H2644" s="10"/>
      <c r="I2644" s="10"/>
    </row>
    <row r="2645" spans="1:9" ht="18.75" x14ac:dyDescent="0.3">
      <c r="A2645" s="724" t="s">
        <v>7</v>
      </c>
      <c r="B2645" s="724"/>
      <c r="C2645" s="724"/>
      <c r="D2645" s="724"/>
      <c r="E2645" s="724"/>
      <c r="F2645" s="724"/>
      <c r="G2645" s="724"/>
      <c r="H2645" s="724"/>
      <c r="I2645" s="15"/>
    </row>
    <row r="2646" spans="1:9" x14ac:dyDescent="0.25">
      <c r="A2646" s="725" t="s">
        <v>5</v>
      </c>
      <c r="B2646" s="725"/>
      <c r="C2646" s="725"/>
      <c r="D2646" s="725"/>
      <c r="E2646" s="725"/>
      <c r="F2646" s="725"/>
      <c r="G2646" s="725"/>
      <c r="H2646" s="725"/>
      <c r="I2646" s="15"/>
    </row>
    <row r="2647" spans="1:9" s="59" customFormat="1" x14ac:dyDescent="0.25">
      <c r="A2647" s="1"/>
      <c r="B2647" s="29"/>
      <c r="C2647" s="122"/>
      <c r="D2647" s="4"/>
      <c r="E2647" s="4"/>
      <c r="F2647" s="81"/>
      <c r="G2647" s="10"/>
      <c r="H2647" s="10"/>
      <c r="I2647" s="10"/>
    </row>
    <row r="2648" spans="1:9" x14ac:dyDescent="0.25">
      <c r="A2648" s="297" t="s">
        <v>8</v>
      </c>
      <c r="B2648" s="541" t="s">
        <v>707</v>
      </c>
      <c r="C2648" s="101"/>
      <c r="D2648" s="33"/>
      <c r="E2648" s="33"/>
      <c r="F2648" s="94"/>
      <c r="G2648" s="47"/>
      <c r="H2648" s="33"/>
      <c r="I2648" s="33"/>
    </row>
    <row r="2649" spans="1:9" ht="30" x14ac:dyDescent="0.25">
      <c r="A2649" s="346" t="s">
        <v>0</v>
      </c>
      <c r="B2649" s="347" t="s">
        <v>2</v>
      </c>
      <c r="C2649" s="347" t="s">
        <v>3</v>
      </c>
      <c r="D2649" s="347" t="s">
        <v>4</v>
      </c>
      <c r="E2649" s="348" t="s">
        <v>15</v>
      </c>
      <c r="F2649" s="349" t="s">
        <v>6</v>
      </c>
      <c r="G2649" s="350" t="s">
        <v>1217</v>
      </c>
      <c r="H2649" s="350" t="s">
        <v>1188</v>
      </c>
      <c r="I2649" s="350" t="s">
        <v>3884</v>
      </c>
    </row>
    <row r="2650" spans="1:9" x14ac:dyDescent="0.25">
      <c r="A2650" s="24" t="s">
        <v>599</v>
      </c>
      <c r="B2650" s="3"/>
      <c r="C2650" s="3" t="s">
        <v>55</v>
      </c>
      <c r="D2650" s="3" t="s">
        <v>43</v>
      </c>
      <c r="E2650" s="3">
        <v>309259</v>
      </c>
      <c r="F2650" s="40">
        <v>205</v>
      </c>
      <c r="G2650" s="19">
        <v>6500</v>
      </c>
      <c r="H2650" s="19" t="s">
        <v>1231</v>
      </c>
      <c r="I2650" s="19" t="s">
        <v>1231</v>
      </c>
    </row>
    <row r="2651" spans="1:9" x14ac:dyDescent="0.25">
      <c r="A2651" s="24" t="s">
        <v>118</v>
      </c>
      <c r="B2651" s="3"/>
      <c r="C2651" s="3" t="s">
        <v>546</v>
      </c>
      <c r="D2651" s="3" t="s">
        <v>14</v>
      </c>
      <c r="E2651" s="3">
        <v>309257</v>
      </c>
      <c r="F2651" s="40">
        <v>201</v>
      </c>
      <c r="G2651" s="19">
        <v>3200</v>
      </c>
      <c r="H2651" s="11">
        <v>38057</v>
      </c>
      <c r="I2651" s="11">
        <v>38057</v>
      </c>
    </row>
    <row r="2652" spans="1:9" x14ac:dyDescent="0.25">
      <c r="A2652" s="24" t="s">
        <v>708</v>
      </c>
      <c r="B2652" s="3"/>
      <c r="C2652" s="3" t="s">
        <v>602</v>
      </c>
      <c r="D2652" s="3" t="s">
        <v>36</v>
      </c>
      <c r="E2652" s="3">
        <v>309806</v>
      </c>
      <c r="F2652" s="40">
        <v>137</v>
      </c>
      <c r="G2652" s="19">
        <v>2800</v>
      </c>
      <c r="H2652" s="19" t="s">
        <v>1232</v>
      </c>
      <c r="I2652" s="19" t="s">
        <v>1232</v>
      </c>
    </row>
    <row r="2653" spans="1:9" x14ac:dyDescent="0.25">
      <c r="A2653" s="24" t="s">
        <v>595</v>
      </c>
      <c r="B2653" s="3"/>
      <c r="C2653" s="3" t="s">
        <v>55</v>
      </c>
      <c r="D2653" s="3" t="s">
        <v>43</v>
      </c>
      <c r="E2653" s="3">
        <v>309823</v>
      </c>
      <c r="F2653" s="40">
        <v>129</v>
      </c>
      <c r="G2653" s="19">
        <v>4500</v>
      </c>
      <c r="H2653" s="11">
        <v>36465</v>
      </c>
      <c r="I2653" s="11">
        <v>36465</v>
      </c>
    </row>
    <row r="2654" spans="1:9" x14ac:dyDescent="0.25">
      <c r="A2654" s="24" t="s">
        <v>595</v>
      </c>
      <c r="B2654" s="3"/>
      <c r="C2654" s="3" t="s">
        <v>55</v>
      </c>
      <c r="D2654" s="3" t="s">
        <v>43</v>
      </c>
      <c r="E2654" s="3">
        <v>309811</v>
      </c>
      <c r="F2654" s="40">
        <v>122</v>
      </c>
      <c r="G2654" s="19">
        <f>+G2653</f>
        <v>4500</v>
      </c>
      <c r="H2654" s="11">
        <f>+H2653</f>
        <v>36465</v>
      </c>
      <c r="I2654" s="11">
        <f>+I2653</f>
        <v>36465</v>
      </c>
    </row>
    <row r="2655" spans="1:9" x14ac:dyDescent="0.25">
      <c r="A2655" s="24" t="s">
        <v>709</v>
      </c>
      <c r="B2655" s="3"/>
      <c r="C2655" s="3" t="s">
        <v>55</v>
      </c>
      <c r="D2655" s="3" t="s">
        <v>43</v>
      </c>
      <c r="E2655" s="3">
        <v>309747</v>
      </c>
      <c r="F2655" s="40" t="s">
        <v>3125</v>
      </c>
      <c r="G2655" s="19">
        <v>7500</v>
      </c>
      <c r="H2655" s="11">
        <v>36284</v>
      </c>
      <c r="I2655" s="11">
        <v>36284</v>
      </c>
    </row>
    <row r="2656" spans="1:9" x14ac:dyDescent="0.25">
      <c r="A2656" s="24" t="s">
        <v>599</v>
      </c>
      <c r="B2656" s="3"/>
      <c r="C2656" s="3" t="s">
        <v>55</v>
      </c>
      <c r="D2656" s="3" t="s">
        <v>43</v>
      </c>
      <c r="E2656" s="3">
        <v>306131</v>
      </c>
      <c r="F2656" s="40" t="s">
        <v>3126</v>
      </c>
      <c r="G2656" s="19">
        <v>2800</v>
      </c>
      <c r="H2656" s="11" t="s">
        <v>1226</v>
      </c>
      <c r="I2656" s="11" t="s">
        <v>1226</v>
      </c>
    </row>
    <row r="2657" spans="1:9" x14ac:dyDescent="0.25">
      <c r="A2657" s="106" t="s">
        <v>710</v>
      </c>
      <c r="B2657" s="266"/>
      <c r="C2657" s="292" t="s">
        <v>55</v>
      </c>
      <c r="D2657" s="292" t="s">
        <v>43</v>
      </c>
      <c r="E2657" s="292">
        <v>309781</v>
      </c>
      <c r="F2657" s="104">
        <v>163</v>
      </c>
      <c r="G2657" s="293">
        <v>4500</v>
      </c>
      <c r="H2657" s="294">
        <v>38382</v>
      </c>
      <c r="I2657" s="294">
        <v>38382</v>
      </c>
    </row>
    <row r="2658" spans="1:9" x14ac:dyDescent="0.25">
      <c r="A2658" s="24" t="s">
        <v>597</v>
      </c>
      <c r="B2658" s="3"/>
      <c r="C2658" s="3" t="s">
        <v>55</v>
      </c>
      <c r="D2658" s="3" t="s">
        <v>43</v>
      </c>
      <c r="E2658" s="3">
        <v>309808</v>
      </c>
      <c r="F2658" s="40" t="s">
        <v>3127</v>
      </c>
      <c r="G2658" s="19">
        <v>2800</v>
      </c>
      <c r="H2658" s="19" t="s">
        <v>1234</v>
      </c>
      <c r="I2658" s="19" t="s">
        <v>1234</v>
      </c>
    </row>
    <row r="2659" spans="1:9" x14ac:dyDescent="0.25">
      <c r="A2659" s="24" t="s">
        <v>597</v>
      </c>
      <c r="B2659" s="3"/>
      <c r="C2659" s="3" t="s">
        <v>55</v>
      </c>
      <c r="D2659" s="3" t="s">
        <v>43</v>
      </c>
      <c r="E2659" s="3">
        <v>309483</v>
      </c>
      <c r="F2659" s="40" t="s">
        <v>3128</v>
      </c>
      <c r="G2659" s="19">
        <v>2800</v>
      </c>
      <c r="H2659" s="11">
        <v>36785</v>
      </c>
      <c r="I2659" s="11">
        <v>36785</v>
      </c>
    </row>
    <row r="2660" spans="1:9" x14ac:dyDescent="0.25">
      <c r="A2660" s="24" t="s">
        <v>328</v>
      </c>
      <c r="B2660" s="3"/>
      <c r="C2660" s="3" t="s">
        <v>55</v>
      </c>
      <c r="D2660" s="3" t="s">
        <v>43</v>
      </c>
      <c r="E2660" s="3">
        <v>309480</v>
      </c>
      <c r="F2660" s="40" t="s">
        <v>3129</v>
      </c>
      <c r="G2660" s="19">
        <v>11400</v>
      </c>
      <c r="H2660" s="19" t="s">
        <v>1235</v>
      </c>
      <c r="I2660" s="19" t="s">
        <v>1235</v>
      </c>
    </row>
    <row r="2661" spans="1:9" x14ac:dyDescent="0.25">
      <c r="A2661" s="24" t="s">
        <v>595</v>
      </c>
      <c r="B2661" s="3"/>
      <c r="C2661" s="3" t="s">
        <v>55</v>
      </c>
      <c r="D2661" s="3" t="s">
        <v>43</v>
      </c>
      <c r="E2661" s="3">
        <v>309491</v>
      </c>
      <c r="F2661" s="40" t="s">
        <v>3130</v>
      </c>
      <c r="G2661" s="19">
        <v>13500</v>
      </c>
      <c r="H2661" s="19" t="s">
        <v>1233</v>
      </c>
      <c r="I2661" s="19" t="s">
        <v>1233</v>
      </c>
    </row>
    <row r="2662" spans="1:9" x14ac:dyDescent="0.25">
      <c r="A2662" s="24" t="s">
        <v>599</v>
      </c>
      <c r="B2662" s="3"/>
      <c r="C2662" s="3" t="s">
        <v>602</v>
      </c>
      <c r="D2662" s="3" t="s">
        <v>36</v>
      </c>
      <c r="E2662" s="3">
        <v>309484</v>
      </c>
      <c r="F2662" s="40" t="s">
        <v>3131</v>
      </c>
      <c r="G2662" s="19">
        <v>7500</v>
      </c>
      <c r="H2662" s="11">
        <v>36284</v>
      </c>
      <c r="I2662" s="11">
        <v>36284</v>
      </c>
    </row>
    <row r="2663" spans="1:9" x14ac:dyDescent="0.25">
      <c r="A2663" s="24" t="s">
        <v>711</v>
      </c>
      <c r="B2663" s="3"/>
      <c r="C2663" s="3" t="s">
        <v>55</v>
      </c>
      <c r="D2663" s="3" t="s">
        <v>43</v>
      </c>
      <c r="E2663" s="3">
        <v>309489</v>
      </c>
      <c r="F2663" s="40">
        <v>608</v>
      </c>
      <c r="G2663" s="19">
        <v>2500</v>
      </c>
      <c r="H2663" s="11">
        <f>+H2662</f>
        <v>36284</v>
      </c>
      <c r="I2663" s="11">
        <f>+I2662</f>
        <v>36284</v>
      </c>
    </row>
    <row r="2664" spans="1:9" x14ac:dyDescent="0.25">
      <c r="A2664" s="24" t="s">
        <v>712</v>
      </c>
      <c r="B2664" s="3"/>
      <c r="C2664" s="3" t="s">
        <v>713</v>
      </c>
      <c r="D2664" s="3" t="s">
        <v>26</v>
      </c>
      <c r="E2664" s="3">
        <v>309492</v>
      </c>
      <c r="F2664" s="40">
        <v>1089</v>
      </c>
      <c r="G2664" s="19">
        <v>26874</v>
      </c>
      <c r="H2664" s="19" t="s">
        <v>1201</v>
      </c>
      <c r="I2664" s="19" t="s">
        <v>1201</v>
      </c>
    </row>
    <row r="2665" spans="1:9" x14ac:dyDescent="0.25">
      <c r="A2665" s="24" t="s">
        <v>182</v>
      </c>
      <c r="B2665" s="3"/>
      <c r="C2665" s="3"/>
      <c r="D2665" s="3" t="s">
        <v>26</v>
      </c>
      <c r="E2665" s="3">
        <v>309250</v>
      </c>
      <c r="F2665" s="40" t="s">
        <v>3132</v>
      </c>
      <c r="G2665" s="19">
        <v>2503</v>
      </c>
      <c r="H2665" s="11">
        <v>36571</v>
      </c>
      <c r="I2665" s="11">
        <v>36571</v>
      </c>
    </row>
    <row r="2666" spans="1:9" x14ac:dyDescent="0.25">
      <c r="A2666" s="24" t="s">
        <v>183</v>
      </c>
      <c r="B2666" s="3" t="s">
        <v>2340</v>
      </c>
      <c r="C2666" s="3"/>
      <c r="D2666" s="3" t="s">
        <v>21</v>
      </c>
      <c r="E2666" s="3" t="s">
        <v>16</v>
      </c>
      <c r="F2666" s="40" t="s">
        <v>3133</v>
      </c>
      <c r="G2666" s="19">
        <v>4412</v>
      </c>
      <c r="H2666" s="11">
        <v>41235</v>
      </c>
      <c r="I2666" s="11">
        <v>41235</v>
      </c>
    </row>
    <row r="2667" spans="1:9" x14ac:dyDescent="0.25">
      <c r="A2667" s="24" t="s">
        <v>39</v>
      </c>
      <c r="B2667" s="3"/>
      <c r="C2667" s="3"/>
      <c r="D2667" s="3" t="s">
        <v>40</v>
      </c>
      <c r="E2667" s="3">
        <v>309774</v>
      </c>
      <c r="F2667" s="40">
        <v>175</v>
      </c>
      <c r="G2667" s="19">
        <v>5000</v>
      </c>
      <c r="H2667" s="11">
        <v>35936</v>
      </c>
      <c r="I2667" s="11">
        <v>35936</v>
      </c>
    </row>
    <row r="2668" spans="1:9" x14ac:dyDescent="0.25">
      <c r="A2668" s="24" t="s">
        <v>599</v>
      </c>
      <c r="B2668" s="3"/>
      <c r="C2668" s="3" t="s">
        <v>55</v>
      </c>
      <c r="D2668" s="3" t="s">
        <v>43</v>
      </c>
      <c r="E2668" s="3">
        <v>306146</v>
      </c>
      <c r="F2668" s="40" t="s">
        <v>3134</v>
      </c>
      <c r="G2668" s="51">
        <v>3200</v>
      </c>
      <c r="H2668" s="19" t="s">
        <v>1245</v>
      </c>
      <c r="I2668" s="19" t="s">
        <v>1245</v>
      </c>
    </row>
    <row r="2669" spans="1:9" x14ac:dyDescent="0.25">
      <c r="A2669" s="106" t="s">
        <v>1847</v>
      </c>
      <c r="B2669" s="158"/>
      <c r="C2669" s="24"/>
      <c r="D2669" s="38"/>
      <c r="E2669" s="102"/>
      <c r="F2669" s="40" t="s">
        <v>1867</v>
      </c>
      <c r="G2669" s="78">
        <v>4400</v>
      </c>
      <c r="H2669" s="159">
        <v>42257</v>
      </c>
      <c r="I2669" s="159">
        <v>42257</v>
      </c>
    </row>
    <row r="2670" spans="1:9" x14ac:dyDescent="0.25">
      <c r="A2670" s="106" t="s">
        <v>1847</v>
      </c>
      <c r="B2670" s="158"/>
      <c r="C2670" s="24"/>
      <c r="D2670" s="38"/>
      <c r="E2670" s="103">
        <v>553983</v>
      </c>
      <c r="F2670" s="40" t="s">
        <v>1868</v>
      </c>
      <c r="G2670" s="78">
        <v>4400</v>
      </c>
      <c r="H2670" s="159">
        <v>42257</v>
      </c>
      <c r="I2670" s="159">
        <v>42257</v>
      </c>
    </row>
    <row r="2671" spans="1:9" x14ac:dyDescent="0.25">
      <c r="A2671" s="106" t="s">
        <v>1847</v>
      </c>
      <c r="B2671" s="158"/>
      <c r="C2671" s="24"/>
      <c r="D2671" s="38" t="s">
        <v>1225</v>
      </c>
      <c r="E2671" s="102"/>
      <c r="F2671" s="40" t="s">
        <v>1869</v>
      </c>
      <c r="G2671" s="78">
        <v>4400</v>
      </c>
      <c r="H2671" s="159">
        <v>42257</v>
      </c>
      <c r="I2671" s="159">
        <v>42257</v>
      </c>
    </row>
    <row r="2672" spans="1:9" x14ac:dyDescent="0.25">
      <c r="A2672" s="106" t="s">
        <v>1847</v>
      </c>
      <c r="B2672" s="158"/>
      <c r="C2672" s="24"/>
      <c r="D2672" s="38"/>
      <c r="E2672" s="102"/>
      <c r="F2672" s="40" t="s">
        <v>1870</v>
      </c>
      <c r="G2672" s="78">
        <v>4400</v>
      </c>
      <c r="H2672" s="159">
        <v>42257</v>
      </c>
      <c r="I2672" s="159">
        <v>42257</v>
      </c>
    </row>
    <row r="2673" spans="1:9" x14ac:dyDescent="0.25">
      <c r="A2673" s="106" t="s">
        <v>56</v>
      </c>
      <c r="B2673" s="158"/>
      <c r="C2673" s="24"/>
      <c r="D2673" s="38"/>
      <c r="E2673" s="102"/>
      <c r="F2673" s="40" t="s">
        <v>1871</v>
      </c>
      <c r="G2673" s="78">
        <v>8711.94</v>
      </c>
      <c r="H2673" s="159">
        <v>42332</v>
      </c>
      <c r="I2673" s="159">
        <v>42332</v>
      </c>
    </row>
    <row r="2674" spans="1:9" x14ac:dyDescent="0.25">
      <c r="A2674" s="24" t="s">
        <v>1858</v>
      </c>
      <c r="B2674" s="158"/>
      <c r="C2674" s="24"/>
      <c r="D2674" s="38"/>
      <c r="E2674" s="103">
        <v>553981</v>
      </c>
      <c r="F2674" s="40" t="s">
        <v>1872</v>
      </c>
      <c r="G2674" s="78">
        <v>16141.24</v>
      </c>
      <c r="H2674" s="79">
        <v>42202</v>
      </c>
      <c r="I2674" s="79">
        <v>42202</v>
      </c>
    </row>
    <row r="2675" spans="1:9" x14ac:dyDescent="0.25">
      <c r="A2675" s="106" t="s">
        <v>1856</v>
      </c>
      <c r="B2675" s="158"/>
      <c r="C2675" s="3"/>
      <c r="D2675" s="3"/>
      <c r="E2675" s="102"/>
      <c r="F2675" s="40" t="s">
        <v>1857</v>
      </c>
      <c r="G2675" s="78">
        <v>16141.24</v>
      </c>
      <c r="H2675" s="159" t="s">
        <v>1849</v>
      </c>
      <c r="I2675" s="159" t="s">
        <v>1849</v>
      </c>
    </row>
    <row r="2676" spans="1:9" x14ac:dyDescent="0.25">
      <c r="A2676" s="106" t="s">
        <v>1858</v>
      </c>
      <c r="B2676" s="158"/>
      <c r="C2676" s="3"/>
      <c r="D2676" s="3"/>
      <c r="E2676" s="102"/>
      <c r="F2676" s="40" t="s">
        <v>1859</v>
      </c>
      <c r="G2676" s="78">
        <v>19634.240000000002</v>
      </c>
      <c r="H2676" s="159" t="s">
        <v>1849</v>
      </c>
      <c r="I2676" s="159" t="s">
        <v>1849</v>
      </c>
    </row>
    <row r="2677" spans="1:9" x14ac:dyDescent="0.25">
      <c r="A2677" s="106" t="s">
        <v>1860</v>
      </c>
      <c r="B2677" s="158"/>
      <c r="C2677" s="3"/>
      <c r="D2677" s="3"/>
      <c r="E2677" s="102"/>
      <c r="F2677" s="40" t="s">
        <v>1861</v>
      </c>
      <c r="G2677" s="192">
        <v>7708.85</v>
      </c>
      <c r="H2677" s="159" t="s">
        <v>1849</v>
      </c>
      <c r="I2677" s="159" t="s">
        <v>1849</v>
      </c>
    </row>
    <row r="2678" spans="1:9" x14ac:dyDescent="0.25">
      <c r="A2678" s="106" t="s">
        <v>932</v>
      </c>
      <c r="B2678" s="158"/>
      <c r="C2678" s="3"/>
      <c r="D2678" s="3"/>
      <c r="E2678" s="102"/>
      <c r="F2678" s="40" t="s">
        <v>3501</v>
      </c>
      <c r="G2678" s="192">
        <v>1357</v>
      </c>
      <c r="H2678" s="159">
        <v>43788</v>
      </c>
      <c r="I2678" s="159">
        <v>43788</v>
      </c>
    </row>
    <row r="2679" spans="1:9" x14ac:dyDescent="0.25">
      <c r="A2679" s="106" t="s">
        <v>932</v>
      </c>
      <c r="B2679" s="158"/>
      <c r="C2679" s="3"/>
      <c r="D2679" s="3"/>
      <c r="E2679" s="102"/>
      <c r="F2679" s="40" t="s">
        <v>3502</v>
      </c>
      <c r="G2679" s="192">
        <v>1357</v>
      </c>
      <c r="H2679" s="159">
        <v>43788</v>
      </c>
      <c r="I2679" s="159">
        <v>43788</v>
      </c>
    </row>
    <row r="2680" spans="1:9" x14ac:dyDescent="0.25">
      <c r="A2680" s="106" t="s">
        <v>932</v>
      </c>
      <c r="B2680" s="158"/>
      <c r="C2680" s="3"/>
      <c r="D2680" s="3"/>
      <c r="E2680" s="102"/>
      <c r="F2680" s="40" t="s">
        <v>3503</v>
      </c>
      <c r="G2680" s="192">
        <v>1357</v>
      </c>
      <c r="H2680" s="159">
        <v>43788</v>
      </c>
      <c r="I2680" s="159">
        <v>43788</v>
      </c>
    </row>
    <row r="2681" spans="1:9" x14ac:dyDescent="0.25">
      <c r="A2681" s="106" t="s">
        <v>932</v>
      </c>
      <c r="B2681" s="158"/>
      <c r="C2681" s="3"/>
      <c r="D2681" s="3"/>
      <c r="E2681" s="102"/>
      <c r="F2681" s="40" t="s">
        <v>3504</v>
      </c>
      <c r="G2681" s="192">
        <v>1357</v>
      </c>
      <c r="H2681" s="159">
        <v>43788</v>
      </c>
      <c r="I2681" s="159">
        <v>43788</v>
      </c>
    </row>
    <row r="2682" spans="1:9" x14ac:dyDescent="0.25">
      <c r="A2682" s="106" t="s">
        <v>932</v>
      </c>
      <c r="B2682" s="158"/>
      <c r="C2682" s="3"/>
      <c r="D2682" s="3"/>
      <c r="E2682" s="102"/>
      <c r="F2682" s="40" t="s">
        <v>3505</v>
      </c>
      <c r="G2682" s="192">
        <v>1357</v>
      </c>
      <c r="H2682" s="159">
        <v>43788</v>
      </c>
      <c r="I2682" s="159">
        <v>43788</v>
      </c>
    </row>
    <row r="2683" spans="1:9" x14ac:dyDescent="0.25">
      <c r="A2683" s="106" t="s">
        <v>101</v>
      </c>
      <c r="B2683" s="183"/>
      <c r="C2683" s="3" t="s">
        <v>1998</v>
      </c>
      <c r="D2683" s="3" t="s">
        <v>33</v>
      </c>
      <c r="E2683" s="183"/>
      <c r="F2683" s="278"/>
      <c r="G2683" s="192">
        <v>45000</v>
      </c>
      <c r="H2683" s="159" t="s">
        <v>1849</v>
      </c>
      <c r="I2683" s="159" t="s">
        <v>1849</v>
      </c>
    </row>
    <row r="2684" spans="1:9" x14ac:dyDescent="0.25">
      <c r="A2684" s="106" t="s">
        <v>101</v>
      </c>
      <c r="B2684" s="183"/>
      <c r="C2684" s="3" t="s">
        <v>2079</v>
      </c>
      <c r="D2684" s="3" t="s">
        <v>33</v>
      </c>
      <c r="E2684" s="183"/>
      <c r="F2684" s="278"/>
      <c r="G2684" s="192">
        <v>40000</v>
      </c>
      <c r="H2684" s="159" t="s">
        <v>1849</v>
      </c>
      <c r="I2684" s="159" t="s">
        <v>1849</v>
      </c>
    </row>
    <row r="2685" spans="1:9" s="624" customFormat="1" x14ac:dyDescent="0.25">
      <c r="A2685" s="671" t="s">
        <v>3682</v>
      </c>
      <c r="B2685" s="672"/>
      <c r="C2685" s="665"/>
      <c r="D2685" s="665"/>
      <c r="E2685" s="672"/>
      <c r="F2685" s="673" t="s">
        <v>4121</v>
      </c>
      <c r="G2685" s="674">
        <v>69030</v>
      </c>
      <c r="H2685" s="675">
        <v>44993</v>
      </c>
      <c r="I2685" s="675">
        <v>44993</v>
      </c>
    </row>
    <row r="2686" spans="1:9" x14ac:dyDescent="0.25">
      <c r="A2686" s="39"/>
      <c r="B2686" s="211"/>
      <c r="C2686" s="4"/>
      <c r="D2686" s="4"/>
      <c r="E2686" s="211"/>
      <c r="F2686" s="273"/>
      <c r="G2686" s="394">
        <f>SUM(G2650:G2685)</f>
        <v>365541.51</v>
      </c>
      <c r="H2686" s="211"/>
      <c r="I2686" s="211"/>
    </row>
    <row r="2687" spans="1:9" x14ac:dyDescent="0.25">
      <c r="A2687" s="39"/>
      <c r="B2687" s="211"/>
      <c r="C2687" s="4"/>
      <c r="D2687" s="4"/>
      <c r="E2687" s="211"/>
      <c r="F2687" s="273"/>
      <c r="G2687" s="394"/>
      <c r="H2687" s="211"/>
      <c r="I2687" s="211"/>
    </row>
    <row r="2688" spans="1:9" x14ac:dyDescent="0.25">
      <c r="A2688" s="39"/>
      <c r="B2688" s="211"/>
      <c r="C2688" s="4"/>
      <c r="D2688" s="4"/>
      <c r="E2688" s="211"/>
      <c r="F2688" s="273"/>
      <c r="G2688" s="394"/>
      <c r="H2688" s="211"/>
      <c r="I2688" s="211"/>
    </row>
    <row r="2689" spans="1:9" x14ac:dyDescent="0.25">
      <c r="A2689" s="39"/>
      <c r="B2689" s="211"/>
      <c r="C2689" s="4"/>
      <c r="D2689" s="4"/>
      <c r="E2689" s="211"/>
      <c r="F2689" s="273"/>
      <c r="G2689" s="394"/>
      <c r="H2689" s="211"/>
      <c r="I2689" s="211"/>
    </row>
    <row r="2690" spans="1:9" ht="18.75" x14ac:dyDescent="0.3">
      <c r="A2690" s="724" t="s">
        <v>7</v>
      </c>
      <c r="B2690" s="724"/>
      <c r="C2690" s="724"/>
      <c r="D2690" s="724"/>
      <c r="E2690" s="724"/>
      <c r="F2690" s="724"/>
      <c r="G2690" s="724"/>
      <c r="H2690" s="724"/>
      <c r="I2690" s="15"/>
    </row>
    <row r="2691" spans="1:9" x14ac:dyDescent="0.25">
      <c r="A2691" s="725" t="s">
        <v>5</v>
      </c>
      <c r="B2691" s="725"/>
      <c r="C2691" s="725"/>
      <c r="D2691" s="725"/>
      <c r="E2691" s="725"/>
      <c r="F2691" s="725"/>
      <c r="G2691" s="725"/>
      <c r="H2691" s="725"/>
      <c r="I2691" s="15"/>
    </row>
    <row r="2692" spans="1:9" x14ac:dyDescent="0.25">
      <c r="A2692" s="1"/>
      <c r="C2692" s="122"/>
      <c r="D2692" s="4"/>
      <c r="E2692" s="4"/>
      <c r="F2692" s="81"/>
      <c r="G2692" s="10"/>
      <c r="H2692" s="10"/>
      <c r="I2692" s="10"/>
    </row>
    <row r="2693" spans="1:9" x14ac:dyDescent="0.25">
      <c r="A2693" s="34" t="s">
        <v>571</v>
      </c>
      <c r="B2693" s="33"/>
      <c r="C2693" s="33"/>
      <c r="D2693" s="33"/>
      <c r="E2693" s="33"/>
      <c r="F2693" s="94"/>
      <c r="G2693" s="47"/>
      <c r="H2693" s="33"/>
      <c r="I2693" s="33"/>
    </row>
    <row r="2694" spans="1:9" x14ac:dyDescent="0.25">
      <c r="A2694" s="370" t="s">
        <v>8</v>
      </c>
      <c r="B2694" s="542" t="s">
        <v>707</v>
      </c>
      <c r="C2694" s="295"/>
      <c r="D2694" s="498"/>
      <c r="E2694" s="498"/>
      <c r="F2694" s="245"/>
      <c r="G2694" s="246"/>
      <c r="H2694" s="498"/>
      <c r="I2694" s="635"/>
    </row>
    <row r="2695" spans="1:9" x14ac:dyDescent="0.25">
      <c r="A2695" s="346" t="s">
        <v>0</v>
      </c>
      <c r="B2695" s="347" t="s">
        <v>2</v>
      </c>
      <c r="C2695" s="347" t="s">
        <v>3</v>
      </c>
      <c r="D2695" s="347" t="s">
        <v>4</v>
      </c>
      <c r="E2695" s="348" t="s">
        <v>15</v>
      </c>
      <c r="F2695" s="349" t="s">
        <v>2001</v>
      </c>
      <c r="G2695" s="350" t="s">
        <v>1217</v>
      </c>
      <c r="H2695" s="350" t="s">
        <v>1188</v>
      </c>
      <c r="I2695" s="350" t="s">
        <v>3884</v>
      </c>
    </row>
    <row r="2696" spans="1:9" x14ac:dyDescent="0.25">
      <c r="A2696" s="24" t="s">
        <v>22</v>
      </c>
      <c r="B2696" s="3" t="s">
        <v>714</v>
      </c>
      <c r="C2696" s="3" t="s">
        <v>718</v>
      </c>
      <c r="D2696" s="3" t="s">
        <v>14</v>
      </c>
      <c r="E2696" s="3" t="s">
        <v>16</v>
      </c>
      <c r="F2696" s="40" t="s">
        <v>3141</v>
      </c>
      <c r="G2696" s="19">
        <v>23300</v>
      </c>
      <c r="H2696" s="19" t="s">
        <v>1397</v>
      </c>
      <c r="I2696" s="19" t="s">
        <v>1397</v>
      </c>
    </row>
    <row r="2697" spans="1:9" x14ac:dyDescent="0.25">
      <c r="A2697" s="24" t="s">
        <v>22</v>
      </c>
      <c r="B2697" s="3" t="s">
        <v>715</v>
      </c>
      <c r="C2697" s="3" t="s">
        <v>719</v>
      </c>
      <c r="D2697" s="3" t="s">
        <v>48</v>
      </c>
      <c r="E2697" s="3">
        <v>309258</v>
      </c>
      <c r="F2697" s="40">
        <v>207</v>
      </c>
      <c r="G2697" s="19">
        <v>6500</v>
      </c>
      <c r="H2697" s="19" t="s">
        <v>1236</v>
      </c>
      <c r="I2697" s="19" t="s">
        <v>1236</v>
      </c>
    </row>
    <row r="2698" spans="1:9" x14ac:dyDescent="0.25">
      <c r="A2698" s="24" t="s">
        <v>159</v>
      </c>
      <c r="B2698" s="3" t="s">
        <v>716</v>
      </c>
      <c r="C2698" s="3" t="s">
        <v>720</v>
      </c>
      <c r="D2698" s="3" t="s">
        <v>14</v>
      </c>
      <c r="E2698" s="3" t="s">
        <v>16</v>
      </c>
      <c r="F2698" s="40" t="s">
        <v>3140</v>
      </c>
      <c r="G2698" s="19">
        <v>35695</v>
      </c>
      <c r="H2698" s="11">
        <v>41437</v>
      </c>
      <c r="I2698" s="11">
        <v>41437</v>
      </c>
    </row>
    <row r="2699" spans="1:9" x14ac:dyDescent="0.25">
      <c r="A2699" s="24" t="s">
        <v>28</v>
      </c>
      <c r="B2699" s="3" t="s">
        <v>666</v>
      </c>
      <c r="C2699" s="3" t="s">
        <v>723</v>
      </c>
      <c r="D2699" s="3" t="s">
        <v>14</v>
      </c>
      <c r="E2699" s="3">
        <v>309799</v>
      </c>
      <c r="F2699" s="40">
        <v>142</v>
      </c>
      <c r="G2699" s="19">
        <v>10702.04</v>
      </c>
      <c r="H2699" s="11">
        <v>40761</v>
      </c>
      <c r="I2699" s="11">
        <v>40761</v>
      </c>
    </row>
    <row r="2700" spans="1:9" x14ac:dyDescent="0.25">
      <c r="A2700" s="24" t="s">
        <v>28</v>
      </c>
      <c r="B2700" s="3" t="s">
        <v>291</v>
      </c>
      <c r="C2700" s="3" t="s">
        <v>724</v>
      </c>
      <c r="D2700" s="3" t="s">
        <v>14</v>
      </c>
      <c r="E2700" s="3">
        <v>309762</v>
      </c>
      <c r="F2700" s="40" t="s">
        <v>3138</v>
      </c>
      <c r="G2700" s="19">
        <v>2540</v>
      </c>
      <c r="H2700" s="11">
        <v>38428</v>
      </c>
      <c r="I2700" s="11">
        <v>38428</v>
      </c>
    </row>
    <row r="2701" spans="1:9" x14ac:dyDescent="0.25">
      <c r="A2701" s="24" t="s">
        <v>28</v>
      </c>
      <c r="B2701" s="3" t="s">
        <v>722</v>
      </c>
      <c r="C2701" s="3" t="s">
        <v>726</v>
      </c>
      <c r="D2701" s="3" t="s">
        <v>14</v>
      </c>
      <c r="E2701" s="3">
        <v>309824</v>
      </c>
      <c r="F2701" s="40" t="s">
        <v>16</v>
      </c>
      <c r="G2701" s="19">
        <v>2540</v>
      </c>
      <c r="H2701" s="11">
        <v>38428</v>
      </c>
      <c r="I2701" s="11">
        <v>38428</v>
      </c>
    </row>
    <row r="2702" spans="1:9" ht="15.75" customHeight="1" x14ac:dyDescent="0.25">
      <c r="A2702" s="24" t="s">
        <v>28</v>
      </c>
      <c r="B2702" s="3" t="s">
        <v>291</v>
      </c>
      <c r="C2702" s="3" t="s">
        <v>727</v>
      </c>
      <c r="D2702" s="3" t="s">
        <v>14</v>
      </c>
      <c r="E2702" s="3">
        <v>309820</v>
      </c>
      <c r="F2702" s="40">
        <v>126</v>
      </c>
      <c r="G2702" s="19">
        <v>2540</v>
      </c>
      <c r="H2702" s="11">
        <v>38428</v>
      </c>
      <c r="I2702" s="11">
        <v>38428</v>
      </c>
    </row>
    <row r="2703" spans="1:9" x14ac:dyDescent="0.25">
      <c r="A2703" s="24" t="s">
        <v>28</v>
      </c>
      <c r="B2703" s="3" t="s">
        <v>291</v>
      </c>
      <c r="C2703" s="3" t="s">
        <v>728</v>
      </c>
      <c r="D2703" s="3" t="s">
        <v>14</v>
      </c>
      <c r="E2703" s="3" t="s">
        <v>16</v>
      </c>
      <c r="F2703" s="40" t="s">
        <v>16</v>
      </c>
      <c r="G2703" s="19">
        <v>2540</v>
      </c>
      <c r="H2703" s="11">
        <v>38428</v>
      </c>
      <c r="I2703" s="11">
        <v>38428</v>
      </c>
    </row>
    <row r="2704" spans="1:9" x14ac:dyDescent="0.25">
      <c r="A2704" s="132" t="s">
        <v>28</v>
      </c>
      <c r="B2704" s="133" t="s">
        <v>29</v>
      </c>
      <c r="C2704" s="133" t="s">
        <v>2012</v>
      </c>
      <c r="D2704" s="133" t="s">
        <v>30</v>
      </c>
      <c r="E2704" s="133">
        <v>308941</v>
      </c>
      <c r="F2704" s="40"/>
      <c r="G2704" s="19">
        <v>3250</v>
      </c>
      <c r="H2704" s="11">
        <v>38538</v>
      </c>
      <c r="I2704" s="11">
        <v>38538</v>
      </c>
    </row>
    <row r="2705" spans="1:9" x14ac:dyDescent="0.25">
      <c r="A2705" s="24" t="s">
        <v>2180</v>
      </c>
      <c r="B2705" s="77" t="s">
        <v>2181</v>
      </c>
      <c r="C2705" s="79" t="s">
        <v>1907</v>
      </c>
      <c r="D2705" s="145"/>
      <c r="E2705" s="38">
        <v>553860</v>
      </c>
      <c r="F2705" s="40">
        <v>136</v>
      </c>
      <c r="G2705" s="19">
        <v>15169</v>
      </c>
      <c r="H2705" s="11">
        <v>42444</v>
      </c>
      <c r="I2705" s="11">
        <v>42444</v>
      </c>
    </row>
    <row r="2706" spans="1:9" x14ac:dyDescent="0.25">
      <c r="A2706" s="24" t="s">
        <v>3056</v>
      </c>
      <c r="B2706" s="38" t="s">
        <v>3057</v>
      </c>
      <c r="C2706" s="38" t="s">
        <v>3066</v>
      </c>
      <c r="D2706" s="38" t="s">
        <v>3068</v>
      </c>
      <c r="E2706" s="24"/>
      <c r="F2706" s="38">
        <v>826</v>
      </c>
      <c r="G2706" s="250">
        <v>45095.88</v>
      </c>
      <c r="H2706" s="79">
        <f>+H1406</f>
        <v>43840</v>
      </c>
      <c r="I2706" s="79">
        <f>+I1406</f>
        <v>43840</v>
      </c>
    </row>
    <row r="2707" spans="1:9" x14ac:dyDescent="0.25">
      <c r="A2707" s="24" t="s">
        <v>47</v>
      </c>
      <c r="B2707" s="3" t="s">
        <v>136</v>
      </c>
      <c r="C2707" s="3" t="s">
        <v>732</v>
      </c>
      <c r="D2707" s="3" t="s">
        <v>21</v>
      </c>
      <c r="E2707" s="3">
        <v>317133</v>
      </c>
      <c r="F2707" s="40" t="s">
        <v>3135</v>
      </c>
      <c r="G2707" s="19">
        <v>2095.1999999999998</v>
      </c>
      <c r="H2707" s="11">
        <v>40068</v>
      </c>
      <c r="I2707" s="11">
        <v>40068</v>
      </c>
    </row>
    <row r="2708" spans="1:9" x14ac:dyDescent="0.25">
      <c r="A2708" s="24" t="s">
        <v>47</v>
      </c>
      <c r="B2708" s="3" t="s">
        <v>136</v>
      </c>
      <c r="C2708" s="3" t="s">
        <v>734</v>
      </c>
      <c r="D2708" s="3" t="s">
        <v>21</v>
      </c>
      <c r="E2708" s="3">
        <v>309817</v>
      </c>
      <c r="F2708" s="40">
        <v>133</v>
      </c>
      <c r="G2708" s="19">
        <v>2095.1999999999998</v>
      </c>
      <c r="H2708" s="11">
        <v>40068</v>
      </c>
      <c r="I2708" s="11">
        <v>40068</v>
      </c>
    </row>
    <row r="2709" spans="1:9" x14ac:dyDescent="0.25">
      <c r="A2709" s="24" t="s">
        <v>11</v>
      </c>
      <c r="B2709" s="3" t="s">
        <v>209</v>
      </c>
      <c r="C2709" s="3" t="s">
        <v>736</v>
      </c>
      <c r="D2709" s="3" t="s">
        <v>21</v>
      </c>
      <c r="E2709" s="3">
        <v>309758</v>
      </c>
      <c r="F2709" s="40" t="s">
        <v>3142</v>
      </c>
      <c r="G2709" s="19">
        <v>4095</v>
      </c>
      <c r="H2709" s="19" t="s">
        <v>1195</v>
      </c>
      <c r="I2709" s="19" t="s">
        <v>1195</v>
      </c>
    </row>
    <row r="2710" spans="1:9" x14ac:dyDescent="0.25">
      <c r="A2710" s="24" t="s">
        <v>11</v>
      </c>
      <c r="B2710" s="3" t="s">
        <v>735</v>
      </c>
      <c r="C2710" s="3" t="s">
        <v>456</v>
      </c>
      <c r="D2710" s="3" t="s">
        <v>14</v>
      </c>
      <c r="E2710" s="3">
        <v>309827</v>
      </c>
      <c r="F2710" s="40" t="s">
        <v>3143</v>
      </c>
      <c r="G2710" s="19">
        <v>5615</v>
      </c>
      <c r="H2710" s="19" t="str">
        <f>+H2709</f>
        <v>25/02/2009</v>
      </c>
      <c r="I2710" s="19" t="str">
        <f>+I2709</f>
        <v>25/02/2009</v>
      </c>
    </row>
    <row r="2711" spans="1:9" x14ac:dyDescent="0.25">
      <c r="A2711" s="24" t="s">
        <v>11</v>
      </c>
      <c r="B2711" s="3" t="s">
        <v>70</v>
      </c>
      <c r="C2711" s="3" t="s">
        <v>737</v>
      </c>
      <c r="D2711" s="3" t="s">
        <v>21</v>
      </c>
      <c r="E2711" s="3">
        <v>309814</v>
      </c>
      <c r="F2711" s="90" t="s">
        <v>3144</v>
      </c>
      <c r="G2711" s="19">
        <v>4095</v>
      </c>
      <c r="H2711" s="11">
        <v>40148</v>
      </c>
      <c r="I2711" s="11">
        <v>40148</v>
      </c>
    </row>
    <row r="2712" spans="1:9" x14ac:dyDescent="0.25">
      <c r="A2712" s="24" t="s">
        <v>11</v>
      </c>
      <c r="B2712" s="3" t="s">
        <v>437</v>
      </c>
      <c r="C2712" s="3" t="s">
        <v>113</v>
      </c>
      <c r="D2712" s="3" t="s">
        <v>14</v>
      </c>
      <c r="E2712" s="3">
        <v>309842</v>
      </c>
      <c r="F2712" s="40" t="s">
        <v>3145</v>
      </c>
      <c r="G2712" s="19">
        <v>5615</v>
      </c>
      <c r="H2712" s="19" t="s">
        <v>1195</v>
      </c>
      <c r="I2712" s="19" t="s">
        <v>1195</v>
      </c>
    </row>
    <row r="2713" spans="1:9" x14ac:dyDescent="0.25">
      <c r="A2713" s="24" t="s">
        <v>65</v>
      </c>
      <c r="B2713" s="3" t="s">
        <v>374</v>
      </c>
      <c r="C2713" s="3" t="s">
        <v>927</v>
      </c>
      <c r="D2713" s="3" t="str">
        <f>+D2712</f>
        <v>NEGRA</v>
      </c>
      <c r="E2713" s="3">
        <v>317082</v>
      </c>
      <c r="F2713" s="40"/>
      <c r="G2713" s="51">
        <v>38250</v>
      </c>
      <c r="H2713" s="11">
        <v>40068</v>
      </c>
      <c r="I2713" s="11">
        <v>40068</v>
      </c>
    </row>
    <row r="2714" spans="1:9" x14ac:dyDescent="0.25">
      <c r="A2714" s="24" t="s">
        <v>1839</v>
      </c>
      <c r="B2714" s="77"/>
      <c r="C2714" s="3"/>
      <c r="D2714" s="3" t="str">
        <f>+D2711</f>
        <v>GRIS</v>
      </c>
      <c r="E2714" s="49"/>
      <c r="F2714" s="40" t="s">
        <v>1843</v>
      </c>
      <c r="G2714" s="78">
        <v>7680</v>
      </c>
      <c r="H2714" s="79">
        <v>42257</v>
      </c>
      <c r="I2714" s="79">
        <v>42257</v>
      </c>
    </row>
    <row r="2715" spans="1:9" x14ac:dyDescent="0.25">
      <c r="A2715" s="24" t="s">
        <v>1839</v>
      </c>
      <c r="B2715" s="77"/>
      <c r="C2715" s="24"/>
      <c r="D2715" s="3" t="str">
        <f>+D2714</f>
        <v>GRIS</v>
      </c>
      <c r="E2715" s="49"/>
      <c r="F2715" s="40" t="s">
        <v>1844</v>
      </c>
      <c r="G2715" s="78">
        <v>7680</v>
      </c>
      <c r="H2715" s="79">
        <v>42257</v>
      </c>
      <c r="I2715" s="79">
        <v>42257</v>
      </c>
    </row>
    <row r="2716" spans="1:9" x14ac:dyDescent="0.25">
      <c r="A2716" s="106" t="s">
        <v>1847</v>
      </c>
      <c r="B2716" s="158"/>
      <c r="C2716" s="24"/>
      <c r="D2716" s="38"/>
      <c r="E2716" s="102"/>
      <c r="F2716" s="40" t="s">
        <v>1848</v>
      </c>
      <c r="G2716" s="78">
        <v>4400</v>
      </c>
      <c r="H2716" s="159">
        <v>42257</v>
      </c>
      <c r="I2716" s="159">
        <v>42257</v>
      </c>
    </row>
    <row r="2717" spans="1:9" x14ac:dyDescent="0.25">
      <c r="A2717" s="106" t="s">
        <v>56</v>
      </c>
      <c r="B2717" s="158"/>
      <c r="C2717" s="24"/>
      <c r="D2717" s="38"/>
      <c r="E2717" s="102"/>
      <c r="F2717" s="40" t="s">
        <v>1850</v>
      </c>
      <c r="G2717" s="78">
        <v>8711.94</v>
      </c>
      <c r="H2717" s="159" t="s">
        <v>1849</v>
      </c>
      <c r="I2717" s="159" t="s">
        <v>1849</v>
      </c>
    </row>
    <row r="2718" spans="1:9" x14ac:dyDescent="0.25">
      <c r="A2718" s="106" t="s">
        <v>1744</v>
      </c>
      <c r="B2718" s="3" t="s">
        <v>1971</v>
      </c>
      <c r="C2718" s="3"/>
      <c r="D2718" s="3" t="s">
        <v>36</v>
      </c>
      <c r="E2718" s="3">
        <v>309482</v>
      </c>
      <c r="F2718" s="40" t="s">
        <v>3146</v>
      </c>
      <c r="G2718" s="51">
        <v>4300</v>
      </c>
      <c r="H2718" s="11">
        <v>36179</v>
      </c>
      <c r="I2718" s="11">
        <v>36179</v>
      </c>
    </row>
    <row r="2719" spans="1:9" x14ac:dyDescent="0.25">
      <c r="A2719" s="24" t="s">
        <v>900</v>
      </c>
      <c r="B2719" s="38"/>
      <c r="C2719" s="49"/>
      <c r="D2719" s="24"/>
      <c r="E2719" s="38">
        <v>553975</v>
      </c>
      <c r="F2719" s="40">
        <v>310</v>
      </c>
      <c r="G2719" s="139">
        <v>2436</v>
      </c>
      <c r="H2719" s="79">
        <v>42893</v>
      </c>
      <c r="I2719" s="79">
        <v>42893</v>
      </c>
    </row>
    <row r="2720" spans="1:9" x14ac:dyDescent="0.25">
      <c r="A2720" s="1"/>
      <c r="B2720" s="4"/>
      <c r="C2720" s="4"/>
      <c r="D2720" s="4"/>
      <c r="E2720" s="4"/>
      <c r="F2720" s="81"/>
      <c r="G2720" s="105">
        <f>SUM(G2696:G2719)</f>
        <v>246940.26000000004</v>
      </c>
      <c r="H2720" s="18"/>
      <c r="I2720" s="18"/>
    </row>
    <row r="2721" spans="1:9" x14ac:dyDescent="0.25">
      <c r="B2721" s="493"/>
      <c r="D2721" s="493"/>
      <c r="E2721" s="493"/>
      <c r="F2721" s="92"/>
      <c r="G2721" s="68"/>
      <c r="H2721" s="493"/>
      <c r="I2721" s="630"/>
    </row>
    <row r="2722" spans="1:9" x14ac:dyDescent="0.25">
      <c r="B2722" s="493"/>
      <c r="D2722" s="493"/>
      <c r="E2722" s="493"/>
      <c r="F2722" s="92"/>
      <c r="G2722" s="68"/>
      <c r="H2722" s="493"/>
      <c r="I2722" s="630"/>
    </row>
    <row r="2723" spans="1:9" x14ac:dyDescent="0.25">
      <c r="B2723" s="493"/>
      <c r="D2723" s="493"/>
      <c r="E2723" s="493"/>
      <c r="F2723" s="92"/>
      <c r="G2723" s="68"/>
      <c r="H2723" s="493"/>
      <c r="I2723" s="630"/>
    </row>
    <row r="2724" spans="1:9" ht="18.75" x14ac:dyDescent="0.3">
      <c r="A2724" s="724" t="s">
        <v>7</v>
      </c>
      <c r="B2724" s="724"/>
      <c r="C2724" s="724"/>
      <c r="D2724" s="724"/>
      <c r="E2724" s="724"/>
      <c r="F2724" s="724"/>
      <c r="G2724" s="724"/>
      <c r="H2724" s="724"/>
      <c r="I2724" s="15"/>
    </row>
    <row r="2725" spans="1:9" x14ac:dyDescent="0.25">
      <c r="A2725" s="725" t="s">
        <v>5</v>
      </c>
      <c r="B2725" s="725"/>
      <c r="C2725" s="725"/>
      <c r="D2725" s="725"/>
      <c r="E2725" s="725"/>
      <c r="F2725" s="725"/>
      <c r="G2725" s="725"/>
      <c r="H2725" s="725"/>
      <c r="I2725" s="15"/>
    </row>
    <row r="2726" spans="1:9" x14ac:dyDescent="0.25">
      <c r="A2726" s="1"/>
      <c r="C2726" s="122"/>
      <c r="D2726" s="4"/>
      <c r="E2726" s="4"/>
      <c r="F2726" s="81"/>
      <c r="G2726" s="10"/>
      <c r="H2726" s="10"/>
      <c r="I2726" s="10"/>
    </row>
    <row r="2727" spans="1:9" x14ac:dyDescent="0.25">
      <c r="A2727" s="34" t="s">
        <v>571</v>
      </c>
      <c r="B2727" s="33"/>
      <c r="C2727" s="33"/>
      <c r="D2727" s="33"/>
      <c r="E2727" s="33"/>
      <c r="F2727" s="94"/>
      <c r="G2727" s="47"/>
      <c r="H2727" s="33"/>
      <c r="I2727" s="33"/>
    </row>
    <row r="2728" spans="1:9" x14ac:dyDescent="0.25">
      <c r="A2728" s="297" t="s">
        <v>8</v>
      </c>
      <c r="B2728" s="541" t="s">
        <v>707</v>
      </c>
      <c r="C2728" s="222"/>
      <c r="D2728" s="33"/>
      <c r="E2728" s="33"/>
      <c r="F2728" s="94"/>
      <c r="G2728" s="47"/>
      <c r="H2728" s="33"/>
      <c r="I2728" s="33"/>
    </row>
    <row r="2729" spans="1:9" ht="15.75" customHeight="1" x14ac:dyDescent="0.25">
      <c r="A2729" s="346" t="s">
        <v>0</v>
      </c>
      <c r="B2729" s="347" t="s">
        <v>2</v>
      </c>
      <c r="C2729" s="347" t="s">
        <v>3</v>
      </c>
      <c r="D2729" s="347" t="s">
        <v>4</v>
      </c>
      <c r="E2729" s="348" t="s">
        <v>15</v>
      </c>
      <c r="F2729" s="349" t="s">
        <v>2131</v>
      </c>
      <c r="G2729" s="350" t="s">
        <v>1217</v>
      </c>
      <c r="H2729" s="350" t="s">
        <v>1188</v>
      </c>
      <c r="I2729" s="350" t="s">
        <v>3884</v>
      </c>
    </row>
    <row r="2730" spans="1:9" x14ac:dyDescent="0.25">
      <c r="A2730" s="24" t="s">
        <v>19</v>
      </c>
      <c r="B2730" s="3" t="s">
        <v>2673</v>
      </c>
      <c r="C2730" s="3" t="s">
        <v>2679</v>
      </c>
      <c r="D2730" s="3" t="s">
        <v>30</v>
      </c>
      <c r="E2730" s="3"/>
      <c r="F2730" s="40" t="s">
        <v>2674</v>
      </c>
      <c r="G2730" s="19">
        <v>44250</v>
      </c>
      <c r="H2730" s="11">
        <v>43178</v>
      </c>
      <c r="I2730" s="11">
        <v>43178</v>
      </c>
    </row>
    <row r="2731" spans="1:9" x14ac:dyDescent="0.25">
      <c r="A2731" s="24" t="s">
        <v>83</v>
      </c>
      <c r="B2731" s="3" t="s">
        <v>127</v>
      </c>
      <c r="C2731" s="3"/>
      <c r="D2731" s="3" t="s">
        <v>26</v>
      </c>
      <c r="E2731" s="3">
        <v>309804</v>
      </c>
      <c r="F2731" s="40" t="s">
        <v>3148</v>
      </c>
      <c r="G2731" s="19">
        <v>17500</v>
      </c>
      <c r="H2731" s="19" t="s">
        <v>1238</v>
      </c>
      <c r="I2731" s="19" t="s">
        <v>1238</v>
      </c>
    </row>
    <row r="2732" spans="1:9" x14ac:dyDescent="0.25">
      <c r="A2732" s="24" t="s">
        <v>11</v>
      </c>
      <c r="B2732" s="3" t="s">
        <v>72</v>
      </c>
      <c r="C2732" s="3" t="s">
        <v>611</v>
      </c>
      <c r="D2732" s="3" t="s">
        <v>30</v>
      </c>
      <c r="E2732" s="3">
        <v>309802</v>
      </c>
      <c r="F2732" s="40" t="s">
        <v>3149</v>
      </c>
      <c r="G2732" s="19">
        <v>4491</v>
      </c>
      <c r="H2732" s="11">
        <v>41915</v>
      </c>
      <c r="I2732" s="11">
        <v>41915</v>
      </c>
    </row>
    <row r="2733" spans="1:9" x14ac:dyDescent="0.25">
      <c r="A2733" s="24" t="s">
        <v>19</v>
      </c>
      <c r="B2733" s="3" t="s">
        <v>344</v>
      </c>
      <c r="C2733" s="3" t="s">
        <v>739</v>
      </c>
      <c r="D2733" s="3" t="s">
        <v>30</v>
      </c>
      <c r="E2733" s="3">
        <v>309801</v>
      </c>
      <c r="F2733" s="40" t="s">
        <v>3150</v>
      </c>
      <c r="G2733" s="19">
        <v>35725</v>
      </c>
      <c r="H2733" s="11">
        <v>40148</v>
      </c>
      <c r="I2733" s="11">
        <v>40148</v>
      </c>
    </row>
    <row r="2734" spans="1:9" x14ac:dyDescent="0.25">
      <c r="A2734" s="24" t="s">
        <v>28</v>
      </c>
      <c r="B2734" s="3" t="s">
        <v>740</v>
      </c>
      <c r="C2734" s="3"/>
      <c r="D2734" s="3" t="s">
        <v>30</v>
      </c>
      <c r="E2734" s="3">
        <v>309799</v>
      </c>
      <c r="F2734" s="40" t="s">
        <v>16</v>
      </c>
      <c r="G2734" s="19">
        <v>2540</v>
      </c>
      <c r="H2734" s="11">
        <v>38428</v>
      </c>
      <c r="I2734" s="11">
        <v>38428</v>
      </c>
    </row>
    <row r="2735" spans="1:9" x14ac:dyDescent="0.25">
      <c r="A2735" s="24" t="s">
        <v>1665</v>
      </c>
      <c r="B2735" s="38" t="s">
        <v>1666</v>
      </c>
      <c r="C2735" s="99" t="s">
        <v>1667</v>
      </c>
      <c r="D2735" s="44"/>
      <c r="E2735" s="38">
        <v>553338</v>
      </c>
      <c r="F2735" s="110">
        <v>173</v>
      </c>
      <c r="G2735" s="19">
        <v>17468.7</v>
      </c>
      <c r="H2735" s="79">
        <v>42803</v>
      </c>
      <c r="I2735" s="79">
        <v>42803</v>
      </c>
    </row>
    <row r="2736" spans="1:9" x14ac:dyDescent="0.25">
      <c r="A2736" s="24" t="s">
        <v>1721</v>
      </c>
      <c r="B2736" s="38"/>
      <c r="C2736" s="49"/>
      <c r="D2736" s="79" t="e">
        <f>+#REF!</f>
        <v>#REF!</v>
      </c>
      <c r="E2736" s="38">
        <v>553976</v>
      </c>
      <c r="F2736" s="40">
        <v>190</v>
      </c>
      <c r="G2736" s="19">
        <v>17263.400000000001</v>
      </c>
      <c r="H2736" s="79">
        <v>42851</v>
      </c>
      <c r="I2736" s="79">
        <v>42851</v>
      </c>
    </row>
    <row r="2737" spans="1:9" x14ac:dyDescent="0.25">
      <c r="A2737" s="55" t="s">
        <v>2337</v>
      </c>
      <c r="B2737" s="38"/>
      <c r="C2737" s="55"/>
      <c r="D2737" s="79" t="e">
        <f>+D2736</f>
        <v>#REF!</v>
      </c>
      <c r="E2737" s="38">
        <v>553986</v>
      </c>
      <c r="F2737" s="40">
        <v>192</v>
      </c>
      <c r="G2737" s="136" t="s">
        <v>1943</v>
      </c>
      <c r="H2737" s="79">
        <v>42843</v>
      </c>
      <c r="I2737" s="79">
        <v>42843</v>
      </c>
    </row>
    <row r="2738" spans="1:9" x14ac:dyDescent="0.25">
      <c r="A2738" s="24" t="s">
        <v>1723</v>
      </c>
      <c r="B2738" s="38"/>
      <c r="C2738" s="49"/>
      <c r="D2738" s="79" t="e">
        <f>+D2737</f>
        <v>#REF!</v>
      </c>
      <c r="E2738" s="38">
        <v>553978</v>
      </c>
      <c r="F2738" s="40" t="s">
        <v>1726</v>
      </c>
      <c r="G2738" s="19">
        <v>3206.4</v>
      </c>
      <c r="H2738" s="79">
        <v>42851</v>
      </c>
      <c r="I2738" s="79">
        <v>42851</v>
      </c>
    </row>
    <row r="2739" spans="1:9" x14ac:dyDescent="0.25">
      <c r="A2739" s="24" t="s">
        <v>1723</v>
      </c>
      <c r="B2739" s="38"/>
      <c r="C2739" s="49"/>
      <c r="D2739" s="79" t="e">
        <f>+D2738</f>
        <v>#REF!</v>
      </c>
      <c r="E2739" s="38">
        <v>553977</v>
      </c>
      <c r="F2739" s="40" t="s">
        <v>1727</v>
      </c>
      <c r="G2739" s="19">
        <v>3206.4</v>
      </c>
      <c r="H2739" s="79">
        <v>42851</v>
      </c>
      <c r="I2739" s="79">
        <v>42851</v>
      </c>
    </row>
    <row r="2740" spans="1:9" x14ac:dyDescent="0.25">
      <c r="A2740" s="24" t="s">
        <v>1905</v>
      </c>
      <c r="B2740" s="158" t="s">
        <v>1934</v>
      </c>
      <c r="C2740" s="3"/>
      <c r="D2740" s="3"/>
      <c r="E2740" s="102"/>
      <c r="F2740" s="40" t="s">
        <v>1935</v>
      </c>
      <c r="G2740" s="19">
        <v>15169</v>
      </c>
      <c r="H2740" s="159">
        <v>42444</v>
      </c>
      <c r="I2740" s="159">
        <v>42444</v>
      </c>
    </row>
    <row r="2741" spans="1:9" x14ac:dyDescent="0.25">
      <c r="A2741" s="24" t="s">
        <v>1862</v>
      </c>
      <c r="B2741" s="77"/>
      <c r="D2741" s="3"/>
      <c r="E2741" s="296"/>
      <c r="F2741" s="84" t="s">
        <v>1884</v>
      </c>
      <c r="G2741" s="143">
        <v>8294.26</v>
      </c>
      <c r="H2741" s="144" t="s">
        <v>1811</v>
      </c>
      <c r="I2741" s="144" t="s">
        <v>1811</v>
      </c>
    </row>
    <row r="2742" spans="1:9" x14ac:dyDescent="0.25">
      <c r="A2742" s="106" t="s">
        <v>1847</v>
      </c>
      <c r="B2742" s="158"/>
      <c r="C2742" s="3"/>
      <c r="D2742" s="3"/>
      <c r="E2742" s="102"/>
      <c r="F2742" s="40" t="s">
        <v>1848</v>
      </c>
      <c r="G2742" s="192">
        <v>4400</v>
      </c>
      <c r="H2742" s="159">
        <v>42257</v>
      </c>
      <c r="I2742" s="159">
        <v>42257</v>
      </c>
    </row>
    <row r="2743" spans="1:9" x14ac:dyDescent="0.25">
      <c r="A2743" s="106" t="s">
        <v>56</v>
      </c>
      <c r="B2743" s="158"/>
      <c r="C2743" s="3"/>
      <c r="D2743" s="3"/>
      <c r="E2743" s="102"/>
      <c r="F2743" s="40" t="s">
        <v>1850</v>
      </c>
      <c r="G2743" s="192">
        <v>8711.94</v>
      </c>
      <c r="H2743" s="159" t="s">
        <v>1849</v>
      </c>
      <c r="I2743" s="159" t="s">
        <v>1849</v>
      </c>
    </row>
    <row r="2744" spans="1:9" x14ac:dyDescent="0.25">
      <c r="A2744" s="39"/>
      <c r="B2744" s="391"/>
      <c r="C2744" s="4"/>
      <c r="D2744" s="4"/>
      <c r="E2744" s="392"/>
      <c r="F2744" s="81"/>
      <c r="G2744" s="394">
        <f>SUM(G2730:G2743)</f>
        <v>182226.1</v>
      </c>
      <c r="H2744" s="393"/>
      <c r="I2744" s="393"/>
    </row>
    <row r="2745" spans="1:9" x14ac:dyDescent="0.25">
      <c r="A2745" s="39"/>
      <c r="B2745" s="391"/>
      <c r="C2745" s="4"/>
      <c r="D2745" s="4"/>
      <c r="E2745" s="392"/>
      <c r="F2745" s="81"/>
      <c r="G2745" s="394"/>
      <c r="H2745" s="393"/>
      <c r="I2745" s="393"/>
    </row>
    <row r="2746" spans="1:9" x14ac:dyDescent="0.25">
      <c r="A2746" s="39"/>
      <c r="B2746" s="391"/>
      <c r="C2746" s="4"/>
      <c r="D2746" s="4"/>
      <c r="E2746" s="392"/>
      <c r="F2746" s="81"/>
      <c r="G2746" s="394"/>
      <c r="H2746" s="393"/>
      <c r="I2746" s="393"/>
    </row>
    <row r="2747" spans="1:9" ht="18.75" x14ac:dyDescent="0.3">
      <c r="A2747" s="724" t="s">
        <v>7</v>
      </c>
      <c r="B2747" s="724"/>
      <c r="C2747" s="724"/>
      <c r="D2747" s="724"/>
      <c r="E2747" s="724"/>
      <c r="F2747" s="724"/>
      <c r="G2747" s="724"/>
      <c r="H2747" s="724"/>
      <c r="I2747" s="15"/>
    </row>
    <row r="2748" spans="1:9" x14ac:dyDescent="0.25">
      <c r="A2748" s="725" t="s">
        <v>5</v>
      </c>
      <c r="B2748" s="725"/>
      <c r="C2748" s="725"/>
      <c r="D2748" s="725"/>
      <c r="E2748" s="725"/>
      <c r="F2748" s="725"/>
      <c r="G2748" s="725"/>
      <c r="H2748" s="725"/>
      <c r="I2748" s="15"/>
    </row>
    <row r="2749" spans="1:9" x14ac:dyDescent="0.25">
      <c r="A2749" s="1"/>
      <c r="C2749" s="122"/>
      <c r="D2749" s="4"/>
      <c r="E2749" s="4"/>
      <c r="F2749" s="81"/>
      <c r="G2749" s="10"/>
      <c r="H2749" s="10"/>
      <c r="I2749" s="10"/>
    </row>
    <row r="2750" spans="1:9" x14ac:dyDescent="0.25">
      <c r="A2750" s="34" t="s">
        <v>571</v>
      </c>
      <c r="B2750" s="33"/>
      <c r="C2750" s="33"/>
      <c r="D2750" s="33"/>
      <c r="E2750" s="33"/>
      <c r="F2750" s="94"/>
      <c r="G2750" s="47"/>
      <c r="H2750" s="33"/>
      <c r="I2750" s="33"/>
    </row>
    <row r="2751" spans="1:9" x14ac:dyDescent="0.25">
      <c r="A2751" s="297" t="s">
        <v>8</v>
      </c>
      <c r="B2751" s="541" t="s">
        <v>707</v>
      </c>
      <c r="C2751" s="101"/>
      <c r="D2751" s="33"/>
      <c r="E2751" s="33"/>
      <c r="F2751" s="94"/>
      <c r="G2751" s="47"/>
      <c r="H2751" s="33"/>
      <c r="I2751" s="33"/>
    </row>
    <row r="2752" spans="1:9" x14ac:dyDescent="0.25">
      <c r="A2752" s="346" t="s">
        <v>0</v>
      </c>
      <c r="B2752" s="347" t="s">
        <v>2</v>
      </c>
      <c r="C2752" s="347" t="s">
        <v>3</v>
      </c>
      <c r="D2752" s="347" t="s">
        <v>4</v>
      </c>
      <c r="E2752" s="348" t="s">
        <v>15</v>
      </c>
      <c r="F2752" s="349" t="s">
        <v>1957</v>
      </c>
      <c r="G2752" s="350" t="s">
        <v>1229</v>
      </c>
      <c r="H2752" s="350" t="s">
        <v>1188</v>
      </c>
      <c r="I2752" s="350" t="s">
        <v>3884</v>
      </c>
    </row>
    <row r="2753" spans="1:9" x14ac:dyDescent="0.25">
      <c r="A2753" s="24" t="s">
        <v>153</v>
      </c>
      <c r="B2753" s="3"/>
      <c r="C2753" s="3" t="s">
        <v>546</v>
      </c>
      <c r="D2753" s="3" t="s">
        <v>14</v>
      </c>
      <c r="E2753" s="3">
        <v>309812</v>
      </c>
      <c r="F2753" s="40" t="s">
        <v>3151</v>
      </c>
      <c r="G2753" s="19">
        <v>1774.8</v>
      </c>
      <c r="H2753" s="19" t="s">
        <v>1239</v>
      </c>
      <c r="I2753" s="19" t="s">
        <v>1239</v>
      </c>
    </row>
    <row r="2754" spans="1:9" x14ac:dyDescent="0.25">
      <c r="A2754" s="24" t="s">
        <v>153</v>
      </c>
      <c r="B2754" s="3"/>
      <c r="C2754" s="3" t="s">
        <v>546</v>
      </c>
      <c r="D2754" s="3" t="s">
        <v>14</v>
      </c>
      <c r="E2754" s="3">
        <v>309767</v>
      </c>
      <c r="F2754" s="40" t="s">
        <v>3152</v>
      </c>
      <c r="G2754" s="19">
        <v>1774.8</v>
      </c>
      <c r="H2754" s="19" t="s">
        <v>1239</v>
      </c>
      <c r="I2754" s="19" t="s">
        <v>1239</v>
      </c>
    </row>
    <row r="2755" spans="1:9" x14ac:dyDescent="0.25">
      <c r="A2755" s="24" t="s">
        <v>743</v>
      </c>
      <c r="B2755" s="3"/>
      <c r="C2755" s="3" t="s">
        <v>546</v>
      </c>
      <c r="D2755" s="3" t="s">
        <v>14</v>
      </c>
      <c r="E2755" s="3">
        <v>309743</v>
      </c>
      <c r="F2755" s="40" t="s">
        <v>3153</v>
      </c>
      <c r="G2755" s="19">
        <v>1774.8</v>
      </c>
      <c r="H2755" s="19" t="s">
        <v>1239</v>
      </c>
      <c r="I2755" s="19" t="s">
        <v>1239</v>
      </c>
    </row>
    <row r="2756" spans="1:9" x14ac:dyDescent="0.25">
      <c r="A2756" s="24" t="s">
        <v>743</v>
      </c>
      <c r="B2756" s="3"/>
      <c r="C2756" s="3" t="s">
        <v>546</v>
      </c>
      <c r="D2756" s="3" t="s">
        <v>14</v>
      </c>
      <c r="E2756" s="3">
        <v>309755</v>
      </c>
      <c r="F2756" s="40" t="s">
        <v>16</v>
      </c>
      <c r="G2756" s="19">
        <v>1774.8</v>
      </c>
      <c r="H2756" s="19" t="str">
        <f>+H2755</f>
        <v>17/10/2011</v>
      </c>
      <c r="I2756" s="19" t="str">
        <f>+I2755</f>
        <v>17/10/2011</v>
      </c>
    </row>
    <row r="2757" spans="1:9" x14ac:dyDescent="0.25">
      <c r="A2757" s="24" t="s">
        <v>743</v>
      </c>
      <c r="B2757" s="3"/>
      <c r="C2757" s="3" t="s">
        <v>546</v>
      </c>
      <c r="D2757" s="3" t="s">
        <v>14</v>
      </c>
      <c r="E2757" s="3">
        <v>309261</v>
      </c>
      <c r="F2757" s="40" t="s">
        <v>16</v>
      </c>
      <c r="G2757" s="19">
        <f>+G2756</f>
        <v>1774.8</v>
      </c>
      <c r="H2757" s="19" t="str">
        <f>+H2756</f>
        <v>17/10/2011</v>
      </c>
      <c r="I2757" s="19" t="str">
        <f>+I2756</f>
        <v>17/10/2011</v>
      </c>
    </row>
    <row r="2758" spans="1:9" x14ac:dyDescent="0.25">
      <c r="A2758" s="24" t="s">
        <v>743</v>
      </c>
      <c r="B2758" s="3"/>
      <c r="C2758" s="3" t="s">
        <v>546</v>
      </c>
      <c r="D2758" s="3" t="s">
        <v>14</v>
      </c>
      <c r="E2758" s="3">
        <v>309260</v>
      </c>
      <c r="F2758" s="40" t="s">
        <v>3154</v>
      </c>
      <c r="G2758" s="19">
        <v>1774.8</v>
      </c>
      <c r="H2758" s="19" t="s">
        <v>1239</v>
      </c>
      <c r="I2758" s="19" t="s">
        <v>1239</v>
      </c>
    </row>
    <row r="2759" spans="1:9" x14ac:dyDescent="0.25">
      <c r="A2759" s="24" t="s">
        <v>743</v>
      </c>
      <c r="B2759" s="3"/>
      <c r="C2759" s="3" t="s">
        <v>546</v>
      </c>
      <c r="D2759" s="3" t="s">
        <v>14</v>
      </c>
      <c r="E2759" s="3">
        <v>309818</v>
      </c>
      <c r="F2759" s="40" t="s">
        <v>16</v>
      </c>
      <c r="G2759" s="19">
        <f>+G2758</f>
        <v>1774.8</v>
      </c>
      <c r="H2759" s="19" t="str">
        <f>+H2758</f>
        <v>17/10/2011</v>
      </c>
      <c r="I2759" s="19" t="str">
        <f>+I2758</f>
        <v>17/10/2011</v>
      </c>
    </row>
    <row r="2760" spans="1:9" x14ac:dyDescent="0.25">
      <c r="A2760" s="24" t="s">
        <v>61</v>
      </c>
      <c r="B2760" s="3"/>
      <c r="C2760" s="3" t="s">
        <v>596</v>
      </c>
      <c r="D2760" s="3" t="s">
        <v>21</v>
      </c>
      <c r="E2760" s="3">
        <v>309795</v>
      </c>
      <c r="F2760" s="40" t="s">
        <v>3155</v>
      </c>
      <c r="G2760" s="19">
        <v>11950</v>
      </c>
      <c r="H2760" s="19" t="s">
        <v>1203</v>
      </c>
      <c r="I2760" s="19" t="s">
        <v>1203</v>
      </c>
    </row>
    <row r="2761" spans="1:9" x14ac:dyDescent="0.25">
      <c r="A2761" s="24" t="s">
        <v>61</v>
      </c>
      <c r="B2761" s="3"/>
      <c r="C2761" s="3" t="s">
        <v>596</v>
      </c>
      <c r="D2761" s="3" t="s">
        <v>26</v>
      </c>
      <c r="E2761" s="3" t="s">
        <v>16</v>
      </c>
      <c r="F2761" s="40" t="s">
        <v>3156</v>
      </c>
      <c r="G2761" s="19">
        <v>11950</v>
      </c>
      <c r="H2761" s="19" t="s">
        <v>1203</v>
      </c>
      <c r="I2761" s="19" t="s">
        <v>1203</v>
      </c>
    </row>
    <row r="2762" spans="1:9" ht="14.25" customHeight="1" x14ac:dyDescent="0.25">
      <c r="A2762" s="24" t="s">
        <v>61</v>
      </c>
      <c r="B2762" s="3"/>
      <c r="C2762" s="3" t="s">
        <v>596</v>
      </c>
      <c r="D2762" s="3" t="s">
        <v>21</v>
      </c>
      <c r="E2762" s="3" t="s">
        <v>16</v>
      </c>
      <c r="F2762" s="40" t="s">
        <v>3157</v>
      </c>
      <c r="G2762" s="19">
        <v>8000</v>
      </c>
      <c r="H2762" s="19" t="s">
        <v>1352</v>
      </c>
      <c r="I2762" s="19" t="s">
        <v>1352</v>
      </c>
    </row>
    <row r="2763" spans="1:9" x14ac:dyDescent="0.25">
      <c r="A2763" s="24" t="s">
        <v>61</v>
      </c>
      <c r="B2763" s="3"/>
      <c r="C2763" s="3" t="s">
        <v>596</v>
      </c>
      <c r="D2763" s="3" t="s">
        <v>403</v>
      </c>
      <c r="E2763" s="3">
        <v>306082</v>
      </c>
      <c r="F2763" s="40" t="s">
        <v>3158</v>
      </c>
      <c r="G2763" s="19">
        <f t="shared" ref="G2763:I2764" si="22">+G2762</f>
        <v>8000</v>
      </c>
      <c r="H2763" s="19" t="str">
        <f t="shared" si="22"/>
        <v>18/09/2013</v>
      </c>
      <c r="I2763" s="19" t="str">
        <f t="shared" si="22"/>
        <v>18/09/2013</v>
      </c>
    </row>
    <row r="2764" spans="1:9" x14ac:dyDescent="0.25">
      <c r="A2764" s="24" t="s">
        <v>61</v>
      </c>
      <c r="B2764" s="3"/>
      <c r="C2764" s="3" t="s">
        <v>596</v>
      </c>
      <c r="D2764" s="3" t="s">
        <v>403</v>
      </c>
      <c r="E2764" s="3" t="s">
        <v>16</v>
      </c>
      <c r="F2764" s="40" t="s">
        <v>3159</v>
      </c>
      <c r="G2764" s="19">
        <f t="shared" si="22"/>
        <v>8000</v>
      </c>
      <c r="H2764" s="19" t="str">
        <f t="shared" si="22"/>
        <v>18/09/2013</v>
      </c>
      <c r="I2764" s="19" t="str">
        <f t="shared" si="22"/>
        <v>18/09/2013</v>
      </c>
    </row>
    <row r="2765" spans="1:9" x14ac:dyDescent="0.25">
      <c r="A2765" s="24" t="s">
        <v>61</v>
      </c>
      <c r="B2765" s="3"/>
      <c r="C2765" s="3" t="s">
        <v>596</v>
      </c>
      <c r="D2765" s="3" t="s">
        <v>26</v>
      </c>
      <c r="E2765" s="3">
        <v>309793</v>
      </c>
      <c r="F2765" s="40" t="s">
        <v>3160</v>
      </c>
      <c r="G2765" s="19">
        <v>11950</v>
      </c>
      <c r="H2765" s="19" t="s">
        <v>1203</v>
      </c>
      <c r="I2765" s="19" t="s">
        <v>1203</v>
      </c>
    </row>
    <row r="2766" spans="1:9" x14ac:dyDescent="0.25">
      <c r="A2766" s="24" t="s">
        <v>61</v>
      </c>
      <c r="B2766" s="3"/>
      <c r="C2766" s="3" t="s">
        <v>596</v>
      </c>
      <c r="D2766" s="3" t="s">
        <v>26</v>
      </c>
      <c r="E2766" s="3">
        <v>309791</v>
      </c>
      <c r="F2766" s="40" t="s">
        <v>3161</v>
      </c>
      <c r="G2766" s="19">
        <v>11950</v>
      </c>
      <c r="H2766" s="19" t="s">
        <v>1203</v>
      </c>
      <c r="I2766" s="19" t="s">
        <v>1203</v>
      </c>
    </row>
    <row r="2767" spans="1:9" x14ac:dyDescent="0.25">
      <c r="A2767" s="24" t="s">
        <v>61</v>
      </c>
      <c r="B2767" s="3"/>
      <c r="C2767" s="3" t="s">
        <v>596</v>
      </c>
      <c r="D2767" s="3" t="s">
        <v>21</v>
      </c>
      <c r="E2767" s="3">
        <v>309786</v>
      </c>
      <c r="F2767" s="40" t="s">
        <v>3162</v>
      </c>
      <c r="G2767" s="19">
        <v>11950</v>
      </c>
      <c r="H2767" s="19" t="s">
        <v>1203</v>
      </c>
      <c r="I2767" s="19" t="s">
        <v>1203</v>
      </c>
    </row>
    <row r="2768" spans="1:9" x14ac:dyDescent="0.25">
      <c r="A2768" s="24" t="s">
        <v>61</v>
      </c>
      <c r="B2768" s="3"/>
      <c r="C2768" s="3" t="s">
        <v>596</v>
      </c>
      <c r="D2768" s="3" t="s">
        <v>21</v>
      </c>
      <c r="E2768" s="3">
        <v>309785</v>
      </c>
      <c r="F2768" s="40" t="s">
        <v>3163</v>
      </c>
      <c r="G2768" s="19">
        <v>11950</v>
      </c>
      <c r="H2768" s="19" t="s">
        <v>1203</v>
      </c>
      <c r="I2768" s="19" t="s">
        <v>1203</v>
      </c>
    </row>
    <row r="2769" spans="1:9" x14ac:dyDescent="0.25">
      <c r="A2769" s="24" t="s">
        <v>61</v>
      </c>
      <c r="B2769" s="3"/>
      <c r="C2769" s="3" t="s">
        <v>596</v>
      </c>
      <c r="D2769" s="3" t="s">
        <v>21</v>
      </c>
      <c r="E2769" s="3">
        <v>309782</v>
      </c>
      <c r="F2769" s="40" t="s">
        <v>3164</v>
      </c>
      <c r="G2769" s="19">
        <v>11950</v>
      </c>
      <c r="H2769" s="19" t="s">
        <v>1203</v>
      </c>
      <c r="I2769" s="19" t="s">
        <v>1203</v>
      </c>
    </row>
    <row r="2770" spans="1:9" x14ac:dyDescent="0.25">
      <c r="A2770" s="24" t="s">
        <v>61</v>
      </c>
      <c r="B2770" s="3"/>
      <c r="C2770" s="3" t="s">
        <v>596</v>
      </c>
      <c r="D2770" s="3" t="s">
        <v>21</v>
      </c>
      <c r="E2770" s="3">
        <v>309783</v>
      </c>
      <c r="F2770" s="40" t="s">
        <v>16</v>
      </c>
      <c r="G2770" s="19">
        <v>11950</v>
      </c>
      <c r="H2770" s="19" t="s">
        <v>1203</v>
      </c>
      <c r="I2770" s="19" t="s">
        <v>1203</v>
      </c>
    </row>
    <row r="2771" spans="1:9" x14ac:dyDescent="0.25">
      <c r="A2771" s="24" t="s">
        <v>61</v>
      </c>
      <c r="B2771" s="3"/>
      <c r="C2771" s="3" t="s">
        <v>596</v>
      </c>
      <c r="D2771" s="3" t="s">
        <v>26</v>
      </c>
      <c r="E2771" s="3">
        <v>309784</v>
      </c>
      <c r="F2771" s="40" t="s">
        <v>16</v>
      </c>
      <c r="G2771" s="19">
        <v>11950</v>
      </c>
      <c r="H2771" s="19" t="s">
        <v>1203</v>
      </c>
      <c r="I2771" s="19" t="s">
        <v>1203</v>
      </c>
    </row>
    <row r="2772" spans="1:9" x14ac:dyDescent="0.25">
      <c r="A2772" s="24" t="s">
        <v>61</v>
      </c>
      <c r="B2772" s="3"/>
      <c r="C2772" s="3" t="s">
        <v>596</v>
      </c>
      <c r="D2772" s="3" t="s">
        <v>332</v>
      </c>
      <c r="E2772" s="3">
        <v>309787</v>
      </c>
      <c r="F2772" s="40">
        <v>178</v>
      </c>
      <c r="G2772" s="19">
        <f>+G2771</f>
        <v>11950</v>
      </c>
      <c r="H2772" s="19" t="str">
        <f>+H2771</f>
        <v>29/07/2010</v>
      </c>
      <c r="I2772" s="19" t="str">
        <f>+I2771</f>
        <v>29/07/2010</v>
      </c>
    </row>
    <row r="2773" spans="1:9" x14ac:dyDescent="0.25">
      <c r="A2773" s="24" t="s">
        <v>61</v>
      </c>
      <c r="B2773" s="3"/>
      <c r="C2773" s="3" t="s">
        <v>596</v>
      </c>
      <c r="D2773" s="3" t="s">
        <v>332</v>
      </c>
      <c r="E2773" s="3">
        <v>309788</v>
      </c>
      <c r="F2773" s="40">
        <v>179</v>
      </c>
      <c r="G2773" s="16">
        <f>+G2771</f>
        <v>11950</v>
      </c>
      <c r="H2773" s="16" t="str">
        <f>+H2772</f>
        <v>29/07/2010</v>
      </c>
      <c r="I2773" s="16" t="str">
        <f>+I2772</f>
        <v>29/07/2010</v>
      </c>
    </row>
    <row r="2774" spans="1:9" x14ac:dyDescent="0.25">
      <c r="A2774" s="24" t="s">
        <v>118</v>
      </c>
      <c r="B2774" s="3"/>
      <c r="C2774" s="3" t="s">
        <v>742</v>
      </c>
      <c r="D2774" s="3" t="s">
        <v>30</v>
      </c>
      <c r="E2774" s="3">
        <v>309490</v>
      </c>
      <c r="F2774" s="40" t="s">
        <v>16</v>
      </c>
      <c r="G2774" s="19">
        <v>3200</v>
      </c>
      <c r="H2774" s="11">
        <v>38057</v>
      </c>
      <c r="I2774" s="11">
        <v>38057</v>
      </c>
    </row>
    <row r="2775" spans="1:9" x14ac:dyDescent="0.25">
      <c r="A2775" s="24" t="s">
        <v>1650</v>
      </c>
      <c r="B2775" s="38"/>
      <c r="C2775" s="77" t="s">
        <v>1669</v>
      </c>
      <c r="D2775" s="3" t="s">
        <v>425</v>
      </c>
      <c r="E2775" s="38">
        <v>553607</v>
      </c>
      <c r="F2775" s="40" t="s">
        <v>1670</v>
      </c>
      <c r="G2775" s="19">
        <v>34810</v>
      </c>
      <c r="H2775" s="79">
        <v>42797</v>
      </c>
      <c r="I2775" s="79">
        <v>42797</v>
      </c>
    </row>
    <row r="2776" spans="1:9" x14ac:dyDescent="0.25">
      <c r="A2776" s="24" t="s">
        <v>11</v>
      </c>
      <c r="B2776" s="3"/>
      <c r="C2776" s="3" t="s">
        <v>297</v>
      </c>
      <c r="D2776" s="3" t="s">
        <v>30</v>
      </c>
      <c r="E2776" s="3">
        <v>309369</v>
      </c>
      <c r="F2776" s="40">
        <v>172</v>
      </c>
      <c r="G2776" s="19">
        <v>5300</v>
      </c>
      <c r="H2776" s="19" t="s">
        <v>1195</v>
      </c>
      <c r="I2776" s="19" t="s">
        <v>1195</v>
      </c>
    </row>
    <row r="2777" spans="1:9" x14ac:dyDescent="0.25">
      <c r="A2777" s="24" t="s">
        <v>11</v>
      </c>
      <c r="B2777" s="3" t="s">
        <v>158</v>
      </c>
      <c r="C2777" s="3" t="s">
        <v>503</v>
      </c>
      <c r="D2777" s="3" t="s">
        <v>30</v>
      </c>
      <c r="E2777" s="3">
        <v>308837</v>
      </c>
      <c r="F2777" s="40" t="s">
        <v>16</v>
      </c>
      <c r="G2777" s="19">
        <v>5300</v>
      </c>
      <c r="H2777" s="19" t="s">
        <v>1195</v>
      </c>
      <c r="I2777" s="19" t="s">
        <v>1195</v>
      </c>
    </row>
    <row r="2778" spans="1:9" x14ac:dyDescent="0.25">
      <c r="A2778" s="1"/>
      <c r="B2778" s="4"/>
      <c r="C2778" s="4"/>
      <c r="D2778" s="4"/>
      <c r="E2778" s="4"/>
      <c r="F2778" s="81"/>
      <c r="G2778" s="105">
        <f>SUM(G2753:G2777)</f>
        <v>216483.6</v>
      </c>
      <c r="H2778" s="10"/>
      <c r="I2778" s="10"/>
    </row>
    <row r="2779" spans="1:9" x14ac:dyDescent="0.25">
      <c r="A2779" s="1"/>
      <c r="B2779" s="4"/>
      <c r="C2779" s="4"/>
      <c r="D2779" s="4"/>
      <c r="E2779" s="4"/>
      <c r="F2779" s="81"/>
      <c r="G2779" s="10"/>
      <c r="H2779" s="10"/>
      <c r="I2779" s="10"/>
    </row>
    <row r="2780" spans="1:9" x14ac:dyDescent="0.25">
      <c r="B2780" s="493"/>
      <c r="C2780" s="493"/>
      <c r="D2780" s="493"/>
      <c r="E2780" s="493"/>
      <c r="F2780" s="92"/>
      <c r="G2780" s="68"/>
      <c r="H2780" s="493"/>
      <c r="I2780" s="630"/>
    </row>
    <row r="2781" spans="1:9" x14ac:dyDescent="0.25">
      <c r="A2781" s="69"/>
      <c r="C2781" s="122"/>
      <c r="D2781" s="122"/>
      <c r="E2781" s="496"/>
      <c r="F2781" s="93"/>
      <c r="G2781" s="71"/>
      <c r="H2781" s="71"/>
      <c r="I2781" s="71"/>
    </row>
    <row r="2782" spans="1:9" ht="18.75" x14ac:dyDescent="0.3">
      <c r="A2782" s="724" t="s">
        <v>7</v>
      </c>
      <c r="B2782" s="724"/>
      <c r="C2782" s="724"/>
      <c r="D2782" s="724"/>
      <c r="E2782" s="724"/>
      <c r="F2782" s="724"/>
      <c r="G2782" s="724"/>
      <c r="H2782" s="724"/>
      <c r="I2782" s="15"/>
    </row>
    <row r="2783" spans="1:9" x14ac:dyDescent="0.25">
      <c r="A2783" s="725" t="s">
        <v>5</v>
      </c>
      <c r="B2783" s="725"/>
      <c r="C2783" s="725"/>
      <c r="D2783" s="725"/>
      <c r="E2783" s="725"/>
      <c r="F2783" s="725"/>
      <c r="G2783" s="725"/>
      <c r="H2783" s="725"/>
      <c r="I2783" s="15"/>
    </row>
    <row r="2784" spans="1:9" x14ac:dyDescent="0.25">
      <c r="A2784" s="1"/>
      <c r="B2784" s="122"/>
      <c r="C2784" s="4"/>
      <c r="D2784" s="4"/>
      <c r="E2784" s="4"/>
      <c r="F2784" s="81"/>
      <c r="G2784" s="10"/>
      <c r="H2784" s="10"/>
      <c r="I2784" s="10"/>
    </row>
    <row r="2785" spans="1:9" x14ac:dyDescent="0.25">
      <c r="A2785" s="34" t="s">
        <v>571</v>
      </c>
      <c r="B2785" s="33"/>
      <c r="C2785" s="33"/>
      <c r="D2785" s="33"/>
      <c r="E2785" s="33"/>
      <c r="F2785" s="94"/>
      <c r="G2785" s="47"/>
      <c r="H2785" s="33"/>
      <c r="I2785" s="33"/>
    </row>
    <row r="2786" spans="1:9" x14ac:dyDescent="0.25">
      <c r="A2786" s="297" t="s">
        <v>8</v>
      </c>
      <c r="B2786" s="541" t="s">
        <v>707</v>
      </c>
      <c r="C2786" s="101"/>
      <c r="D2786" s="33"/>
      <c r="E2786" s="33"/>
      <c r="F2786" s="94"/>
      <c r="G2786" s="47"/>
      <c r="H2786" s="33"/>
      <c r="I2786" s="33"/>
    </row>
    <row r="2787" spans="1:9" x14ac:dyDescent="0.25">
      <c r="A2787" s="346" t="s">
        <v>0</v>
      </c>
      <c r="B2787" s="347" t="s">
        <v>2</v>
      </c>
      <c r="C2787" s="347" t="s">
        <v>3</v>
      </c>
      <c r="D2787" s="347" t="s">
        <v>4</v>
      </c>
      <c r="E2787" s="348" t="s">
        <v>15</v>
      </c>
      <c r="F2787" s="349" t="s">
        <v>1957</v>
      </c>
      <c r="G2787" s="350" t="s">
        <v>1240</v>
      </c>
      <c r="H2787" s="350" t="s">
        <v>1188</v>
      </c>
      <c r="I2787" s="350" t="s">
        <v>3884</v>
      </c>
    </row>
    <row r="2788" spans="1:9" x14ac:dyDescent="0.25">
      <c r="A2788" s="24" t="s">
        <v>61</v>
      </c>
      <c r="B2788" s="3"/>
      <c r="C2788" s="3" t="s">
        <v>596</v>
      </c>
      <c r="D2788" s="3" t="s">
        <v>332</v>
      </c>
      <c r="E2788" s="3">
        <v>309430</v>
      </c>
      <c r="F2788" s="40" t="s">
        <v>16</v>
      </c>
      <c r="G2788" s="19">
        <f>+G2773</f>
        <v>11950</v>
      </c>
      <c r="H2788" s="19" t="str">
        <f>+H2773</f>
        <v>29/07/2010</v>
      </c>
      <c r="I2788" s="19" t="str">
        <f>+I2773</f>
        <v>29/07/2010</v>
      </c>
    </row>
    <row r="2789" spans="1:9" x14ac:dyDescent="0.25">
      <c r="A2789" s="24" t="s">
        <v>119</v>
      </c>
      <c r="B2789" s="3"/>
      <c r="C2789" s="3" t="s">
        <v>596</v>
      </c>
      <c r="D2789" s="3" t="s">
        <v>26</v>
      </c>
      <c r="E2789" s="3">
        <v>309810</v>
      </c>
      <c r="F2789" s="40" t="s">
        <v>16</v>
      </c>
      <c r="G2789" s="19">
        <v>8950</v>
      </c>
      <c r="H2789" s="11">
        <v>40388</v>
      </c>
      <c r="I2789" s="11">
        <v>40388</v>
      </c>
    </row>
    <row r="2790" spans="1:9" x14ac:dyDescent="0.25">
      <c r="A2790" s="24" t="s">
        <v>119</v>
      </c>
      <c r="B2790" s="3"/>
      <c r="C2790" s="3" t="s">
        <v>596</v>
      </c>
      <c r="D2790" s="3" t="s">
        <v>26</v>
      </c>
      <c r="E2790" s="3">
        <v>309809</v>
      </c>
      <c r="F2790" s="40" t="s">
        <v>16</v>
      </c>
      <c r="G2790" s="19">
        <v>8950</v>
      </c>
      <c r="H2790" s="11">
        <v>40388</v>
      </c>
      <c r="I2790" s="11">
        <v>40388</v>
      </c>
    </row>
    <row r="2791" spans="1:9" x14ac:dyDescent="0.25">
      <c r="A2791" s="24" t="s">
        <v>119</v>
      </c>
      <c r="B2791" s="3"/>
      <c r="C2791" s="3" t="s">
        <v>596</v>
      </c>
      <c r="D2791" s="3" t="s">
        <v>21</v>
      </c>
      <c r="E2791" s="3">
        <v>309819</v>
      </c>
      <c r="F2791" s="40" t="s">
        <v>16</v>
      </c>
      <c r="G2791" s="19">
        <v>8950</v>
      </c>
      <c r="H2791" s="11">
        <v>40388</v>
      </c>
      <c r="I2791" s="11">
        <v>40388</v>
      </c>
    </row>
    <row r="2792" spans="1:9" x14ac:dyDescent="0.25">
      <c r="A2792" s="24" t="s">
        <v>119</v>
      </c>
      <c r="B2792" s="3"/>
      <c r="C2792" s="3" t="s">
        <v>596</v>
      </c>
      <c r="D2792" s="3" t="s">
        <v>26</v>
      </c>
      <c r="E2792" s="3">
        <v>309488</v>
      </c>
      <c r="F2792" s="40">
        <v>209</v>
      </c>
      <c r="G2792" s="19">
        <v>8950</v>
      </c>
      <c r="H2792" s="11">
        <v>40388</v>
      </c>
      <c r="I2792" s="11">
        <v>40388</v>
      </c>
    </row>
    <row r="2793" spans="1:9" x14ac:dyDescent="0.25">
      <c r="A2793" s="24" t="s">
        <v>744</v>
      </c>
      <c r="B2793" s="3" t="s">
        <v>745</v>
      </c>
      <c r="C2793" s="141" t="s">
        <v>746</v>
      </c>
      <c r="D2793" s="141" t="s">
        <v>21</v>
      </c>
      <c r="E2793" s="3">
        <v>309750</v>
      </c>
      <c r="F2793" s="84" t="s">
        <v>16</v>
      </c>
      <c r="G2793" s="16">
        <v>3500</v>
      </c>
      <c r="H2793" s="14">
        <v>35795</v>
      </c>
      <c r="I2793" s="14">
        <v>35795</v>
      </c>
    </row>
    <row r="2794" spans="1:9" x14ac:dyDescent="0.25">
      <c r="A2794" s="24" t="s">
        <v>1862</v>
      </c>
      <c r="B2794" s="77"/>
      <c r="C2794" s="3"/>
      <c r="D2794" s="3"/>
      <c r="E2794" s="3"/>
      <c r="F2794" s="40" t="s">
        <v>1884</v>
      </c>
      <c r="G2794" s="151">
        <v>8294.26</v>
      </c>
      <c r="H2794" s="79" t="s">
        <v>1811</v>
      </c>
      <c r="I2794" s="79" t="s">
        <v>1811</v>
      </c>
    </row>
    <row r="2795" spans="1:9" x14ac:dyDescent="0.25">
      <c r="A2795" s="24" t="s">
        <v>1862</v>
      </c>
      <c r="B2795" s="77"/>
      <c r="C2795" s="24"/>
      <c r="D2795" s="38"/>
      <c r="E2795" s="24"/>
      <c r="F2795" s="40" t="s">
        <v>1944</v>
      </c>
      <c r="G2795" s="151">
        <v>8294.26</v>
      </c>
      <c r="H2795" s="79" t="s">
        <v>1811</v>
      </c>
      <c r="I2795" s="79" t="s">
        <v>1811</v>
      </c>
    </row>
    <row r="2796" spans="1:9" x14ac:dyDescent="0.25">
      <c r="A2796" s="24" t="s">
        <v>2335</v>
      </c>
      <c r="B2796" s="44" t="s">
        <v>2336</v>
      </c>
      <c r="C2796" s="158" t="s">
        <v>1932</v>
      </c>
      <c r="D2796" s="38" t="s">
        <v>30</v>
      </c>
      <c r="E2796" s="49"/>
      <c r="F2796" s="40" t="s">
        <v>1933</v>
      </c>
      <c r="G2796" s="145">
        <v>24850</v>
      </c>
      <c r="H2796" s="159">
        <v>42199</v>
      </c>
      <c r="I2796" s="159">
        <v>42199</v>
      </c>
    </row>
    <row r="2797" spans="1:9" x14ac:dyDescent="0.25">
      <c r="A2797" s="24" t="s">
        <v>2338</v>
      </c>
      <c r="B2797" s="38" t="s">
        <v>2339</v>
      </c>
      <c r="C2797" s="38"/>
      <c r="D2797" s="79" t="str">
        <f>+D2796</f>
        <v>NEGRO</v>
      </c>
      <c r="E2797" s="3"/>
      <c r="F2797" s="40">
        <v>452</v>
      </c>
      <c r="G2797" s="136">
        <v>8547.81</v>
      </c>
      <c r="H2797" s="11">
        <v>43397</v>
      </c>
      <c r="I2797" s="11">
        <v>43397</v>
      </c>
    </row>
    <row r="2798" spans="1:9" x14ac:dyDescent="0.25">
      <c r="A2798" s="24" t="s">
        <v>2338</v>
      </c>
      <c r="B2798" s="38" t="s">
        <v>2339</v>
      </c>
      <c r="C2798" s="38"/>
      <c r="D2798" s="79" t="str">
        <f>+D2797</f>
        <v>NEGRO</v>
      </c>
      <c r="E2798" s="3"/>
      <c r="F2798" s="40">
        <v>453</v>
      </c>
      <c r="G2798" s="136">
        <v>8547.81</v>
      </c>
      <c r="H2798" s="11">
        <v>43397</v>
      </c>
      <c r="I2798" s="11">
        <v>43397</v>
      </c>
    </row>
    <row r="2799" spans="1:9" x14ac:dyDescent="0.25">
      <c r="A2799" s="24" t="s">
        <v>2338</v>
      </c>
      <c r="B2799" s="38" t="s">
        <v>2339</v>
      </c>
      <c r="C2799" s="38"/>
      <c r="D2799" s="79" t="str">
        <f>+D2798</f>
        <v>NEGRO</v>
      </c>
      <c r="E2799" s="3"/>
      <c r="F2799" s="40">
        <v>454</v>
      </c>
      <c r="G2799" s="136">
        <v>8547.81</v>
      </c>
      <c r="H2799" s="11">
        <v>43397</v>
      </c>
      <c r="I2799" s="11">
        <v>43397</v>
      </c>
    </row>
    <row r="2800" spans="1:9" x14ac:dyDescent="0.25">
      <c r="A2800" s="24" t="s">
        <v>2338</v>
      </c>
      <c r="B2800" s="38" t="s">
        <v>2339</v>
      </c>
      <c r="C2800" s="38"/>
      <c r="D2800" s="79" t="str">
        <f>+D2799</f>
        <v>NEGRO</v>
      </c>
      <c r="E2800" s="3"/>
      <c r="F2800" s="40">
        <v>455</v>
      </c>
      <c r="G2800" s="136">
        <v>8547.81</v>
      </c>
      <c r="H2800" s="11">
        <v>43397</v>
      </c>
      <c r="I2800" s="11">
        <v>43397</v>
      </c>
    </row>
    <row r="2801" spans="1:9" x14ac:dyDescent="0.25">
      <c r="A2801" s="24" t="s">
        <v>2338</v>
      </c>
      <c r="B2801" s="38" t="s">
        <v>2339</v>
      </c>
      <c r="C2801" s="38"/>
      <c r="D2801" s="79" t="str">
        <f>+D2800</f>
        <v>NEGRO</v>
      </c>
      <c r="E2801" s="3"/>
      <c r="F2801" s="40">
        <v>456</v>
      </c>
      <c r="G2801" s="136">
        <v>8547.81</v>
      </c>
      <c r="H2801" s="11">
        <v>43397</v>
      </c>
      <c r="I2801" s="11">
        <v>43397</v>
      </c>
    </row>
    <row r="2802" spans="1:9" x14ac:dyDescent="0.25">
      <c r="A2802" s="24" t="s">
        <v>1977</v>
      </c>
      <c r="B2802" s="38" t="s">
        <v>1978</v>
      </c>
      <c r="C2802" s="38"/>
      <c r="D2802" s="3" t="s">
        <v>21</v>
      </c>
      <c r="E2802" s="3"/>
      <c r="F2802" s="40" t="s">
        <v>2738</v>
      </c>
      <c r="G2802" s="19">
        <v>8425.2000000000007</v>
      </c>
      <c r="H2802" s="79">
        <v>43356</v>
      </c>
      <c r="I2802" s="79">
        <v>43356</v>
      </c>
    </row>
    <row r="2803" spans="1:9" x14ac:dyDescent="0.25">
      <c r="A2803" s="24" t="s">
        <v>1977</v>
      </c>
      <c r="B2803" s="38" t="s">
        <v>1978</v>
      </c>
      <c r="C2803" s="38"/>
      <c r="D2803" s="3" t="s">
        <v>21</v>
      </c>
      <c r="E2803" s="3"/>
      <c r="F2803" s="40" t="s">
        <v>2739</v>
      </c>
      <c r="G2803" s="19">
        <v>8425.2000000000007</v>
      </c>
      <c r="H2803" s="79">
        <v>43356</v>
      </c>
      <c r="I2803" s="79">
        <v>43356</v>
      </c>
    </row>
    <row r="2804" spans="1:9" x14ac:dyDescent="0.25">
      <c r="A2804" s="24" t="s">
        <v>1977</v>
      </c>
      <c r="B2804" s="38" t="s">
        <v>1978</v>
      </c>
      <c r="C2804" s="38"/>
      <c r="D2804" s="3" t="s">
        <v>21</v>
      </c>
      <c r="E2804" s="3"/>
      <c r="F2804" s="40" t="s">
        <v>2740</v>
      </c>
      <c r="G2804" s="19">
        <v>8425.2000000000007</v>
      </c>
      <c r="H2804" s="79">
        <v>43356</v>
      </c>
      <c r="I2804" s="79">
        <v>43356</v>
      </c>
    </row>
    <row r="2805" spans="1:9" x14ac:dyDescent="0.25">
      <c r="A2805" s="24" t="s">
        <v>1977</v>
      </c>
      <c r="B2805" s="38" t="s">
        <v>1978</v>
      </c>
      <c r="C2805" s="38"/>
      <c r="D2805" s="3" t="s">
        <v>21</v>
      </c>
      <c r="E2805" s="3"/>
      <c r="F2805" s="40" t="s">
        <v>2741</v>
      </c>
      <c r="G2805" s="19">
        <v>8425.2000000000007</v>
      </c>
      <c r="H2805" s="79">
        <v>43356</v>
      </c>
      <c r="I2805" s="79">
        <v>43356</v>
      </c>
    </row>
    <row r="2806" spans="1:9" x14ac:dyDescent="0.25">
      <c r="A2806" s="24" t="s">
        <v>1977</v>
      </c>
      <c r="B2806" s="38" t="s">
        <v>1978</v>
      </c>
      <c r="C2806" s="38"/>
      <c r="D2806" s="3" t="s">
        <v>21</v>
      </c>
      <c r="E2806" s="3"/>
      <c r="F2806" s="40" t="s">
        <v>2742</v>
      </c>
      <c r="G2806" s="19">
        <v>8425.2000000000007</v>
      </c>
      <c r="H2806" s="79">
        <v>43356</v>
      </c>
      <c r="I2806" s="79">
        <v>43356</v>
      </c>
    </row>
    <row r="2807" spans="1:9" x14ac:dyDescent="0.25">
      <c r="A2807" s="24" t="s">
        <v>1977</v>
      </c>
      <c r="B2807" s="38" t="s">
        <v>1978</v>
      </c>
      <c r="C2807" s="38"/>
      <c r="D2807" s="3" t="s">
        <v>21</v>
      </c>
      <c r="E2807" s="3"/>
      <c r="F2807" s="40" t="s">
        <v>2743</v>
      </c>
      <c r="G2807" s="19">
        <v>8425.2000000000007</v>
      </c>
      <c r="H2807" s="79">
        <v>43356</v>
      </c>
      <c r="I2807" s="79">
        <v>43356</v>
      </c>
    </row>
    <row r="2808" spans="1:9" x14ac:dyDescent="0.25">
      <c r="A2808" s="24" t="s">
        <v>1977</v>
      </c>
      <c r="B2808" s="38" t="s">
        <v>1978</v>
      </c>
      <c r="C2808" s="38"/>
      <c r="D2808" s="3" t="s">
        <v>21</v>
      </c>
      <c r="E2808" s="3"/>
      <c r="F2808" s="40" t="s">
        <v>2744</v>
      </c>
      <c r="G2808" s="19">
        <v>8425.2000000000007</v>
      </c>
      <c r="H2808" s="79">
        <v>43356</v>
      </c>
      <c r="I2808" s="79">
        <v>43356</v>
      </c>
    </row>
    <row r="2809" spans="1:9" x14ac:dyDescent="0.25">
      <c r="A2809" s="24" t="s">
        <v>1977</v>
      </c>
      <c r="B2809" s="38" t="s">
        <v>1978</v>
      </c>
      <c r="C2809" s="38"/>
      <c r="D2809" s="3" t="s">
        <v>21</v>
      </c>
      <c r="E2809" s="3"/>
      <c r="F2809" s="40" t="s">
        <v>2745</v>
      </c>
      <c r="G2809" s="19">
        <v>8425.2000000000007</v>
      </c>
      <c r="H2809" s="79">
        <v>43356</v>
      </c>
      <c r="I2809" s="79">
        <v>43356</v>
      </c>
    </row>
    <row r="2810" spans="1:9" x14ac:dyDescent="0.25">
      <c r="A2810" s="24" t="s">
        <v>1977</v>
      </c>
      <c r="B2810" s="38" t="s">
        <v>1978</v>
      </c>
      <c r="C2810" s="38"/>
      <c r="D2810" s="3" t="s">
        <v>21</v>
      </c>
      <c r="E2810" s="3"/>
      <c r="F2810" s="40" t="s">
        <v>2746</v>
      </c>
      <c r="G2810" s="19">
        <v>8425.2000000000007</v>
      </c>
      <c r="H2810" s="79">
        <v>43356</v>
      </c>
      <c r="I2810" s="79">
        <v>43356</v>
      </c>
    </row>
    <row r="2811" spans="1:9" x14ac:dyDescent="0.25">
      <c r="A2811" s="24" t="s">
        <v>1977</v>
      </c>
      <c r="B2811" s="38" t="s">
        <v>1978</v>
      </c>
      <c r="C2811" s="38"/>
      <c r="D2811" s="3" t="s">
        <v>21</v>
      </c>
      <c r="E2811" s="3"/>
      <c r="F2811" s="40" t="s">
        <v>2747</v>
      </c>
      <c r="G2811" s="19">
        <v>8425.2000000000007</v>
      </c>
      <c r="H2811" s="79">
        <v>43356</v>
      </c>
      <c r="I2811" s="79">
        <v>43356</v>
      </c>
    </row>
    <row r="2812" spans="1:9" x14ac:dyDescent="0.25">
      <c r="A2812" s="24" t="s">
        <v>3056</v>
      </c>
      <c r="B2812" s="38" t="s">
        <v>3057</v>
      </c>
      <c r="C2812" s="38" t="s">
        <v>3067</v>
      </c>
      <c r="D2812" s="38" t="s">
        <v>3068</v>
      </c>
      <c r="E2812" s="24"/>
      <c r="F2812" s="38">
        <v>827</v>
      </c>
      <c r="G2812" s="250">
        <v>45095.88</v>
      </c>
      <c r="H2812" s="79">
        <f>+H2706</f>
        <v>43840</v>
      </c>
      <c r="I2812" s="79">
        <f>+I2706</f>
        <v>43840</v>
      </c>
    </row>
    <row r="2813" spans="1:9" x14ac:dyDescent="0.25">
      <c r="A2813" s="1"/>
      <c r="B2813" s="52"/>
      <c r="C2813" s="52"/>
      <c r="F2813" s="81"/>
      <c r="G2813" s="105">
        <f>219679.57+G2812</f>
        <v>264775.45</v>
      </c>
      <c r="H2813" s="116"/>
      <c r="I2813" s="116"/>
    </row>
    <row r="2814" spans="1:9" x14ac:dyDescent="0.25">
      <c r="A2814" s="1"/>
      <c r="B2814" s="52"/>
      <c r="C2814" s="52"/>
      <c r="F2814" s="81"/>
      <c r="G2814" s="10"/>
      <c r="H2814" s="116"/>
      <c r="I2814" s="116"/>
    </row>
    <row r="2815" spans="1:9" ht="18.75" x14ac:dyDescent="0.3">
      <c r="A2815" s="724" t="s">
        <v>7</v>
      </c>
      <c r="B2815" s="724"/>
      <c r="C2815" s="724"/>
      <c r="D2815" s="724"/>
      <c r="E2815" s="724"/>
      <c r="F2815" s="724"/>
      <c r="G2815" s="724"/>
      <c r="H2815" s="724"/>
      <c r="I2815" s="15"/>
    </row>
    <row r="2816" spans="1:9" x14ac:dyDescent="0.25">
      <c r="A2816" s="725" t="s">
        <v>5</v>
      </c>
      <c r="B2816" s="725"/>
      <c r="C2816" s="725"/>
      <c r="D2816" s="725"/>
      <c r="E2816" s="725"/>
      <c r="F2816" s="725"/>
      <c r="G2816" s="725"/>
      <c r="H2816" s="725"/>
      <c r="I2816" s="15"/>
    </row>
    <row r="2817" spans="1:9" x14ac:dyDescent="0.25">
      <c r="A2817" s="1"/>
      <c r="C2817" s="122"/>
      <c r="D2817" s="4"/>
      <c r="E2817" s="4"/>
      <c r="F2817" s="81"/>
      <c r="G2817" s="246"/>
      <c r="H2817" s="498"/>
      <c r="I2817" s="635"/>
    </row>
    <row r="2818" spans="1:9" x14ac:dyDescent="0.25">
      <c r="A2818" s="1"/>
      <c r="C2818" s="4"/>
      <c r="D2818" s="4"/>
      <c r="E2818" s="4"/>
      <c r="F2818" s="81"/>
      <c r="G2818" s="10"/>
      <c r="H2818" s="10"/>
      <c r="I2818" s="10"/>
    </row>
    <row r="2819" spans="1:9" x14ac:dyDescent="0.25">
      <c r="A2819" s="297" t="s">
        <v>3170</v>
      </c>
      <c r="B2819" s="541" t="s">
        <v>1652</v>
      </c>
      <c r="C2819" s="222"/>
      <c r="D2819" s="33"/>
      <c r="E2819" s="33"/>
      <c r="F2819" s="94"/>
      <c r="G2819" s="339"/>
      <c r="H2819" s="339"/>
      <c r="I2819" s="339"/>
    </row>
    <row r="2820" spans="1:9" x14ac:dyDescent="0.25">
      <c r="A2820" s="346" t="s">
        <v>0</v>
      </c>
      <c r="B2820" s="347" t="s">
        <v>2</v>
      </c>
      <c r="C2820" s="347" t="s">
        <v>3</v>
      </c>
      <c r="D2820" s="347" t="s">
        <v>4</v>
      </c>
      <c r="E2820" s="348" t="s">
        <v>15</v>
      </c>
      <c r="F2820" s="349" t="s">
        <v>1957</v>
      </c>
      <c r="G2820" s="350" t="s">
        <v>1217</v>
      </c>
      <c r="H2820" s="350" t="s">
        <v>1188</v>
      </c>
      <c r="I2820" s="350" t="s">
        <v>3884</v>
      </c>
    </row>
    <row r="2821" spans="1:9" x14ac:dyDescent="0.25">
      <c r="A2821" s="24" t="s">
        <v>65</v>
      </c>
      <c r="B2821" s="3" t="s">
        <v>374</v>
      </c>
      <c r="C2821" s="3" t="s">
        <v>729</v>
      </c>
      <c r="D2821" s="3" t="s">
        <v>14</v>
      </c>
      <c r="E2821" s="3">
        <v>317126</v>
      </c>
      <c r="F2821" s="40" t="s">
        <v>16</v>
      </c>
      <c r="G2821" s="19">
        <v>20762</v>
      </c>
      <c r="H2821" s="11" t="s">
        <v>1338</v>
      </c>
      <c r="I2821" s="11" t="s">
        <v>1338</v>
      </c>
    </row>
    <row r="2822" spans="1:9" x14ac:dyDescent="0.25">
      <c r="A2822" s="24" t="s">
        <v>65</v>
      </c>
      <c r="B2822" s="3" t="s">
        <v>374</v>
      </c>
      <c r="C2822" s="3" t="s">
        <v>730</v>
      </c>
      <c r="D2822" s="3" t="s">
        <v>14</v>
      </c>
      <c r="E2822" s="3">
        <v>317120</v>
      </c>
      <c r="F2822" s="40" t="s">
        <v>16</v>
      </c>
      <c r="G2822" s="19">
        <f>+G2821</f>
        <v>20762</v>
      </c>
      <c r="H2822" s="11" t="str">
        <f>+H2821</f>
        <v>22/04/2013</v>
      </c>
      <c r="I2822" s="11" t="str">
        <f>+I2821</f>
        <v>22/04/2013</v>
      </c>
    </row>
    <row r="2823" spans="1:9" x14ac:dyDescent="0.25">
      <c r="A2823" s="24" t="s">
        <v>65</v>
      </c>
      <c r="B2823" s="3"/>
      <c r="C2823" s="3" t="s">
        <v>731</v>
      </c>
      <c r="D2823" s="3" t="s">
        <v>14</v>
      </c>
      <c r="E2823" s="3">
        <v>317134</v>
      </c>
      <c r="F2823" s="40" t="s">
        <v>16</v>
      </c>
      <c r="G2823" s="19">
        <v>29397.02</v>
      </c>
      <c r="H2823" s="11">
        <v>41186</v>
      </c>
      <c r="I2823" s="11">
        <v>41186</v>
      </c>
    </row>
    <row r="2824" spans="1:9" x14ac:dyDescent="0.25">
      <c r="A2824" s="24" t="s">
        <v>65</v>
      </c>
      <c r="B2824" s="3" t="s">
        <v>66</v>
      </c>
      <c r="C2824" s="3" t="s">
        <v>861</v>
      </c>
      <c r="D2824" s="3" t="s">
        <v>14</v>
      </c>
      <c r="E2824" s="3">
        <v>317076</v>
      </c>
      <c r="F2824" s="40" t="s">
        <v>16</v>
      </c>
      <c r="G2824" s="19">
        <f>+G2823</f>
        <v>29397.02</v>
      </c>
      <c r="H2824" s="11">
        <f>+H2823</f>
        <v>41186</v>
      </c>
      <c r="I2824" s="11">
        <f>+I2823</f>
        <v>41186</v>
      </c>
    </row>
    <row r="2825" spans="1:9" x14ac:dyDescent="0.25">
      <c r="A2825" s="24" t="s">
        <v>65</v>
      </c>
      <c r="B2825" s="3" t="s">
        <v>374</v>
      </c>
      <c r="C2825" s="3" t="s">
        <v>862</v>
      </c>
      <c r="D2825" s="3" t="s">
        <v>14</v>
      </c>
      <c r="E2825" s="3">
        <v>317113</v>
      </c>
      <c r="F2825" s="40" t="s">
        <v>16</v>
      </c>
      <c r="G2825" s="19">
        <f>+G2822</f>
        <v>20762</v>
      </c>
      <c r="H2825" s="11" t="str">
        <f>+H2822</f>
        <v>22/04/2013</v>
      </c>
      <c r="I2825" s="11" t="str">
        <f>+I2822</f>
        <v>22/04/2013</v>
      </c>
    </row>
    <row r="2826" spans="1:9" x14ac:dyDescent="0.25">
      <c r="A2826" s="24" t="s">
        <v>65</v>
      </c>
      <c r="B2826" s="3" t="s">
        <v>66</v>
      </c>
      <c r="C2826" s="3" t="s">
        <v>864</v>
      </c>
      <c r="D2826" s="3" t="s">
        <v>14</v>
      </c>
      <c r="E2826" s="3" t="s">
        <v>16</v>
      </c>
      <c r="F2826" s="40" t="s">
        <v>16</v>
      </c>
      <c r="G2826" s="19">
        <f>+G2824</f>
        <v>29397.02</v>
      </c>
      <c r="H2826" s="11">
        <f>+H2824</f>
        <v>41186</v>
      </c>
      <c r="I2826" s="11">
        <f>+I2824</f>
        <v>41186</v>
      </c>
    </row>
    <row r="2827" spans="1:9" x14ac:dyDescent="0.25">
      <c r="A2827" s="24" t="s">
        <v>65</v>
      </c>
      <c r="B2827" s="3" t="s">
        <v>66</v>
      </c>
      <c r="C2827" s="3" t="s">
        <v>868</v>
      </c>
      <c r="D2827" s="3" t="s">
        <v>14</v>
      </c>
      <c r="E2827" s="3">
        <v>317078</v>
      </c>
      <c r="F2827" s="40" t="s">
        <v>16</v>
      </c>
      <c r="G2827" s="19">
        <f>+G2826</f>
        <v>29397.02</v>
      </c>
      <c r="H2827" s="11">
        <f>+H2826</f>
        <v>41186</v>
      </c>
      <c r="I2827" s="11">
        <f>+I2826</f>
        <v>41186</v>
      </c>
    </row>
    <row r="2828" spans="1:9" x14ac:dyDescent="0.25">
      <c r="A2828" s="24" t="s">
        <v>65</v>
      </c>
      <c r="B2828" s="3" t="s">
        <v>374</v>
      </c>
      <c r="C2828" s="3" t="s">
        <v>869</v>
      </c>
      <c r="D2828" s="3" t="s">
        <v>14</v>
      </c>
      <c r="E2828" s="3">
        <v>317123</v>
      </c>
      <c r="F2828" s="40" t="s">
        <v>16</v>
      </c>
      <c r="G2828" s="19">
        <f>+G2825</f>
        <v>20762</v>
      </c>
      <c r="H2828" s="11" t="str">
        <f>+H2825</f>
        <v>22/04/2013</v>
      </c>
      <c r="I2828" s="11" t="str">
        <f>+I2825</f>
        <v>22/04/2013</v>
      </c>
    </row>
    <row r="2829" spans="1:9" x14ac:dyDescent="0.25">
      <c r="A2829" s="24" t="s">
        <v>65</v>
      </c>
      <c r="B2829" s="3" t="s">
        <v>66</v>
      </c>
      <c r="C2829" s="3" t="s">
        <v>870</v>
      </c>
      <c r="D2829" s="3" t="s">
        <v>14</v>
      </c>
      <c r="E2829" s="3" t="s">
        <v>16</v>
      </c>
      <c r="F2829" s="40" t="s">
        <v>16</v>
      </c>
      <c r="G2829" s="19">
        <v>25342.28</v>
      </c>
      <c r="H2829" s="11">
        <v>41674</v>
      </c>
      <c r="I2829" s="11">
        <v>41674</v>
      </c>
    </row>
    <row r="2830" spans="1:9" x14ac:dyDescent="0.25">
      <c r="A2830" s="24" t="s">
        <v>65</v>
      </c>
      <c r="B2830" s="3" t="s">
        <v>374</v>
      </c>
      <c r="C2830" s="3" t="s">
        <v>871</v>
      </c>
      <c r="D2830" s="3" t="s">
        <v>14</v>
      </c>
      <c r="E2830" s="3">
        <v>317121</v>
      </c>
      <c r="F2830" s="40" t="s">
        <v>16</v>
      </c>
      <c r="G2830" s="19">
        <f>+G2828</f>
        <v>20762</v>
      </c>
      <c r="H2830" s="11" t="str">
        <f>+H2828</f>
        <v>22/04/2013</v>
      </c>
      <c r="I2830" s="11" t="str">
        <f>+I2828</f>
        <v>22/04/2013</v>
      </c>
    </row>
    <row r="2831" spans="1:9" x14ac:dyDescent="0.25">
      <c r="A2831" s="24" t="s">
        <v>65</v>
      </c>
      <c r="B2831" s="3" t="s">
        <v>374</v>
      </c>
      <c r="C2831" s="3" t="s">
        <v>876</v>
      </c>
      <c r="D2831" s="3" t="s">
        <v>14</v>
      </c>
      <c r="E2831" s="3">
        <v>317125</v>
      </c>
      <c r="F2831" s="40" t="s">
        <v>16</v>
      </c>
      <c r="G2831" s="19">
        <f>+G2830</f>
        <v>20762</v>
      </c>
      <c r="H2831" s="11" t="str">
        <f>+H2830</f>
        <v>22/04/2013</v>
      </c>
      <c r="I2831" s="11" t="str">
        <f>+I2830</f>
        <v>22/04/2013</v>
      </c>
    </row>
    <row r="2832" spans="1:9" x14ac:dyDescent="0.25">
      <c r="A2832" s="24" t="s">
        <v>65</v>
      </c>
      <c r="B2832" s="3" t="s">
        <v>66</v>
      </c>
      <c r="C2832" s="3" t="s">
        <v>875</v>
      </c>
      <c r="D2832" s="3" t="s">
        <v>14</v>
      </c>
      <c r="E2832" s="3">
        <v>317720</v>
      </c>
      <c r="F2832" s="40" t="s">
        <v>16</v>
      </c>
      <c r="G2832" s="19">
        <f>+G2827</f>
        <v>29397.02</v>
      </c>
      <c r="H2832" s="11">
        <f>+H2827</f>
        <v>41186</v>
      </c>
      <c r="I2832" s="11">
        <f>+I2827</f>
        <v>41186</v>
      </c>
    </row>
    <row r="2833" spans="1:9" x14ac:dyDescent="0.25">
      <c r="A2833" s="24" t="s">
        <v>65</v>
      </c>
      <c r="B2833" s="3" t="s">
        <v>374</v>
      </c>
      <c r="C2833" s="3" t="s">
        <v>873</v>
      </c>
      <c r="D2833" s="3" t="s">
        <v>14</v>
      </c>
      <c r="E2833" s="3">
        <v>317121</v>
      </c>
      <c r="F2833" s="40" t="s">
        <v>16</v>
      </c>
      <c r="G2833" s="19">
        <f>+G2831</f>
        <v>20762</v>
      </c>
      <c r="H2833" s="11" t="str">
        <f>+H2831</f>
        <v>22/04/2013</v>
      </c>
      <c r="I2833" s="11" t="str">
        <f>+I2831</f>
        <v>22/04/2013</v>
      </c>
    </row>
    <row r="2834" spans="1:9" x14ac:dyDescent="0.25">
      <c r="A2834" s="24" t="s">
        <v>65</v>
      </c>
      <c r="B2834" s="3" t="s">
        <v>374</v>
      </c>
      <c r="C2834" s="3" t="s">
        <v>874</v>
      </c>
      <c r="D2834" s="3" t="s">
        <v>14</v>
      </c>
      <c r="E2834" s="3">
        <v>317131</v>
      </c>
      <c r="F2834" s="40" t="s">
        <v>16</v>
      </c>
      <c r="G2834" s="19">
        <f>+G2833</f>
        <v>20762</v>
      </c>
      <c r="H2834" s="11" t="str">
        <f>+H2833</f>
        <v>22/04/2013</v>
      </c>
      <c r="I2834" s="11" t="str">
        <f>+I2833</f>
        <v>22/04/2013</v>
      </c>
    </row>
    <row r="2835" spans="1:9" x14ac:dyDescent="0.25">
      <c r="A2835" s="24" t="s">
        <v>65</v>
      </c>
      <c r="B2835" s="3"/>
      <c r="C2835" s="3" t="s">
        <v>885</v>
      </c>
      <c r="D2835" s="3" t="s">
        <v>14</v>
      </c>
      <c r="E2835" s="3">
        <v>308840</v>
      </c>
      <c r="F2835" s="40" t="s">
        <v>16</v>
      </c>
      <c r="G2835" s="19">
        <f>+G1668</f>
        <v>29397.02</v>
      </c>
      <c r="H2835" s="11">
        <f>+H1668</f>
        <v>41186</v>
      </c>
      <c r="I2835" s="11">
        <f>+I1668</f>
        <v>41186</v>
      </c>
    </row>
    <row r="2836" spans="1:9" x14ac:dyDescent="0.25">
      <c r="A2836" s="24" t="s">
        <v>86</v>
      </c>
      <c r="B2836" s="3" t="s">
        <v>136</v>
      </c>
      <c r="C2836" s="3" t="s">
        <v>867</v>
      </c>
      <c r="D2836" s="3" t="s">
        <v>21</v>
      </c>
      <c r="E2836" s="3">
        <v>317135</v>
      </c>
      <c r="F2836" s="40">
        <v>274</v>
      </c>
      <c r="G2836" s="19">
        <v>3148</v>
      </c>
      <c r="H2836" s="11">
        <v>37051</v>
      </c>
      <c r="I2836" s="11">
        <v>37051</v>
      </c>
    </row>
    <row r="2837" spans="1:9" x14ac:dyDescent="0.25">
      <c r="A2837" s="24" t="s">
        <v>86</v>
      </c>
      <c r="B2837" s="3" t="s">
        <v>136</v>
      </c>
      <c r="C2837" s="3" t="s">
        <v>863</v>
      </c>
      <c r="D2837" s="3" t="s">
        <v>21</v>
      </c>
      <c r="E2837" s="3">
        <v>317128</v>
      </c>
      <c r="F2837" s="40" t="s">
        <v>16</v>
      </c>
      <c r="G2837" s="19">
        <v>2095</v>
      </c>
      <c r="H2837" s="11">
        <v>40068</v>
      </c>
      <c r="I2837" s="11">
        <v>40068</v>
      </c>
    </row>
    <row r="2838" spans="1:9" x14ac:dyDescent="0.25">
      <c r="A2838" s="24" t="s">
        <v>86</v>
      </c>
      <c r="B2838" s="3" t="s">
        <v>136</v>
      </c>
      <c r="C2838" s="3" t="s">
        <v>733</v>
      </c>
      <c r="D2838" s="3" t="s">
        <v>21</v>
      </c>
      <c r="E2838" s="3">
        <v>309481</v>
      </c>
      <c r="F2838" s="40" t="s">
        <v>16</v>
      </c>
      <c r="G2838" s="19">
        <v>1816.2</v>
      </c>
      <c r="H2838" s="19" t="s">
        <v>1399</v>
      </c>
      <c r="I2838" s="19" t="s">
        <v>1399</v>
      </c>
    </row>
    <row r="2839" spans="1:9" x14ac:dyDescent="0.25">
      <c r="A2839" s="24" t="s">
        <v>86</v>
      </c>
      <c r="B2839" s="3" t="s">
        <v>136</v>
      </c>
      <c r="C2839" s="3" t="s">
        <v>733</v>
      </c>
      <c r="D2839" s="3" t="s">
        <v>21</v>
      </c>
      <c r="E2839" s="3">
        <v>309481</v>
      </c>
      <c r="F2839" s="40" t="s">
        <v>16</v>
      </c>
      <c r="G2839" s="19">
        <f>+G2838</f>
        <v>1816.2</v>
      </c>
      <c r="H2839" s="19" t="str">
        <f>+H2838</f>
        <v>25/06/2008</v>
      </c>
      <c r="I2839" s="19" t="str">
        <f>+I2838</f>
        <v>25/06/2008</v>
      </c>
    </row>
    <row r="2840" spans="1:9" x14ac:dyDescent="0.25">
      <c r="A2840" s="24" t="s">
        <v>86</v>
      </c>
      <c r="B2840" s="3" t="s">
        <v>741</v>
      </c>
      <c r="C2840" s="3" t="s">
        <v>866</v>
      </c>
      <c r="D2840" s="3" t="s">
        <v>21</v>
      </c>
      <c r="E2840" s="3">
        <v>309479</v>
      </c>
      <c r="F2840" s="40" t="s">
        <v>16</v>
      </c>
      <c r="G2840" s="19">
        <f>+G2837</f>
        <v>2095</v>
      </c>
      <c r="H2840" s="11">
        <f>+H2837</f>
        <v>40068</v>
      </c>
      <c r="I2840" s="11">
        <f>+I2837</f>
        <v>40068</v>
      </c>
    </row>
    <row r="2841" spans="1:9" x14ac:dyDescent="0.25">
      <c r="A2841" s="1"/>
      <c r="B2841" s="4"/>
      <c r="C2841" s="4"/>
      <c r="D2841" s="4"/>
      <c r="E2841" s="4"/>
      <c r="F2841" s="81"/>
      <c r="G2841" s="105">
        <f>SUM(G2821:G2840)</f>
        <v>378790.80000000005</v>
      </c>
      <c r="H2841" s="10"/>
      <c r="I2841" s="10"/>
    </row>
    <row r="2842" spans="1:9" x14ac:dyDescent="0.25">
      <c r="A2842" s="1"/>
      <c r="B2842" s="4"/>
      <c r="C2842" s="4"/>
      <c r="D2842" s="4"/>
      <c r="E2842" s="4"/>
      <c r="F2842" s="81"/>
      <c r="G2842" s="10"/>
      <c r="H2842" s="10"/>
      <c r="I2842" s="10"/>
    </row>
    <row r="2843" spans="1:9" ht="18.75" x14ac:dyDescent="0.3">
      <c r="A2843" s="724" t="s">
        <v>7</v>
      </c>
      <c r="B2843" s="724"/>
      <c r="C2843" s="724"/>
      <c r="D2843" s="724"/>
      <c r="E2843" s="724"/>
      <c r="F2843" s="724"/>
      <c r="G2843" s="724"/>
      <c r="H2843" s="724"/>
      <c r="I2843" s="15"/>
    </row>
    <row r="2844" spans="1:9" x14ac:dyDescent="0.25">
      <c r="A2844" s="725" t="s">
        <v>5</v>
      </c>
      <c r="B2844" s="725"/>
      <c r="C2844" s="725"/>
      <c r="D2844" s="725"/>
      <c r="E2844" s="725"/>
      <c r="F2844" s="725"/>
      <c r="G2844" s="725"/>
      <c r="H2844" s="725"/>
      <c r="I2844" s="15"/>
    </row>
    <row r="2845" spans="1:9" x14ac:dyDescent="0.25">
      <c r="A2845" s="1"/>
      <c r="C2845" s="122"/>
      <c r="D2845" s="4"/>
      <c r="E2845" s="4"/>
      <c r="F2845" s="81"/>
      <c r="G2845" s="10"/>
      <c r="H2845" s="18"/>
      <c r="I2845" s="18"/>
    </row>
    <row r="2846" spans="1:9" x14ac:dyDescent="0.25">
      <c r="A2846" s="400"/>
      <c r="B2846" s="373"/>
      <c r="C2846" s="373"/>
      <c r="D2846" s="373"/>
      <c r="E2846" s="373"/>
      <c r="F2846" s="401"/>
      <c r="G2846" s="402"/>
      <c r="H2846" s="402"/>
      <c r="I2846" s="402"/>
    </row>
    <row r="2847" spans="1:9" x14ac:dyDescent="0.25">
      <c r="A2847" s="297" t="s">
        <v>8</v>
      </c>
      <c r="B2847" s="540" t="s">
        <v>747</v>
      </c>
      <c r="C2847" s="222"/>
      <c r="D2847" s="33"/>
      <c r="E2847" s="33"/>
      <c r="F2847" s="94"/>
      <c r="G2847" s="47"/>
      <c r="H2847" s="33"/>
      <c r="I2847" s="33"/>
    </row>
    <row r="2848" spans="1:9" x14ac:dyDescent="0.25">
      <c r="A2848" s="346" t="s">
        <v>0</v>
      </c>
      <c r="B2848" s="347" t="s">
        <v>2</v>
      </c>
      <c r="C2848" s="347" t="s">
        <v>3</v>
      </c>
      <c r="D2848" s="347" t="s">
        <v>4</v>
      </c>
      <c r="E2848" s="348" t="s">
        <v>15</v>
      </c>
      <c r="F2848" s="349" t="s">
        <v>1957</v>
      </c>
      <c r="G2848" s="350" t="s">
        <v>1217</v>
      </c>
      <c r="H2848" s="350" t="s">
        <v>1188</v>
      </c>
      <c r="I2848" s="350" t="s">
        <v>3884</v>
      </c>
    </row>
    <row r="2849" spans="1:9" x14ac:dyDescent="0.25">
      <c r="A2849" s="24" t="s">
        <v>61</v>
      </c>
      <c r="B2849" s="3"/>
      <c r="C2849" s="3" t="s">
        <v>596</v>
      </c>
      <c r="D2849" s="3" t="s">
        <v>21</v>
      </c>
      <c r="E2849" s="3">
        <v>309439</v>
      </c>
      <c r="F2849" s="40">
        <v>95</v>
      </c>
      <c r="G2849" s="19">
        <v>7000</v>
      </c>
      <c r="H2849" s="11">
        <v>36465</v>
      </c>
      <c r="I2849" s="11">
        <v>36465</v>
      </c>
    </row>
    <row r="2850" spans="1:9" x14ac:dyDescent="0.25">
      <c r="A2850" s="24" t="s">
        <v>61</v>
      </c>
      <c r="B2850" s="3"/>
      <c r="C2850" s="3" t="s">
        <v>596</v>
      </c>
      <c r="D2850" s="3" t="s">
        <v>21</v>
      </c>
      <c r="E2850" s="3">
        <v>309440</v>
      </c>
      <c r="F2850" s="40">
        <v>96</v>
      </c>
      <c r="G2850" s="19">
        <v>7000</v>
      </c>
      <c r="H2850" s="11">
        <f t="shared" ref="H2850:I2852" si="23">+H2849</f>
        <v>36465</v>
      </c>
      <c r="I2850" s="11">
        <f t="shared" si="23"/>
        <v>36465</v>
      </c>
    </row>
    <row r="2851" spans="1:9" x14ac:dyDescent="0.25">
      <c r="A2851" s="24" t="s">
        <v>61</v>
      </c>
      <c r="B2851" s="3"/>
      <c r="C2851" s="3" t="s">
        <v>596</v>
      </c>
      <c r="D2851" s="3" t="s">
        <v>21</v>
      </c>
      <c r="E2851" s="3">
        <v>309441</v>
      </c>
      <c r="F2851" s="40">
        <v>97</v>
      </c>
      <c r="G2851" s="19">
        <v>7000</v>
      </c>
      <c r="H2851" s="11">
        <f t="shared" si="23"/>
        <v>36465</v>
      </c>
      <c r="I2851" s="11">
        <f t="shared" si="23"/>
        <v>36465</v>
      </c>
    </row>
    <row r="2852" spans="1:9" x14ac:dyDescent="0.25">
      <c r="A2852" s="24" t="s">
        <v>61</v>
      </c>
      <c r="B2852" s="3"/>
      <c r="C2852" s="3" t="s">
        <v>596</v>
      </c>
      <c r="D2852" s="3" t="s">
        <v>21</v>
      </c>
      <c r="E2852" s="3">
        <v>309442</v>
      </c>
      <c r="F2852" s="40" t="s">
        <v>16</v>
      </c>
      <c r="G2852" s="19">
        <v>7000</v>
      </c>
      <c r="H2852" s="11">
        <f t="shared" si="23"/>
        <v>36465</v>
      </c>
      <c r="I2852" s="11">
        <f t="shared" si="23"/>
        <v>36465</v>
      </c>
    </row>
    <row r="2853" spans="1:9" x14ac:dyDescent="0.25">
      <c r="A2853" s="24" t="s">
        <v>60</v>
      </c>
      <c r="B2853" s="3"/>
      <c r="C2853" s="3" t="s">
        <v>596</v>
      </c>
      <c r="D2853" s="3" t="s">
        <v>21</v>
      </c>
      <c r="E2853" s="3">
        <v>309443</v>
      </c>
      <c r="F2853" s="40" t="s">
        <v>16</v>
      </c>
      <c r="G2853" s="19">
        <v>7400</v>
      </c>
      <c r="H2853" s="19" t="s">
        <v>1288</v>
      </c>
      <c r="I2853" s="19" t="s">
        <v>1288</v>
      </c>
    </row>
    <row r="2854" spans="1:9" x14ac:dyDescent="0.25">
      <c r="A2854" s="24" t="s">
        <v>60</v>
      </c>
      <c r="B2854" s="3"/>
      <c r="C2854" s="3" t="s">
        <v>596</v>
      </c>
      <c r="D2854" s="3" t="s">
        <v>21</v>
      </c>
      <c r="E2854" s="3">
        <v>309445</v>
      </c>
      <c r="F2854" s="40" t="s">
        <v>16</v>
      </c>
      <c r="G2854" s="19">
        <f>+G2853</f>
        <v>7400</v>
      </c>
      <c r="H2854" s="19" t="str">
        <f>+H2853</f>
        <v>16/02/2010</v>
      </c>
      <c r="I2854" s="19" t="str">
        <f>+I2853</f>
        <v>16/02/2010</v>
      </c>
    </row>
    <row r="2855" spans="1:9" x14ac:dyDescent="0.25">
      <c r="A2855" s="24" t="s">
        <v>595</v>
      </c>
      <c r="B2855" s="3"/>
      <c r="C2855" s="3" t="s">
        <v>55</v>
      </c>
      <c r="D2855" s="3" t="s">
        <v>43</v>
      </c>
      <c r="E2855" s="3">
        <v>309447</v>
      </c>
      <c r="F2855" s="40">
        <v>86</v>
      </c>
      <c r="G2855" s="19">
        <v>9500</v>
      </c>
      <c r="H2855" s="11">
        <v>36504</v>
      </c>
      <c r="I2855" s="11">
        <v>36504</v>
      </c>
    </row>
    <row r="2856" spans="1:9" x14ac:dyDescent="0.25">
      <c r="A2856" s="24" t="s">
        <v>118</v>
      </c>
      <c r="B2856" s="3"/>
      <c r="C2856" s="3" t="s">
        <v>546</v>
      </c>
      <c r="D2856" s="3" t="s">
        <v>36</v>
      </c>
      <c r="E2856" s="3">
        <v>309446</v>
      </c>
      <c r="F2856" s="40">
        <v>233</v>
      </c>
      <c r="G2856" s="19">
        <v>2470</v>
      </c>
      <c r="H2856" s="19" t="s">
        <v>1296</v>
      </c>
      <c r="I2856" s="19" t="s">
        <v>1296</v>
      </c>
    </row>
    <row r="2857" spans="1:9" x14ac:dyDescent="0.25">
      <c r="A2857" s="24" t="s">
        <v>22</v>
      </c>
      <c r="B2857" s="3" t="s">
        <v>287</v>
      </c>
      <c r="C2857" s="3"/>
      <c r="D2857" s="3" t="s">
        <v>21</v>
      </c>
      <c r="E2857" s="3">
        <v>309436</v>
      </c>
      <c r="F2857" s="40">
        <v>90</v>
      </c>
      <c r="G2857" s="19">
        <v>10654.02</v>
      </c>
      <c r="H2857" s="19" t="s">
        <v>1400</v>
      </c>
      <c r="I2857" s="19" t="s">
        <v>1400</v>
      </c>
    </row>
    <row r="2858" spans="1:9" s="112" customFormat="1" x14ac:dyDescent="0.25">
      <c r="A2858" s="24" t="s">
        <v>159</v>
      </c>
      <c r="B2858" s="3" t="s">
        <v>748</v>
      </c>
      <c r="C2858" s="3"/>
      <c r="D2858" s="3" t="s">
        <v>14</v>
      </c>
      <c r="E2858" s="3">
        <v>309450</v>
      </c>
      <c r="F2858" s="40" t="s">
        <v>16</v>
      </c>
      <c r="G2858" s="19">
        <v>10086.209999999999</v>
      </c>
      <c r="H2858" s="19" t="s">
        <v>1404</v>
      </c>
      <c r="I2858" s="19" t="s">
        <v>1404</v>
      </c>
    </row>
    <row r="2859" spans="1:9" x14ac:dyDescent="0.25">
      <c r="A2859" s="24" t="s">
        <v>599</v>
      </c>
      <c r="B2859" s="3"/>
      <c r="C2859" s="3" t="s">
        <v>55</v>
      </c>
      <c r="D2859" s="3" t="s">
        <v>43</v>
      </c>
      <c r="E2859" s="3">
        <v>309451</v>
      </c>
      <c r="F2859" s="40">
        <v>91</v>
      </c>
      <c r="G2859" s="19">
        <v>2500</v>
      </c>
      <c r="H2859" s="19" t="s">
        <v>1297</v>
      </c>
      <c r="I2859" s="19" t="s">
        <v>1297</v>
      </c>
    </row>
    <row r="2860" spans="1:9" x14ac:dyDescent="0.25">
      <c r="A2860" s="24" t="s">
        <v>28</v>
      </c>
      <c r="B2860" s="3" t="s">
        <v>581</v>
      </c>
      <c r="C2860" s="3"/>
      <c r="D2860" s="3" t="s">
        <v>14</v>
      </c>
      <c r="E2860" s="3">
        <v>309456</v>
      </c>
      <c r="F2860" s="40" t="s">
        <v>16</v>
      </c>
      <c r="G2860" s="19">
        <v>2540</v>
      </c>
      <c r="H2860" s="11">
        <v>38428</v>
      </c>
      <c r="I2860" s="11">
        <v>38428</v>
      </c>
    </row>
    <row r="2861" spans="1:9" x14ac:dyDescent="0.25">
      <c r="A2861" s="24" t="s">
        <v>595</v>
      </c>
      <c r="B2861" s="3"/>
      <c r="C2861" s="3" t="s">
        <v>55</v>
      </c>
      <c r="D2861" s="3" t="s">
        <v>43</v>
      </c>
      <c r="E2861" s="3">
        <v>309452</v>
      </c>
      <c r="F2861" s="40">
        <v>958</v>
      </c>
      <c r="G2861" s="19">
        <v>13500</v>
      </c>
      <c r="H2861" s="19" t="s">
        <v>1235</v>
      </c>
      <c r="I2861" s="19" t="s">
        <v>1235</v>
      </c>
    </row>
    <row r="2862" spans="1:9" x14ac:dyDescent="0.25">
      <c r="A2862" s="24" t="s">
        <v>19</v>
      </c>
      <c r="B2862" s="3" t="s">
        <v>479</v>
      </c>
      <c r="C2862" s="3" t="s">
        <v>749</v>
      </c>
      <c r="D2862" s="3" t="s">
        <v>14</v>
      </c>
      <c r="E2862" s="3">
        <v>309454</v>
      </c>
      <c r="F2862" s="40" t="s">
        <v>16</v>
      </c>
      <c r="G2862" s="19">
        <v>33150</v>
      </c>
      <c r="H2862" s="11">
        <v>40148</v>
      </c>
      <c r="I2862" s="11">
        <v>40148</v>
      </c>
    </row>
    <row r="2863" spans="1:9" x14ac:dyDescent="0.25">
      <c r="A2863" s="24" t="s">
        <v>11</v>
      </c>
      <c r="B2863" s="3" t="s">
        <v>72</v>
      </c>
      <c r="C2863" s="3" t="s">
        <v>750</v>
      </c>
      <c r="D2863" s="3" t="s">
        <v>14</v>
      </c>
      <c r="E2863" s="3">
        <v>309453</v>
      </c>
      <c r="F2863" s="40"/>
      <c r="G2863" s="19">
        <v>5865</v>
      </c>
      <c r="H2863" s="11">
        <v>40152</v>
      </c>
      <c r="I2863" s="11">
        <v>40152</v>
      </c>
    </row>
    <row r="2864" spans="1:9" x14ac:dyDescent="0.25">
      <c r="A2864" s="24" t="s">
        <v>1854</v>
      </c>
      <c r="B2864" s="77"/>
      <c r="C2864" s="3"/>
      <c r="D2864" s="3"/>
      <c r="E2864" s="49"/>
      <c r="F2864" s="40" t="s">
        <v>1855</v>
      </c>
      <c r="G2864" s="78">
        <v>19205.349999999999</v>
      </c>
      <c r="H2864" s="79" t="s">
        <v>1849</v>
      </c>
      <c r="I2864" s="79" t="s">
        <v>1849</v>
      </c>
    </row>
    <row r="2865" spans="1:9" x14ac:dyDescent="0.25">
      <c r="A2865" s="24" t="s">
        <v>1862</v>
      </c>
      <c r="B2865" s="77"/>
      <c r="C2865" s="100"/>
      <c r="D2865" s="38"/>
      <c r="E2865" s="49"/>
      <c r="F2865" s="40" t="s">
        <v>1875</v>
      </c>
      <c r="G2865" s="78">
        <v>8294.26</v>
      </c>
      <c r="H2865" s="79" t="s">
        <v>1811</v>
      </c>
      <c r="I2865" s="79" t="s">
        <v>1811</v>
      </c>
    </row>
    <row r="2866" spans="1:9" x14ac:dyDescent="0.25">
      <c r="A2866" s="24" t="s">
        <v>11</v>
      </c>
      <c r="B2866" s="3" t="s">
        <v>1994</v>
      </c>
      <c r="C2866" s="99" t="s">
        <v>1925</v>
      </c>
      <c r="D2866" s="3" t="s">
        <v>30</v>
      </c>
      <c r="E2866" s="49"/>
      <c r="F2866" s="40">
        <v>145</v>
      </c>
      <c r="G2866" s="145">
        <v>4194.92</v>
      </c>
      <c r="H2866" s="11">
        <v>42444</v>
      </c>
      <c r="I2866" s="11">
        <v>42444</v>
      </c>
    </row>
    <row r="2867" spans="1:9" ht="21.75" customHeight="1" x14ac:dyDescent="0.25">
      <c r="A2867" s="24" t="s">
        <v>2341</v>
      </c>
      <c r="B2867" s="77" t="s">
        <v>2297</v>
      </c>
      <c r="C2867" s="3"/>
      <c r="D2867" s="3" t="s">
        <v>30</v>
      </c>
      <c r="E2867" s="49"/>
      <c r="F2867" s="40">
        <v>118</v>
      </c>
      <c r="G2867" s="145">
        <v>25495</v>
      </c>
      <c r="H2867" s="79">
        <v>42403</v>
      </c>
      <c r="I2867" s="79">
        <v>42403</v>
      </c>
    </row>
    <row r="2868" spans="1:9" x14ac:dyDescent="0.25">
      <c r="A2868" s="24" t="s">
        <v>28</v>
      </c>
      <c r="B2868" s="38" t="s">
        <v>1774</v>
      </c>
      <c r="C2868" s="38" t="s">
        <v>1778</v>
      </c>
      <c r="D2868" s="3" t="s">
        <v>30</v>
      </c>
      <c r="E2868" s="3"/>
      <c r="F2868" s="40">
        <v>354</v>
      </c>
      <c r="G2868" s="139">
        <v>1914.45</v>
      </c>
      <c r="H2868" s="79">
        <v>43052</v>
      </c>
      <c r="I2868" s="79">
        <v>43052</v>
      </c>
    </row>
    <row r="2869" spans="1:9" x14ac:dyDescent="0.25">
      <c r="A2869" s="24" t="s">
        <v>2751</v>
      </c>
      <c r="B2869" s="38"/>
      <c r="C2869" s="38"/>
      <c r="D2869" s="79" t="str">
        <f>+D2868</f>
        <v>NEGRO</v>
      </c>
      <c r="E2869" s="3"/>
      <c r="F2869" s="40">
        <v>450</v>
      </c>
      <c r="G2869" s="136">
        <v>17715.73</v>
      </c>
      <c r="H2869" s="79">
        <v>43397</v>
      </c>
      <c r="I2869" s="79">
        <v>43397</v>
      </c>
    </row>
    <row r="2870" spans="1:9" x14ac:dyDescent="0.25">
      <c r="A2870" s="24" t="str">
        <f>+A2869</f>
        <v xml:space="preserve">SOFA DE 2 PUESTO TAPIZADO, CON PATAS ACERO </v>
      </c>
      <c r="B2870" s="38"/>
      <c r="C2870" s="38"/>
      <c r="D2870" s="79" t="str">
        <f>+D2869</f>
        <v>NEGRO</v>
      </c>
      <c r="E2870" s="3"/>
      <c r="F2870" s="40">
        <v>451</v>
      </c>
      <c r="G2870" s="136">
        <f>+G2869</f>
        <v>17715.73</v>
      </c>
      <c r="H2870" s="79">
        <v>43397</v>
      </c>
      <c r="I2870" s="79">
        <v>43397</v>
      </c>
    </row>
    <row r="2871" spans="1:9" x14ac:dyDescent="0.25">
      <c r="A2871" s="24" t="s">
        <v>1862</v>
      </c>
      <c r="B2871" s="77"/>
      <c r="C2871" s="24"/>
      <c r="D2871" s="24"/>
      <c r="E2871" s="49"/>
      <c r="F2871" s="40" t="s">
        <v>1874</v>
      </c>
      <c r="G2871" s="192">
        <v>8294.26</v>
      </c>
      <c r="H2871" s="79" t="s">
        <v>1811</v>
      </c>
      <c r="I2871" s="79" t="s">
        <v>1811</v>
      </c>
    </row>
    <row r="2872" spans="1:9" x14ac:dyDescent="0.25">
      <c r="A2872" s="49" t="s">
        <v>2344</v>
      </c>
      <c r="B2872" s="38"/>
      <c r="C2872" s="38"/>
      <c r="D2872" s="38" t="s">
        <v>2345</v>
      </c>
      <c r="E2872" s="103">
        <v>309444</v>
      </c>
      <c r="F2872" s="15"/>
      <c r="G2872" s="250">
        <v>4698</v>
      </c>
      <c r="H2872" s="79">
        <v>40652</v>
      </c>
      <c r="I2872" s="79">
        <v>40652</v>
      </c>
    </row>
    <row r="2873" spans="1:9" x14ac:dyDescent="0.25">
      <c r="A2873" s="24" t="s">
        <v>1730</v>
      </c>
      <c r="B2873" s="38"/>
      <c r="C2873" s="38"/>
      <c r="D2873" s="79" t="s">
        <v>30</v>
      </c>
      <c r="E2873" s="136"/>
      <c r="F2873" s="40" t="s">
        <v>2752</v>
      </c>
      <c r="G2873" s="298">
        <v>48937.5</v>
      </c>
      <c r="H2873" s="79">
        <v>43397</v>
      </c>
      <c r="I2873" s="79">
        <v>43397</v>
      </c>
    </row>
    <row r="2874" spans="1:9" x14ac:dyDescent="0.25">
      <c r="A2874" s="115"/>
      <c r="B2874" s="44"/>
      <c r="C2874" s="52"/>
      <c r="D2874" s="52"/>
      <c r="E2874" s="299"/>
      <c r="F2874" s="81"/>
      <c r="G2874" s="403">
        <f>SUM(G2849:G2873)</f>
        <v>289530.43000000005</v>
      </c>
      <c r="H2874" s="116"/>
      <c r="I2874" s="116"/>
    </row>
    <row r="2875" spans="1:9" x14ac:dyDescent="0.25">
      <c r="A2875" s="115"/>
      <c r="B2875" s="44"/>
      <c r="C2875" s="52"/>
      <c r="D2875" s="52"/>
      <c r="E2875" s="299"/>
      <c r="F2875" s="81"/>
      <c r="G2875" s="403"/>
      <c r="H2875" s="116"/>
      <c r="I2875" s="116"/>
    </row>
    <row r="2876" spans="1:9" x14ac:dyDescent="0.25">
      <c r="A2876" s="115"/>
      <c r="B2876" s="44"/>
      <c r="C2876" s="52"/>
      <c r="D2876" s="52"/>
      <c r="E2876" s="299"/>
      <c r="F2876" s="81"/>
      <c r="G2876" s="403"/>
      <c r="H2876" s="116"/>
      <c r="I2876" s="116"/>
    </row>
    <row r="2877" spans="1:9" ht="18.75" x14ac:dyDescent="0.3">
      <c r="A2877" s="724" t="s">
        <v>7</v>
      </c>
      <c r="B2877" s="724"/>
      <c r="C2877" s="724"/>
      <c r="D2877" s="724"/>
      <c r="E2877" s="724"/>
      <c r="F2877" s="724"/>
      <c r="G2877" s="724"/>
      <c r="H2877" s="724"/>
      <c r="I2877" s="15"/>
    </row>
    <row r="2878" spans="1:9" x14ac:dyDescent="0.25">
      <c r="A2878" s="725" t="s">
        <v>5</v>
      </c>
      <c r="B2878" s="725"/>
      <c r="C2878" s="725"/>
      <c r="D2878" s="725"/>
      <c r="E2878" s="725"/>
      <c r="F2878" s="725"/>
      <c r="G2878" s="725"/>
      <c r="H2878" s="725"/>
      <c r="I2878" s="15"/>
    </row>
    <row r="2879" spans="1:9" x14ac:dyDescent="0.25">
      <c r="A2879" s="1"/>
      <c r="C2879" s="122"/>
      <c r="D2879" s="4"/>
      <c r="E2879" s="4"/>
      <c r="F2879" s="81"/>
      <c r="G2879" s="10"/>
      <c r="H2879" s="10"/>
      <c r="I2879" s="10"/>
    </row>
    <row r="2880" spans="1:9" x14ac:dyDescent="0.25">
      <c r="A2880" s="34" t="s">
        <v>571</v>
      </c>
      <c r="B2880" s="33"/>
      <c r="C2880" s="33"/>
      <c r="D2880" s="33"/>
      <c r="E2880" s="33"/>
      <c r="F2880" s="94"/>
      <c r="G2880" s="47"/>
      <c r="H2880" s="33"/>
      <c r="I2880" s="33"/>
    </row>
    <row r="2881" spans="1:9" x14ac:dyDescent="0.25">
      <c r="A2881" s="370" t="s">
        <v>8</v>
      </c>
      <c r="B2881" s="539" t="s">
        <v>747</v>
      </c>
      <c r="C2881" s="300"/>
      <c r="D2881" s="498"/>
      <c r="E2881" s="498"/>
      <c r="F2881" s="245"/>
      <c r="G2881" s="246"/>
      <c r="H2881" s="498"/>
      <c r="I2881" s="635"/>
    </row>
    <row r="2882" spans="1:9" x14ac:dyDescent="0.25">
      <c r="A2882" s="346" t="s">
        <v>0</v>
      </c>
      <c r="B2882" s="347" t="s">
        <v>2</v>
      </c>
      <c r="C2882" s="347" t="s">
        <v>3</v>
      </c>
      <c r="D2882" s="347" t="s">
        <v>4</v>
      </c>
      <c r="E2882" s="348" t="s">
        <v>15</v>
      </c>
      <c r="F2882" s="349" t="s">
        <v>1957</v>
      </c>
      <c r="G2882" s="350" t="s">
        <v>1189</v>
      </c>
      <c r="H2882" s="350" t="s">
        <v>1188</v>
      </c>
      <c r="I2882" s="350" t="s">
        <v>3884</v>
      </c>
    </row>
    <row r="2883" spans="1:9" x14ac:dyDescent="0.25">
      <c r="A2883" s="24" t="s">
        <v>2005</v>
      </c>
      <c r="B2883" s="3" t="s">
        <v>2346</v>
      </c>
      <c r="C2883" s="3" t="s">
        <v>2168</v>
      </c>
      <c r="D2883" s="3" t="s">
        <v>40</v>
      </c>
      <c r="E2883" s="3">
        <v>309458</v>
      </c>
      <c r="F2883" s="40">
        <v>100</v>
      </c>
      <c r="G2883" s="19">
        <v>25000</v>
      </c>
      <c r="H2883" s="11">
        <v>36631</v>
      </c>
      <c r="I2883" s="11">
        <v>36631</v>
      </c>
    </row>
    <row r="2884" spans="1:9" x14ac:dyDescent="0.25">
      <c r="A2884" s="24" t="s">
        <v>19</v>
      </c>
      <c r="B2884" s="3" t="s">
        <v>344</v>
      </c>
      <c r="C2884" s="3" t="s">
        <v>751</v>
      </c>
      <c r="D2884" s="3" t="s">
        <v>14</v>
      </c>
      <c r="E2884" s="3">
        <v>309466</v>
      </c>
      <c r="F2884" s="40">
        <v>62</v>
      </c>
      <c r="G2884" s="19">
        <v>33150</v>
      </c>
      <c r="H2884" s="11">
        <v>40148</v>
      </c>
      <c r="I2884" s="11">
        <v>40148</v>
      </c>
    </row>
    <row r="2885" spans="1:9" x14ac:dyDescent="0.25">
      <c r="A2885" s="24" t="s">
        <v>140</v>
      </c>
      <c r="B2885" s="3" t="s">
        <v>752</v>
      </c>
      <c r="C2885" s="3"/>
      <c r="D2885" s="3" t="s">
        <v>33</v>
      </c>
      <c r="E2885" s="3">
        <v>309462</v>
      </c>
      <c r="F2885" s="40">
        <v>60</v>
      </c>
      <c r="G2885" s="19">
        <v>6900</v>
      </c>
      <c r="H2885" s="19" t="s">
        <v>1241</v>
      </c>
      <c r="I2885" s="19" t="s">
        <v>1241</v>
      </c>
    </row>
    <row r="2886" spans="1:9" x14ac:dyDescent="0.25">
      <c r="A2886" s="24" t="s">
        <v>595</v>
      </c>
      <c r="B2886" s="3"/>
      <c r="C2886" s="3" t="s">
        <v>55</v>
      </c>
      <c r="D2886" s="3" t="s">
        <v>43</v>
      </c>
      <c r="E2886" s="3">
        <v>309470</v>
      </c>
      <c r="F2886" s="40">
        <v>66</v>
      </c>
      <c r="G2886" s="19">
        <v>9500</v>
      </c>
      <c r="H2886" s="11">
        <v>36504</v>
      </c>
      <c r="I2886" s="11">
        <v>36504</v>
      </c>
    </row>
    <row r="2887" spans="1:9" x14ac:dyDescent="0.25">
      <c r="A2887" s="24" t="s">
        <v>595</v>
      </c>
      <c r="B2887" s="3"/>
      <c r="C2887" s="3" t="s">
        <v>55</v>
      </c>
      <c r="D2887" s="3" t="s">
        <v>43</v>
      </c>
      <c r="E2887" s="3">
        <v>309461</v>
      </c>
      <c r="F2887" s="40">
        <v>59</v>
      </c>
      <c r="G2887" s="19">
        <f>+G2886</f>
        <v>9500</v>
      </c>
      <c r="H2887" s="11">
        <f>+H2886</f>
        <v>36504</v>
      </c>
      <c r="I2887" s="11">
        <f>+I2886</f>
        <v>36504</v>
      </c>
    </row>
    <row r="2888" spans="1:9" x14ac:dyDescent="0.25">
      <c r="A2888" s="24" t="s">
        <v>599</v>
      </c>
      <c r="B2888" s="3"/>
      <c r="C2888" s="3" t="s">
        <v>55</v>
      </c>
      <c r="D2888" s="3" t="s">
        <v>43</v>
      </c>
      <c r="E2888" s="3">
        <v>309464</v>
      </c>
      <c r="F2888" s="40">
        <v>65</v>
      </c>
      <c r="G2888" s="19">
        <v>3200</v>
      </c>
      <c r="H2888" s="19" t="s">
        <v>1298</v>
      </c>
      <c r="I2888" s="19" t="s">
        <v>1298</v>
      </c>
    </row>
    <row r="2889" spans="1:9" x14ac:dyDescent="0.25">
      <c r="A2889" s="24" t="s">
        <v>61</v>
      </c>
      <c r="B2889" s="3"/>
      <c r="C2889" s="3" t="s">
        <v>596</v>
      </c>
      <c r="D2889" s="3" t="s">
        <v>332</v>
      </c>
      <c r="E2889" s="3">
        <v>309459</v>
      </c>
      <c r="F2889" s="40">
        <v>69</v>
      </c>
      <c r="G2889" s="19">
        <v>4500</v>
      </c>
      <c r="H2889" s="11">
        <v>36802</v>
      </c>
      <c r="I2889" s="11">
        <v>36802</v>
      </c>
    </row>
    <row r="2890" spans="1:9" x14ac:dyDescent="0.25">
      <c r="A2890" s="24" t="s">
        <v>64</v>
      </c>
      <c r="B2890" s="3"/>
      <c r="C2890" s="3"/>
      <c r="D2890" s="3" t="s">
        <v>48</v>
      </c>
      <c r="E2890" s="3">
        <v>309472</v>
      </c>
      <c r="F2890" s="40">
        <v>72</v>
      </c>
      <c r="G2890" s="19">
        <v>5200</v>
      </c>
      <c r="H2890" s="19" t="s">
        <v>1299</v>
      </c>
      <c r="I2890" s="19" t="s">
        <v>1299</v>
      </c>
    </row>
    <row r="2891" spans="1:9" x14ac:dyDescent="0.25">
      <c r="A2891" s="24" t="s">
        <v>2347</v>
      </c>
      <c r="B2891" s="3"/>
      <c r="C2891" s="3" t="s">
        <v>546</v>
      </c>
      <c r="D2891" s="3" t="s">
        <v>21</v>
      </c>
      <c r="E2891" s="3">
        <v>309476</v>
      </c>
      <c r="F2891" s="40">
        <v>74</v>
      </c>
      <c r="G2891" s="19">
        <v>2500</v>
      </c>
      <c r="H2891" s="11">
        <v>33980</v>
      </c>
      <c r="I2891" s="11">
        <v>33980</v>
      </c>
    </row>
    <row r="2892" spans="1:9" x14ac:dyDescent="0.25">
      <c r="A2892" s="24" t="s">
        <v>2347</v>
      </c>
      <c r="B2892" s="3"/>
      <c r="C2892" s="3" t="s">
        <v>546</v>
      </c>
      <c r="D2892" s="3" t="s">
        <v>21</v>
      </c>
      <c r="E2892" s="3">
        <v>309475</v>
      </c>
      <c r="F2892" s="40">
        <v>73</v>
      </c>
      <c r="G2892" s="19">
        <f>+G2891</f>
        <v>2500</v>
      </c>
      <c r="H2892" s="11">
        <f>+H2891</f>
        <v>33980</v>
      </c>
      <c r="I2892" s="11">
        <f>+I2891</f>
        <v>33980</v>
      </c>
    </row>
    <row r="2893" spans="1:9" x14ac:dyDescent="0.25">
      <c r="A2893" s="24" t="s">
        <v>712</v>
      </c>
      <c r="B2893" s="3"/>
      <c r="C2893" s="3"/>
      <c r="D2893" s="3" t="s">
        <v>21</v>
      </c>
      <c r="E2893" s="3">
        <v>309474</v>
      </c>
      <c r="F2893" s="40">
        <v>76</v>
      </c>
      <c r="G2893" s="19">
        <v>5200</v>
      </c>
      <c r="H2893" s="19" t="s">
        <v>1401</v>
      </c>
      <c r="I2893" s="19" t="s">
        <v>1401</v>
      </c>
    </row>
    <row r="2894" spans="1:9" x14ac:dyDescent="0.25">
      <c r="A2894" s="24" t="s">
        <v>753</v>
      </c>
      <c r="B2894" s="3"/>
      <c r="C2894" s="3"/>
      <c r="D2894" s="3" t="s">
        <v>21</v>
      </c>
      <c r="E2894" s="3">
        <v>309473</v>
      </c>
      <c r="F2894" s="40">
        <v>75</v>
      </c>
      <c r="G2894" s="19">
        <v>6200</v>
      </c>
      <c r="H2894" s="19" t="s">
        <v>1402</v>
      </c>
      <c r="I2894" s="19" t="s">
        <v>1402</v>
      </c>
    </row>
    <row r="2895" spans="1:9" x14ac:dyDescent="0.25">
      <c r="A2895" s="24" t="s">
        <v>244</v>
      </c>
      <c r="B2895" s="3"/>
      <c r="C2895" s="3" t="s">
        <v>55</v>
      </c>
      <c r="D2895" s="3" t="s">
        <v>43</v>
      </c>
      <c r="E2895" s="103">
        <v>309477</v>
      </c>
      <c r="F2895" s="40">
        <v>77</v>
      </c>
      <c r="G2895" s="19">
        <v>3200</v>
      </c>
      <c r="H2895" s="19" t="s">
        <v>1298</v>
      </c>
      <c r="I2895" s="19" t="s">
        <v>1298</v>
      </c>
    </row>
    <row r="2896" spans="1:9" x14ac:dyDescent="0.25">
      <c r="A2896" s="24" t="s">
        <v>710</v>
      </c>
      <c r="B2896" s="3"/>
      <c r="C2896" s="3" t="s">
        <v>55</v>
      </c>
      <c r="D2896" s="3" t="s">
        <v>43</v>
      </c>
      <c r="E2896" s="3">
        <v>309478</v>
      </c>
      <c r="F2896" s="40"/>
      <c r="G2896" s="19">
        <v>13000</v>
      </c>
      <c r="H2896" s="19" t="s">
        <v>1287</v>
      </c>
      <c r="I2896" s="19" t="s">
        <v>1287</v>
      </c>
    </row>
    <row r="2897" spans="1:9" x14ac:dyDescent="0.25">
      <c r="A2897" s="24" t="s">
        <v>118</v>
      </c>
      <c r="B2897" s="3"/>
      <c r="C2897" s="3" t="s">
        <v>546</v>
      </c>
      <c r="D2897" s="3" t="s">
        <v>14</v>
      </c>
      <c r="E2897" s="3"/>
      <c r="F2897" s="40">
        <v>70</v>
      </c>
      <c r="G2897" s="19">
        <v>2470</v>
      </c>
      <c r="H2897" s="19" t="s">
        <v>1296</v>
      </c>
      <c r="I2897" s="19" t="s">
        <v>1296</v>
      </c>
    </row>
    <row r="2898" spans="1:9" x14ac:dyDescent="0.25">
      <c r="A2898" s="24" t="s">
        <v>597</v>
      </c>
      <c r="B2898" s="3"/>
      <c r="C2898" s="3" t="s">
        <v>55</v>
      </c>
      <c r="D2898" s="3" t="s">
        <v>43</v>
      </c>
      <c r="E2898" s="3">
        <v>309460</v>
      </c>
      <c r="F2898" s="40">
        <v>68</v>
      </c>
      <c r="G2898" s="19">
        <v>4500</v>
      </c>
      <c r="H2898" s="19" t="s">
        <v>1300</v>
      </c>
      <c r="I2898" s="19" t="s">
        <v>1300</v>
      </c>
    </row>
    <row r="2899" spans="1:9" x14ac:dyDescent="0.25">
      <c r="A2899" s="282" t="s">
        <v>3687</v>
      </c>
      <c r="B2899" s="301"/>
      <c r="C2899" s="301"/>
      <c r="D2899" s="301" t="s">
        <v>33</v>
      </c>
      <c r="E2899" s="301">
        <v>309479</v>
      </c>
      <c r="F2899" s="287">
        <v>79</v>
      </c>
      <c r="G2899" s="302">
        <v>30994.66</v>
      </c>
      <c r="H2899" s="303">
        <v>36680</v>
      </c>
      <c r="I2899" s="303">
        <v>36680</v>
      </c>
    </row>
    <row r="2900" spans="1:9" x14ac:dyDescent="0.25">
      <c r="A2900" s="49" t="s">
        <v>2342</v>
      </c>
      <c r="B2900" s="38"/>
      <c r="C2900" s="103"/>
      <c r="D2900" s="38" t="s">
        <v>2343</v>
      </c>
      <c r="E2900" s="38">
        <v>309438</v>
      </c>
      <c r="F2900" s="40" t="s">
        <v>35</v>
      </c>
      <c r="G2900" s="19">
        <v>2500</v>
      </c>
      <c r="H2900" s="11">
        <v>35506</v>
      </c>
      <c r="I2900" s="11">
        <v>35506</v>
      </c>
    </row>
    <row r="2901" spans="1:9" x14ac:dyDescent="0.25">
      <c r="A2901" s="24" t="s">
        <v>743</v>
      </c>
      <c r="B2901" s="3"/>
      <c r="C2901" s="3" t="s">
        <v>546</v>
      </c>
      <c r="D2901" s="3" t="s">
        <v>14</v>
      </c>
      <c r="E2901" s="3">
        <v>309797</v>
      </c>
      <c r="F2901" s="40" t="s">
        <v>16</v>
      </c>
      <c r="G2901" s="19">
        <v>1774.8</v>
      </c>
      <c r="H2901" s="11">
        <v>40833</v>
      </c>
      <c r="I2901" s="11">
        <v>40833</v>
      </c>
    </row>
    <row r="2902" spans="1:9" x14ac:dyDescent="0.25">
      <c r="A2902" s="24" t="s">
        <v>41</v>
      </c>
      <c r="B2902" s="3"/>
      <c r="C2902" s="3" t="s">
        <v>546</v>
      </c>
      <c r="D2902" s="3" t="s">
        <v>106</v>
      </c>
      <c r="E2902" s="3">
        <v>309420</v>
      </c>
      <c r="F2902" s="40">
        <v>249</v>
      </c>
      <c r="G2902" s="19">
        <v>3500</v>
      </c>
      <c r="H2902" s="11">
        <v>38110</v>
      </c>
      <c r="I2902" s="11">
        <v>38110</v>
      </c>
    </row>
    <row r="2903" spans="1:9" x14ac:dyDescent="0.25">
      <c r="A2903" s="24" t="s">
        <v>118</v>
      </c>
      <c r="B2903" s="3"/>
      <c r="C2903" s="3" t="s">
        <v>546</v>
      </c>
      <c r="D2903" s="3" t="s">
        <v>30</v>
      </c>
      <c r="E2903" s="3">
        <v>309807</v>
      </c>
      <c r="F2903" s="40" t="s">
        <v>16</v>
      </c>
      <c r="G2903" s="19">
        <v>3132</v>
      </c>
      <c r="H2903" s="11">
        <v>40824</v>
      </c>
      <c r="I2903" s="11">
        <v>40824</v>
      </c>
    </row>
    <row r="2904" spans="1:9" x14ac:dyDescent="0.25">
      <c r="A2904" s="24" t="s">
        <v>2334</v>
      </c>
      <c r="B2904" s="38"/>
      <c r="C2904" s="38">
        <f>+'DESCARGOS FISICOS'!C33</f>
        <v>0</v>
      </c>
      <c r="D2904" s="79">
        <f>+'DESCARGOS FISICOS'!D33</f>
        <v>0</v>
      </c>
      <c r="F2904" s="40">
        <v>445</v>
      </c>
      <c r="G2904" s="136">
        <v>31046.38</v>
      </c>
      <c r="H2904" s="11">
        <v>43397</v>
      </c>
      <c r="I2904" s="11">
        <v>43397</v>
      </c>
    </row>
    <row r="2905" spans="1:9" x14ac:dyDescent="0.25">
      <c r="A2905" s="24" t="s">
        <v>1730</v>
      </c>
      <c r="B2905" s="38"/>
      <c r="C2905" s="38">
        <f>+C2904</f>
        <v>0</v>
      </c>
      <c r="D2905" s="79">
        <f>+D2904</f>
        <v>0</v>
      </c>
      <c r="E2905" s="136">
        <f>+E2904</f>
        <v>0</v>
      </c>
      <c r="F2905" s="38" t="str">
        <f>+F2903</f>
        <v>N/T</v>
      </c>
      <c r="G2905" s="239">
        <v>4171</v>
      </c>
      <c r="H2905" s="19" t="s">
        <v>3171</v>
      </c>
      <c r="I2905" s="19" t="s">
        <v>3171</v>
      </c>
    </row>
    <row r="2906" spans="1:9" x14ac:dyDescent="0.25">
      <c r="A2906" s="1"/>
      <c r="B2906" s="4"/>
      <c r="C2906" s="4"/>
      <c r="D2906" s="4"/>
      <c r="E2906" s="4"/>
      <c r="F2906" s="81"/>
      <c r="G2906" s="340">
        <f>SUM(G2883:G2905)</f>
        <v>213638.84</v>
      </c>
      <c r="H2906" s="115"/>
      <c r="I2906" s="115"/>
    </row>
    <row r="2907" spans="1:9" ht="18.75" x14ac:dyDescent="0.3">
      <c r="B2907" s="494"/>
      <c r="C2907" s="494"/>
      <c r="D2907" s="494"/>
      <c r="E2907" s="494"/>
      <c r="F2907" s="91"/>
      <c r="G2907" s="67"/>
      <c r="H2907" s="494"/>
      <c r="I2907" s="631"/>
    </row>
    <row r="2908" spans="1:9" x14ac:dyDescent="0.25">
      <c r="B2908" s="493"/>
      <c r="D2908" s="493"/>
      <c r="E2908" s="493"/>
      <c r="F2908" s="92"/>
      <c r="G2908" s="68"/>
      <c r="H2908" s="493"/>
      <c r="I2908" s="630"/>
    </row>
    <row r="2909" spans="1:9" ht="18.75" x14ac:dyDescent="0.3">
      <c r="A2909" s="724" t="s">
        <v>7</v>
      </c>
      <c r="B2909" s="724"/>
      <c r="C2909" s="724"/>
      <c r="D2909" s="724"/>
      <c r="E2909" s="724"/>
      <c r="F2909" s="724"/>
      <c r="G2909" s="724"/>
      <c r="H2909" s="724"/>
      <c r="I2909" s="15"/>
    </row>
    <row r="2910" spans="1:9" x14ac:dyDescent="0.25">
      <c r="A2910" s="725" t="s">
        <v>5</v>
      </c>
      <c r="B2910" s="725"/>
      <c r="C2910" s="725"/>
      <c r="D2910" s="725"/>
      <c r="E2910" s="725"/>
      <c r="F2910" s="725"/>
      <c r="G2910" s="725"/>
      <c r="H2910" s="725"/>
      <c r="I2910" s="15"/>
    </row>
    <row r="2911" spans="1:9" x14ac:dyDescent="0.25">
      <c r="A2911" s="1"/>
      <c r="C2911" s="122"/>
      <c r="D2911" s="4"/>
      <c r="E2911" s="4"/>
      <c r="F2911" s="81"/>
      <c r="G2911" s="10"/>
      <c r="H2911" s="10"/>
      <c r="I2911" s="10"/>
    </row>
    <row r="2912" spans="1:9" x14ac:dyDescent="0.25">
      <c r="A2912" s="34" t="s">
        <v>571</v>
      </c>
      <c r="B2912" s="33"/>
      <c r="C2912" s="33"/>
      <c r="D2912" s="33"/>
      <c r="E2912" s="33"/>
      <c r="F2912" s="94"/>
      <c r="G2912" s="47"/>
      <c r="H2912" s="33"/>
      <c r="I2912" s="33"/>
    </row>
    <row r="2913" spans="1:9" x14ac:dyDescent="0.25">
      <c r="A2913" s="297" t="s">
        <v>8</v>
      </c>
      <c r="B2913" s="538" t="s">
        <v>754</v>
      </c>
      <c r="C2913" s="222"/>
      <c r="D2913" s="33"/>
      <c r="E2913" s="33"/>
      <c r="F2913" s="94"/>
      <c r="G2913" s="47"/>
      <c r="H2913" s="33"/>
      <c r="I2913" s="33"/>
    </row>
    <row r="2914" spans="1:9" x14ac:dyDescent="0.25">
      <c r="A2914" s="346" t="s">
        <v>0</v>
      </c>
      <c r="B2914" s="347" t="s">
        <v>2</v>
      </c>
      <c r="C2914" s="347" t="s">
        <v>3</v>
      </c>
      <c r="D2914" s="347" t="s">
        <v>4</v>
      </c>
      <c r="E2914" s="348" t="s">
        <v>15</v>
      </c>
      <c r="F2914" s="349" t="s">
        <v>1957</v>
      </c>
      <c r="G2914" s="350" t="s">
        <v>1217</v>
      </c>
      <c r="H2914" s="350" t="s">
        <v>1188</v>
      </c>
      <c r="I2914" s="350" t="s">
        <v>3884</v>
      </c>
    </row>
    <row r="2915" spans="1:9" x14ac:dyDescent="0.25">
      <c r="A2915" s="24" t="s">
        <v>11</v>
      </c>
      <c r="B2915" s="3" t="s">
        <v>72</v>
      </c>
      <c r="C2915" s="3" t="s">
        <v>755</v>
      </c>
      <c r="D2915" s="3" t="s">
        <v>30</v>
      </c>
      <c r="E2915" s="3">
        <v>309416</v>
      </c>
      <c r="F2915" s="40" t="s">
        <v>16</v>
      </c>
      <c r="G2915" s="19">
        <v>5615</v>
      </c>
      <c r="H2915" s="19" t="s">
        <v>1195</v>
      </c>
      <c r="I2915" s="19" t="s">
        <v>1195</v>
      </c>
    </row>
    <row r="2916" spans="1:9" x14ac:dyDescent="0.25">
      <c r="A2916" s="24" t="s">
        <v>19</v>
      </c>
      <c r="B2916" s="3" t="s">
        <v>298</v>
      </c>
      <c r="C2916" s="3" t="s">
        <v>756</v>
      </c>
      <c r="D2916" s="3" t="s">
        <v>30</v>
      </c>
      <c r="E2916" s="3">
        <v>309417</v>
      </c>
      <c r="F2916" s="40" t="s">
        <v>16</v>
      </c>
      <c r="G2916" s="19">
        <v>36625</v>
      </c>
      <c r="H2916" s="19" t="s">
        <v>1195</v>
      </c>
      <c r="I2916" s="19" t="s">
        <v>1195</v>
      </c>
    </row>
    <row r="2917" spans="1:9" x14ac:dyDescent="0.25">
      <c r="A2917" s="24" t="s">
        <v>28</v>
      </c>
      <c r="B2917" s="3" t="s">
        <v>581</v>
      </c>
      <c r="C2917" s="3"/>
      <c r="D2917" s="3" t="s">
        <v>30</v>
      </c>
      <c r="E2917" s="3">
        <v>309419</v>
      </c>
      <c r="F2917" s="40">
        <v>252</v>
      </c>
      <c r="G2917" s="19">
        <v>2540</v>
      </c>
      <c r="H2917" s="11">
        <v>38428</v>
      </c>
      <c r="I2917" s="11">
        <v>38428</v>
      </c>
    </row>
    <row r="2918" spans="1:9" x14ac:dyDescent="0.25">
      <c r="A2918" s="24" t="s">
        <v>11</v>
      </c>
      <c r="B2918" s="3" t="s">
        <v>72</v>
      </c>
      <c r="C2918" s="3" t="s">
        <v>757</v>
      </c>
      <c r="D2918" s="3" t="s">
        <v>30</v>
      </c>
      <c r="E2918" s="3">
        <v>309425</v>
      </c>
      <c r="F2918" s="40" t="s">
        <v>16</v>
      </c>
      <c r="G2918" s="19">
        <v>5615</v>
      </c>
      <c r="H2918" s="19" t="s">
        <v>1195</v>
      </c>
      <c r="I2918" s="19" t="s">
        <v>1195</v>
      </c>
    </row>
    <row r="2919" spans="1:9" x14ac:dyDescent="0.25">
      <c r="A2919" s="24" t="s">
        <v>19</v>
      </c>
      <c r="B2919" s="3" t="s">
        <v>298</v>
      </c>
      <c r="C2919" s="3" t="s">
        <v>758</v>
      </c>
      <c r="D2919" s="3" t="s">
        <v>30</v>
      </c>
      <c r="E2919" s="3">
        <v>309426</v>
      </c>
      <c r="F2919" s="40" t="s">
        <v>16</v>
      </c>
      <c r="G2919" s="19">
        <v>36625</v>
      </c>
      <c r="H2919" s="19" t="s">
        <v>1195</v>
      </c>
      <c r="I2919" s="19" t="s">
        <v>1195</v>
      </c>
    </row>
    <row r="2920" spans="1:9" x14ac:dyDescent="0.25">
      <c r="A2920" s="24" t="s">
        <v>22</v>
      </c>
      <c r="B2920" s="3" t="s">
        <v>759</v>
      </c>
      <c r="C2920" s="3" t="s">
        <v>760</v>
      </c>
      <c r="D2920" s="3" t="s">
        <v>21</v>
      </c>
      <c r="E2920" s="3">
        <v>309427</v>
      </c>
      <c r="F2920" s="40">
        <v>443</v>
      </c>
      <c r="G2920" s="19">
        <v>10654.02</v>
      </c>
      <c r="H2920" s="19" t="s">
        <v>1400</v>
      </c>
      <c r="I2920" s="19" t="s">
        <v>1400</v>
      </c>
    </row>
    <row r="2921" spans="1:9" x14ac:dyDescent="0.25">
      <c r="A2921" s="24" t="s">
        <v>595</v>
      </c>
      <c r="B2921" s="3"/>
      <c r="C2921" s="3" t="s">
        <v>55</v>
      </c>
      <c r="D2921" s="3" t="s">
        <v>43</v>
      </c>
      <c r="E2921" s="3">
        <v>309423</v>
      </c>
      <c r="F2921" s="40">
        <v>229</v>
      </c>
      <c r="G2921" s="19">
        <v>13500</v>
      </c>
      <c r="H2921" s="19" t="s">
        <v>1301</v>
      </c>
      <c r="I2921" s="19" t="s">
        <v>1301</v>
      </c>
    </row>
    <row r="2922" spans="1:9" x14ac:dyDescent="0.25">
      <c r="A2922" s="24" t="s">
        <v>61</v>
      </c>
      <c r="B2922" s="3"/>
      <c r="C2922" s="3" t="s">
        <v>596</v>
      </c>
      <c r="D2922" s="3" t="s">
        <v>26</v>
      </c>
      <c r="E2922" s="3">
        <v>309401</v>
      </c>
      <c r="F2922" s="40">
        <v>223</v>
      </c>
      <c r="G2922" s="19">
        <v>11950</v>
      </c>
      <c r="H2922" s="19" t="s">
        <v>1203</v>
      </c>
      <c r="I2922" s="19" t="s">
        <v>1203</v>
      </c>
    </row>
    <row r="2923" spans="1:9" x14ac:dyDescent="0.25">
      <c r="A2923" s="24" t="s">
        <v>61</v>
      </c>
      <c r="B2923" s="3"/>
      <c r="C2923" s="3" t="s">
        <v>596</v>
      </c>
      <c r="D2923" s="3" t="s">
        <v>332</v>
      </c>
      <c r="E2923" s="3">
        <v>309402</v>
      </c>
      <c r="F2923" s="40">
        <v>231</v>
      </c>
      <c r="G2923" s="19">
        <v>11950</v>
      </c>
      <c r="H2923" s="11">
        <v>40388</v>
      </c>
      <c r="I2923" s="11">
        <v>40388</v>
      </c>
    </row>
    <row r="2924" spans="1:9" x14ac:dyDescent="0.25">
      <c r="A2924" s="24" t="s">
        <v>101</v>
      </c>
      <c r="B2924" s="3" t="s">
        <v>2079</v>
      </c>
      <c r="C2924" s="3"/>
      <c r="D2924" s="3" t="s">
        <v>33</v>
      </c>
      <c r="E2924" s="3" t="s">
        <v>16</v>
      </c>
      <c r="F2924" s="40" t="s">
        <v>16</v>
      </c>
      <c r="G2924" s="19">
        <v>13559.32</v>
      </c>
      <c r="H2924" s="19" t="s">
        <v>1335</v>
      </c>
      <c r="I2924" s="19" t="s">
        <v>1335</v>
      </c>
    </row>
    <row r="2925" spans="1:9" x14ac:dyDescent="0.25">
      <c r="A2925" s="24" t="s">
        <v>328</v>
      </c>
      <c r="B2925" s="3" t="s">
        <v>464</v>
      </c>
      <c r="C2925" s="3" t="s">
        <v>596</v>
      </c>
      <c r="D2925" s="3" t="s">
        <v>21</v>
      </c>
      <c r="E2925" s="3">
        <v>309409</v>
      </c>
      <c r="F2925" s="40" t="s">
        <v>16</v>
      </c>
      <c r="G2925" s="19">
        <v>7800</v>
      </c>
      <c r="H2925" s="11">
        <v>36471</v>
      </c>
      <c r="I2925" s="11">
        <v>36471</v>
      </c>
    </row>
    <row r="2926" spans="1:9" x14ac:dyDescent="0.25">
      <c r="A2926" s="24" t="s">
        <v>328</v>
      </c>
      <c r="B2926" s="3" t="s">
        <v>464</v>
      </c>
      <c r="C2926" s="3" t="s">
        <v>55</v>
      </c>
      <c r="D2926" s="3" t="s">
        <v>43</v>
      </c>
      <c r="E2926" s="3">
        <v>309432</v>
      </c>
      <c r="F2926" s="40">
        <v>242</v>
      </c>
      <c r="G2926" s="19">
        <v>11400</v>
      </c>
      <c r="H2926" s="19" t="s">
        <v>1235</v>
      </c>
      <c r="I2926" s="19" t="s">
        <v>1235</v>
      </c>
    </row>
    <row r="2927" spans="1:9" x14ac:dyDescent="0.25">
      <c r="A2927" s="24" t="s">
        <v>61</v>
      </c>
      <c r="B2927" s="3"/>
      <c r="C2927" s="3" t="s">
        <v>596</v>
      </c>
      <c r="D2927" s="3" t="s">
        <v>26</v>
      </c>
      <c r="E2927" s="3">
        <v>309403</v>
      </c>
      <c r="F2927" s="40">
        <v>224</v>
      </c>
      <c r="G2927" s="19">
        <v>11950</v>
      </c>
      <c r="H2927" s="19" t="s">
        <v>1203</v>
      </c>
      <c r="I2927" s="19" t="s">
        <v>1203</v>
      </c>
    </row>
    <row r="2928" spans="1:9" x14ac:dyDescent="0.25">
      <c r="A2928" s="24" t="s">
        <v>61</v>
      </c>
      <c r="B2928" s="3"/>
      <c r="C2928" s="3" t="s">
        <v>596</v>
      </c>
      <c r="D2928" s="3" t="s">
        <v>21</v>
      </c>
      <c r="E2928" s="3">
        <v>309404</v>
      </c>
      <c r="F2928" s="40">
        <v>225</v>
      </c>
      <c r="G2928" s="19">
        <v>11950</v>
      </c>
      <c r="H2928" s="11">
        <v>40388</v>
      </c>
      <c r="I2928" s="11">
        <v>40388</v>
      </c>
    </row>
    <row r="2929" spans="1:9" x14ac:dyDescent="0.25">
      <c r="A2929" s="24" t="s">
        <v>599</v>
      </c>
      <c r="B2929" s="3"/>
      <c r="C2929" s="3" t="s">
        <v>55</v>
      </c>
      <c r="D2929" s="3" t="s">
        <v>43</v>
      </c>
      <c r="E2929" s="3">
        <v>309431</v>
      </c>
      <c r="F2929" s="40">
        <v>237</v>
      </c>
      <c r="G2929" s="19">
        <v>6500</v>
      </c>
      <c r="H2929" s="19" t="s">
        <v>1231</v>
      </c>
      <c r="I2929" s="19" t="s">
        <v>1231</v>
      </c>
    </row>
    <row r="2930" spans="1:9" x14ac:dyDescent="0.25">
      <c r="A2930" s="24" t="s">
        <v>41</v>
      </c>
      <c r="B2930" s="3"/>
      <c r="C2930" s="3" t="s">
        <v>546</v>
      </c>
      <c r="D2930" s="3" t="s">
        <v>30</v>
      </c>
      <c r="E2930" s="3">
        <v>309422</v>
      </c>
      <c r="F2930" s="40">
        <v>255</v>
      </c>
      <c r="G2930" s="19">
        <v>3500</v>
      </c>
      <c r="H2930" s="11">
        <v>38110</v>
      </c>
      <c r="I2930" s="11">
        <v>38110</v>
      </c>
    </row>
    <row r="2931" spans="1:9" x14ac:dyDescent="0.25">
      <c r="A2931" s="24" t="s">
        <v>118</v>
      </c>
      <c r="B2931" s="3"/>
      <c r="C2931" s="3" t="s">
        <v>761</v>
      </c>
      <c r="D2931" s="3" t="s">
        <v>30</v>
      </c>
      <c r="E2931" s="3">
        <v>309413</v>
      </c>
      <c r="F2931" s="40" t="s">
        <v>16</v>
      </c>
      <c r="G2931" s="19">
        <v>3500</v>
      </c>
      <c r="H2931" s="11">
        <v>38110</v>
      </c>
      <c r="I2931" s="11">
        <v>38110</v>
      </c>
    </row>
    <row r="2932" spans="1:9" x14ac:dyDescent="0.25">
      <c r="A2932" s="24" t="s">
        <v>595</v>
      </c>
      <c r="B2932" s="3"/>
      <c r="C2932" s="3" t="s">
        <v>55</v>
      </c>
      <c r="D2932" s="3" t="s">
        <v>43</v>
      </c>
      <c r="E2932" s="3">
        <v>309414</v>
      </c>
      <c r="F2932" s="40"/>
      <c r="G2932" s="19">
        <v>13500</v>
      </c>
      <c r="H2932" s="19" t="s">
        <v>1301</v>
      </c>
      <c r="I2932" s="19" t="s">
        <v>1301</v>
      </c>
    </row>
    <row r="2933" spans="1:9" x14ac:dyDescent="0.25">
      <c r="A2933" s="24" t="s">
        <v>415</v>
      </c>
      <c r="B2933" s="3"/>
      <c r="C2933" s="3" t="s">
        <v>55</v>
      </c>
      <c r="D2933" s="3" t="s">
        <v>43</v>
      </c>
      <c r="E2933" s="3" t="s">
        <v>16</v>
      </c>
      <c r="F2933" s="40" t="s">
        <v>16</v>
      </c>
      <c r="G2933" s="19">
        <v>13500</v>
      </c>
      <c r="H2933" s="19" t="s">
        <v>1301</v>
      </c>
      <c r="I2933" s="19" t="s">
        <v>1301</v>
      </c>
    </row>
    <row r="2934" spans="1:9" x14ac:dyDescent="0.25">
      <c r="A2934" s="24" t="s">
        <v>60</v>
      </c>
      <c r="B2934" s="3"/>
      <c r="C2934" s="3" t="s">
        <v>596</v>
      </c>
      <c r="D2934" s="3" t="s">
        <v>21</v>
      </c>
      <c r="E2934" s="3">
        <v>309407</v>
      </c>
      <c r="F2934" s="40" t="s">
        <v>16</v>
      </c>
      <c r="G2934" s="19">
        <v>8874</v>
      </c>
      <c r="H2934" s="19" t="s">
        <v>1403</v>
      </c>
      <c r="I2934" s="19" t="s">
        <v>1403</v>
      </c>
    </row>
    <row r="2935" spans="1:9" x14ac:dyDescent="0.25">
      <c r="A2935" s="24" t="s">
        <v>595</v>
      </c>
      <c r="B2935" s="3"/>
      <c r="C2935" s="3"/>
      <c r="D2935" s="3" t="s">
        <v>36</v>
      </c>
      <c r="E2935" s="3">
        <v>309182</v>
      </c>
      <c r="F2935" s="40">
        <v>103</v>
      </c>
      <c r="G2935" s="19">
        <v>4300</v>
      </c>
      <c r="H2935" s="19" t="s">
        <v>1237</v>
      </c>
      <c r="I2935" s="19" t="s">
        <v>1237</v>
      </c>
    </row>
    <row r="2936" spans="1:9" x14ac:dyDescent="0.25">
      <c r="A2936" s="24" t="s">
        <v>11</v>
      </c>
      <c r="B2936" s="3" t="s">
        <v>209</v>
      </c>
      <c r="C2936" s="3" t="s">
        <v>508</v>
      </c>
      <c r="D2936" s="3" t="s">
        <v>21</v>
      </c>
      <c r="E2936" s="3">
        <v>308807</v>
      </c>
      <c r="F2936" s="40">
        <v>438</v>
      </c>
      <c r="G2936" s="19">
        <v>5300</v>
      </c>
      <c r="H2936" s="11">
        <f>+'DESCARGOS FISICOS'!H20</f>
        <v>0</v>
      </c>
      <c r="I2936" s="11">
        <f>+'DESCARGOS FISICOS'!I20</f>
        <v>0</v>
      </c>
    </row>
    <row r="2937" spans="1:9" x14ac:dyDescent="0.25">
      <c r="A2937" s="24" t="s">
        <v>19</v>
      </c>
      <c r="B2937" s="3" t="s">
        <v>298</v>
      </c>
      <c r="C2937" s="3" t="s">
        <v>501</v>
      </c>
      <c r="D2937" s="3" t="s">
        <v>30</v>
      </c>
      <c r="E2937" s="3">
        <v>308886</v>
      </c>
      <c r="F2937" s="40" t="s">
        <v>16</v>
      </c>
      <c r="G2937" s="19">
        <v>36625</v>
      </c>
      <c r="H2937" s="11">
        <v>39869</v>
      </c>
      <c r="I2937" s="11">
        <v>39869</v>
      </c>
    </row>
    <row r="2938" spans="1:9" x14ac:dyDescent="0.25">
      <c r="A2938" s="24" t="s">
        <v>28</v>
      </c>
      <c r="B2938" s="3" t="s">
        <v>388</v>
      </c>
      <c r="C2938" s="3"/>
      <c r="D2938" s="3" t="s">
        <v>30</v>
      </c>
      <c r="E2938" s="3">
        <v>307647</v>
      </c>
      <c r="F2938" s="40">
        <v>343</v>
      </c>
      <c r="G2938" s="19">
        <v>2450</v>
      </c>
      <c r="H2938" s="11">
        <v>38428</v>
      </c>
      <c r="I2938" s="11">
        <v>38428</v>
      </c>
    </row>
    <row r="2939" spans="1:9" x14ac:dyDescent="0.25">
      <c r="A2939" s="24" t="s">
        <v>28</v>
      </c>
      <c r="B2939" s="38" t="s">
        <v>1774</v>
      </c>
      <c r="C2939" s="38" t="s">
        <v>1777</v>
      </c>
      <c r="D2939" s="79" t="str">
        <f>+D2938</f>
        <v>NEGRO</v>
      </c>
      <c r="E2939" s="24"/>
      <c r="F2939" s="40">
        <v>353</v>
      </c>
      <c r="G2939" s="304">
        <v>1914.45</v>
      </c>
      <c r="H2939" s="11">
        <v>43052</v>
      </c>
      <c r="I2939" s="11">
        <v>43052</v>
      </c>
    </row>
    <row r="2940" spans="1:9" ht="12.75" customHeight="1" x14ac:dyDescent="0.25">
      <c r="A2940" s="1"/>
      <c r="B2940" s="4"/>
      <c r="C2940" s="4"/>
      <c r="D2940" s="4"/>
      <c r="E2940" s="4"/>
      <c r="F2940" s="81"/>
      <c r="G2940" s="105">
        <f>SUM(G2915:G2939)</f>
        <v>291696.79000000004</v>
      </c>
      <c r="H2940" s="10"/>
      <c r="I2940" s="10"/>
    </row>
    <row r="2941" spans="1:9" ht="12.75" customHeight="1" x14ac:dyDescent="0.25">
      <c r="A2941" s="1"/>
      <c r="B2941" s="4"/>
      <c r="C2941" s="4"/>
      <c r="D2941" s="4"/>
      <c r="E2941" s="4"/>
      <c r="F2941" s="81"/>
      <c r="G2941" s="10"/>
      <c r="H2941" s="10"/>
      <c r="I2941" s="10"/>
    </row>
    <row r="2942" spans="1:9" ht="12.75" customHeight="1" x14ac:dyDescent="0.25">
      <c r="A2942" s="1"/>
      <c r="B2942" s="4"/>
      <c r="C2942" s="4"/>
      <c r="D2942" s="4"/>
      <c r="E2942" s="4"/>
      <c r="F2942" s="81"/>
      <c r="G2942" s="10"/>
      <c r="H2942" s="10"/>
      <c r="I2942" s="10"/>
    </row>
    <row r="2943" spans="1:9" ht="12.75" customHeight="1" x14ac:dyDescent="0.25">
      <c r="G2943" s="10"/>
      <c r="H2943" s="10"/>
      <c r="I2943" s="10"/>
    </row>
    <row r="2944" spans="1:9" ht="12.75" customHeight="1" x14ac:dyDescent="0.3">
      <c r="B2944" s="494"/>
      <c r="C2944" s="494"/>
      <c r="D2944" s="494"/>
      <c r="E2944" s="494"/>
      <c r="F2944" s="91"/>
      <c r="G2944" s="67"/>
      <c r="H2944" s="494"/>
      <c r="I2944" s="631"/>
    </row>
    <row r="2945" spans="1:9" x14ac:dyDescent="0.25">
      <c r="B2945" s="493"/>
      <c r="D2945" s="493"/>
      <c r="E2945" s="493"/>
      <c r="F2945" s="92"/>
      <c r="G2945" s="68"/>
      <c r="H2945" s="493"/>
      <c r="I2945" s="630"/>
    </row>
    <row r="2946" spans="1:9" ht="18.75" x14ac:dyDescent="0.3">
      <c r="A2946" s="724" t="s">
        <v>7</v>
      </c>
      <c r="B2946" s="724"/>
      <c r="C2946" s="724"/>
      <c r="D2946" s="724"/>
      <c r="E2946" s="724"/>
      <c r="F2946" s="724"/>
      <c r="G2946" s="724"/>
      <c r="H2946" s="724"/>
      <c r="I2946" s="15"/>
    </row>
    <row r="2947" spans="1:9" x14ac:dyDescent="0.25">
      <c r="A2947" s="725" t="s">
        <v>5</v>
      </c>
      <c r="B2947" s="725"/>
      <c r="C2947" s="725"/>
      <c r="D2947" s="725"/>
      <c r="E2947" s="725"/>
      <c r="F2947" s="725"/>
      <c r="G2947" s="725"/>
      <c r="H2947" s="725"/>
      <c r="I2947" s="15"/>
    </row>
    <row r="2948" spans="1:9" x14ac:dyDescent="0.25">
      <c r="A2948" s="1"/>
      <c r="C2948" s="122"/>
      <c r="D2948" s="4"/>
      <c r="E2948" s="4"/>
      <c r="F2948" s="81"/>
      <c r="G2948" s="10"/>
      <c r="H2948" s="10"/>
      <c r="I2948" s="10"/>
    </row>
    <row r="2949" spans="1:9" x14ac:dyDescent="0.25">
      <c r="A2949" s="34" t="s">
        <v>571</v>
      </c>
      <c r="B2949" s="33"/>
      <c r="C2949" s="33"/>
      <c r="D2949" s="33"/>
      <c r="E2949" s="33"/>
      <c r="F2949" s="94"/>
      <c r="G2949" s="47"/>
      <c r="H2949" s="33"/>
      <c r="I2949" s="33"/>
    </row>
    <row r="2950" spans="1:9" x14ac:dyDescent="0.25">
      <c r="A2950" s="356" t="s">
        <v>8</v>
      </c>
      <c r="B2950" s="537" t="s">
        <v>754</v>
      </c>
      <c r="C2950" s="305"/>
      <c r="D2950" s="214"/>
      <c r="E2950" s="214"/>
      <c r="F2950" s="216"/>
      <c r="G2950" s="217"/>
      <c r="H2950" s="214"/>
      <c r="I2950" s="214"/>
    </row>
    <row r="2951" spans="1:9" x14ac:dyDescent="0.25">
      <c r="A2951" s="346" t="s">
        <v>0</v>
      </c>
      <c r="B2951" s="347" t="s">
        <v>2</v>
      </c>
      <c r="C2951" s="347" t="s">
        <v>3</v>
      </c>
      <c r="D2951" s="347" t="s">
        <v>4</v>
      </c>
      <c r="E2951" s="348" t="s">
        <v>15</v>
      </c>
      <c r="F2951" s="349" t="s">
        <v>1957</v>
      </c>
      <c r="G2951" s="350" t="s">
        <v>1217</v>
      </c>
      <c r="H2951" s="350" t="s">
        <v>1188</v>
      </c>
      <c r="I2951" s="350" t="s">
        <v>3884</v>
      </c>
    </row>
    <row r="2952" spans="1:9" x14ac:dyDescent="0.25">
      <c r="A2952" s="24" t="s">
        <v>60</v>
      </c>
      <c r="B2952" s="3"/>
      <c r="C2952" s="3" t="s">
        <v>596</v>
      </c>
      <c r="D2952" s="3" t="s">
        <v>332</v>
      </c>
      <c r="E2952" s="3">
        <v>309408</v>
      </c>
      <c r="F2952" s="40" t="s">
        <v>16</v>
      </c>
      <c r="G2952" s="19">
        <v>9396</v>
      </c>
      <c r="H2952" s="19" t="s">
        <v>1316</v>
      </c>
      <c r="I2952" s="19" t="s">
        <v>1316</v>
      </c>
    </row>
    <row r="2953" spans="1:9" x14ac:dyDescent="0.25">
      <c r="A2953" s="24" t="s">
        <v>61</v>
      </c>
      <c r="B2953" s="3"/>
      <c r="C2953" s="3" t="s">
        <v>596</v>
      </c>
      <c r="D2953" s="3" t="s">
        <v>26</v>
      </c>
      <c r="E2953" s="3">
        <v>309405</v>
      </c>
      <c r="F2953" s="40">
        <v>244</v>
      </c>
      <c r="G2953" s="19">
        <v>11950</v>
      </c>
      <c r="H2953" s="19" t="s">
        <v>1203</v>
      </c>
      <c r="I2953" s="19" t="s">
        <v>1203</v>
      </c>
    </row>
    <row r="2954" spans="1:9" x14ac:dyDescent="0.25">
      <c r="A2954" s="24" t="s">
        <v>762</v>
      </c>
      <c r="B2954" s="3"/>
      <c r="C2954" s="3" t="s">
        <v>55</v>
      </c>
      <c r="D2954" s="3" t="s">
        <v>43</v>
      </c>
      <c r="E2954" s="3">
        <v>309412</v>
      </c>
      <c r="F2954" s="40">
        <v>246</v>
      </c>
      <c r="G2954" s="19">
        <v>3200</v>
      </c>
      <c r="H2954" s="19" t="s">
        <v>1242</v>
      </c>
      <c r="I2954" s="19" t="s">
        <v>1242</v>
      </c>
    </row>
    <row r="2955" spans="1:9" x14ac:dyDescent="0.25">
      <c r="A2955" s="24" t="s">
        <v>2005</v>
      </c>
      <c r="B2955" s="3" t="s">
        <v>2048</v>
      </c>
      <c r="C2955" s="3" t="s">
        <v>2168</v>
      </c>
      <c r="D2955" s="3" t="s">
        <v>40</v>
      </c>
      <c r="E2955" s="3">
        <v>309411</v>
      </c>
      <c r="F2955" s="40">
        <v>256</v>
      </c>
      <c r="G2955" s="19">
        <v>25000</v>
      </c>
      <c r="H2955" s="11">
        <v>29986</v>
      </c>
      <c r="I2955" s="11">
        <v>29986</v>
      </c>
    </row>
    <row r="2956" spans="1:9" x14ac:dyDescent="0.25">
      <c r="A2956" s="1"/>
      <c r="B2956" s="4"/>
      <c r="C2956" s="4"/>
      <c r="D2956" s="4"/>
      <c r="E2956" s="4"/>
      <c r="F2956" s="81"/>
      <c r="G2956" s="105">
        <f>SUM(G2952:G2955)</f>
        <v>49546</v>
      </c>
      <c r="H2956" s="18"/>
      <c r="I2956" s="18"/>
    </row>
    <row r="2957" spans="1:9" x14ac:dyDescent="0.25">
      <c r="A2957" s="1"/>
      <c r="B2957" s="4"/>
      <c r="D2957" s="4"/>
      <c r="E2957" s="4"/>
      <c r="F2957" s="81"/>
      <c r="G2957" s="10"/>
      <c r="H2957" s="18"/>
      <c r="I2957" s="18"/>
    </row>
    <row r="2958" spans="1:9" ht="18.75" x14ac:dyDescent="0.3">
      <c r="A2958" s="724" t="s">
        <v>7</v>
      </c>
      <c r="B2958" s="724"/>
      <c r="C2958" s="724"/>
      <c r="D2958" s="724"/>
      <c r="E2958" s="724"/>
      <c r="F2958" s="724"/>
      <c r="G2958" s="724"/>
      <c r="H2958" s="724"/>
      <c r="I2958" s="15"/>
    </row>
    <row r="2959" spans="1:9" x14ac:dyDescent="0.25">
      <c r="A2959" s="725" t="s">
        <v>5</v>
      </c>
      <c r="B2959" s="725"/>
      <c r="C2959" s="725"/>
      <c r="D2959" s="725"/>
      <c r="E2959" s="725"/>
      <c r="F2959" s="725"/>
      <c r="G2959" s="725"/>
      <c r="H2959" s="725"/>
      <c r="I2959" s="15"/>
    </row>
    <row r="2960" spans="1:9" x14ac:dyDescent="0.25">
      <c r="A2960" s="1"/>
      <c r="C2960" s="122"/>
      <c r="D2960" s="4"/>
      <c r="E2960" s="4"/>
      <c r="F2960" s="81"/>
      <c r="G2960" s="10"/>
      <c r="H2960" s="10"/>
      <c r="I2960" s="10"/>
    </row>
    <row r="2961" spans="1:9" x14ac:dyDescent="0.25">
      <c r="A2961" s="34" t="s">
        <v>763</v>
      </c>
      <c r="B2961" s="33"/>
      <c r="C2961" s="33"/>
      <c r="D2961" s="33"/>
      <c r="E2961" s="33"/>
      <c r="F2961" s="94"/>
      <c r="G2961" s="47"/>
      <c r="H2961" s="33"/>
      <c r="I2961" s="33"/>
    </row>
    <row r="2962" spans="1:9" x14ac:dyDescent="0.25">
      <c r="A2962" s="345" t="s">
        <v>8</v>
      </c>
      <c r="B2962" s="536" t="s">
        <v>575</v>
      </c>
      <c r="C2962" s="222"/>
      <c r="D2962" s="33"/>
      <c r="E2962" s="33"/>
      <c r="F2962" s="94"/>
      <c r="G2962" s="47"/>
      <c r="H2962" s="33"/>
      <c r="I2962" s="33"/>
    </row>
    <row r="2963" spans="1:9" x14ac:dyDescent="0.25">
      <c r="A2963" s="346" t="s">
        <v>0</v>
      </c>
      <c r="B2963" s="404" t="s">
        <v>2</v>
      </c>
      <c r="C2963" s="347" t="s">
        <v>3</v>
      </c>
      <c r="D2963" s="347" t="s">
        <v>4</v>
      </c>
      <c r="E2963" s="348" t="s">
        <v>15</v>
      </c>
      <c r="F2963" s="349" t="s">
        <v>1957</v>
      </c>
      <c r="G2963" s="350" t="s">
        <v>1217</v>
      </c>
      <c r="H2963" s="350" t="s">
        <v>1188</v>
      </c>
      <c r="I2963" s="350" t="s">
        <v>3884</v>
      </c>
    </row>
    <row r="2964" spans="1:9" x14ac:dyDescent="0.25">
      <c r="A2964" s="24" t="s">
        <v>101</v>
      </c>
      <c r="B2964" s="306"/>
      <c r="C2964" s="3"/>
      <c r="D2964" s="3" t="s">
        <v>33</v>
      </c>
      <c r="E2964" s="3" t="s">
        <v>16</v>
      </c>
      <c r="F2964" s="40" t="s">
        <v>16</v>
      </c>
      <c r="G2964" s="19">
        <v>13559.32</v>
      </c>
      <c r="H2964" s="19" t="s">
        <v>1335</v>
      </c>
      <c r="I2964" s="19" t="s">
        <v>1335</v>
      </c>
    </row>
    <row r="2965" spans="1:9" x14ac:dyDescent="0.25">
      <c r="A2965" s="24" t="s">
        <v>415</v>
      </c>
      <c r="B2965" s="306"/>
      <c r="C2965" s="3" t="s">
        <v>55</v>
      </c>
      <c r="D2965" s="3" t="s">
        <v>43</v>
      </c>
      <c r="E2965" s="3" t="s">
        <v>420</v>
      </c>
      <c r="F2965" s="40" t="s">
        <v>16</v>
      </c>
      <c r="G2965" s="19">
        <v>5500</v>
      </c>
      <c r="H2965" s="11">
        <v>36805</v>
      </c>
      <c r="I2965" s="11">
        <v>36805</v>
      </c>
    </row>
    <row r="2966" spans="1:9" x14ac:dyDescent="0.25">
      <c r="A2966" s="24" t="s">
        <v>182</v>
      </c>
      <c r="B2966" s="306" t="s">
        <v>764</v>
      </c>
      <c r="C2966" s="3"/>
      <c r="D2966" s="3" t="s">
        <v>30</v>
      </c>
      <c r="E2966" s="3" t="s">
        <v>16</v>
      </c>
      <c r="F2966" s="40" t="s">
        <v>16</v>
      </c>
      <c r="G2966" s="19">
        <v>3000</v>
      </c>
      <c r="H2966" s="19" t="s">
        <v>1405</v>
      </c>
      <c r="I2966" s="19" t="s">
        <v>1405</v>
      </c>
    </row>
    <row r="2967" spans="1:9" x14ac:dyDescent="0.25">
      <c r="A2967" s="24" t="s">
        <v>2134</v>
      </c>
      <c r="B2967" s="38" t="s">
        <v>2360</v>
      </c>
      <c r="C2967" s="38"/>
      <c r="D2967" s="24"/>
      <c r="E2967" s="24"/>
      <c r="F2967" s="40">
        <v>368</v>
      </c>
      <c r="G2967" s="136">
        <v>14901.6</v>
      </c>
      <c r="H2967" s="79">
        <v>43104</v>
      </c>
      <c r="I2967" s="79">
        <v>43104</v>
      </c>
    </row>
    <row r="2968" spans="1:9" x14ac:dyDescent="0.25">
      <c r="A2968" s="24" t="s">
        <v>1793</v>
      </c>
      <c r="B2968" s="77"/>
      <c r="C2968" s="24"/>
      <c r="D2968" s="24"/>
      <c r="E2968" s="38">
        <v>553969</v>
      </c>
      <c r="F2968" s="40" t="s">
        <v>1795</v>
      </c>
      <c r="G2968" s="145">
        <v>10199.99</v>
      </c>
      <c r="H2968" s="79">
        <v>42311</v>
      </c>
      <c r="I2968" s="79">
        <v>42311</v>
      </c>
    </row>
    <row r="2969" spans="1:9" x14ac:dyDescent="0.25">
      <c r="A2969" s="24" t="s">
        <v>1793</v>
      </c>
      <c r="B2969" s="77"/>
      <c r="C2969" s="24"/>
      <c r="D2969" s="24"/>
      <c r="E2969" s="38">
        <v>553968</v>
      </c>
      <c r="F2969" s="40" t="s">
        <v>1794</v>
      </c>
      <c r="G2969" s="145">
        <v>6800</v>
      </c>
      <c r="H2969" s="79">
        <v>42311</v>
      </c>
      <c r="I2969" s="79">
        <v>42311</v>
      </c>
    </row>
    <row r="2970" spans="1:9" x14ac:dyDescent="0.25">
      <c r="A2970" s="24" t="s">
        <v>595</v>
      </c>
      <c r="B2970" s="3"/>
      <c r="C2970" s="3" t="s">
        <v>602</v>
      </c>
      <c r="D2970" s="3" t="s">
        <v>43</v>
      </c>
      <c r="E2970" s="3">
        <v>309823</v>
      </c>
      <c r="F2970" s="40">
        <v>129</v>
      </c>
      <c r="G2970" s="19">
        <v>4500</v>
      </c>
      <c r="H2970" s="11">
        <v>36465</v>
      </c>
      <c r="I2970" s="11">
        <v>36465</v>
      </c>
    </row>
    <row r="2971" spans="1:9" x14ac:dyDescent="0.25">
      <c r="A2971" s="1"/>
      <c r="B2971" s="4"/>
      <c r="C2971" s="4"/>
      <c r="D2971" s="4"/>
      <c r="E2971" s="4"/>
      <c r="F2971" s="81"/>
      <c r="G2971" s="105">
        <f>SUM(G2964:G2970)</f>
        <v>58460.909999999996</v>
      </c>
      <c r="H2971" s="18"/>
      <c r="I2971" s="18"/>
    </row>
    <row r="2972" spans="1:9" x14ac:dyDescent="0.25">
      <c r="A2972" s="1"/>
      <c r="B2972" s="4"/>
      <c r="C2972" s="4"/>
      <c r="D2972" s="4"/>
      <c r="E2972" s="4"/>
      <c r="F2972" s="81"/>
      <c r="G2972" s="10"/>
      <c r="H2972" s="18"/>
      <c r="I2972" s="18"/>
    </row>
    <row r="2973" spans="1:9" x14ac:dyDescent="0.25">
      <c r="A2973" s="1"/>
      <c r="B2973" s="4"/>
      <c r="C2973" s="4"/>
      <c r="D2973" s="4"/>
      <c r="E2973" s="4"/>
      <c r="F2973" s="81"/>
      <c r="G2973" s="10"/>
      <c r="H2973" s="18"/>
      <c r="I2973" s="18"/>
    </row>
    <row r="2974" spans="1:9" ht="18.75" x14ac:dyDescent="0.3">
      <c r="B2974" s="494"/>
      <c r="C2974" s="494"/>
      <c r="D2974" s="494"/>
      <c r="E2974" s="494"/>
      <c r="F2974" s="91"/>
      <c r="G2974" s="67"/>
      <c r="H2974" s="494"/>
      <c r="I2974" s="631"/>
    </row>
    <row r="2975" spans="1:9" x14ac:dyDescent="0.25">
      <c r="B2975" s="493"/>
      <c r="D2975" s="493"/>
      <c r="E2975" s="493"/>
      <c r="F2975" s="92"/>
      <c r="G2975" s="68"/>
      <c r="H2975" s="493"/>
      <c r="I2975" s="630"/>
    </row>
    <row r="2976" spans="1:9" ht="18.75" x14ac:dyDescent="0.3">
      <c r="A2976" s="724" t="s">
        <v>7</v>
      </c>
      <c r="B2976" s="724"/>
      <c r="C2976" s="724"/>
      <c r="D2976" s="724"/>
      <c r="E2976" s="724"/>
      <c r="F2976" s="724"/>
      <c r="G2976" s="724"/>
      <c r="H2976" s="724"/>
      <c r="I2976" s="15"/>
    </row>
    <row r="2977" spans="1:9" x14ac:dyDescent="0.25">
      <c r="A2977" s="725" t="s">
        <v>5</v>
      </c>
      <c r="B2977" s="725"/>
      <c r="C2977" s="725"/>
      <c r="D2977" s="725"/>
      <c r="E2977" s="725"/>
      <c r="F2977" s="725"/>
      <c r="G2977" s="725"/>
      <c r="H2977" s="725"/>
      <c r="I2977" s="15"/>
    </row>
    <row r="2978" spans="1:9" x14ac:dyDescent="0.25">
      <c r="A2978" s="1"/>
      <c r="C2978" s="122"/>
      <c r="D2978" s="4"/>
      <c r="E2978" s="4"/>
      <c r="F2978" s="81"/>
      <c r="G2978" s="10"/>
      <c r="H2978" s="10"/>
      <c r="I2978" s="10"/>
    </row>
    <row r="2979" spans="1:9" x14ac:dyDescent="0.25">
      <c r="A2979" s="34" t="s">
        <v>763</v>
      </c>
      <c r="B2979" s="33"/>
      <c r="C2979" s="33"/>
      <c r="D2979" s="33"/>
      <c r="E2979" s="33"/>
      <c r="F2979" s="94"/>
      <c r="G2979" s="47"/>
      <c r="H2979" s="33"/>
      <c r="I2979" s="33"/>
    </row>
    <row r="2980" spans="1:9" x14ac:dyDescent="0.25">
      <c r="A2980" s="370" t="s">
        <v>8</v>
      </c>
      <c r="B2980" s="534" t="s">
        <v>765</v>
      </c>
      <c r="C2980" s="300"/>
      <c r="D2980" s="498"/>
      <c r="E2980" s="498"/>
      <c r="F2980" s="245"/>
      <c r="G2980" s="246"/>
      <c r="H2980" s="498"/>
      <c r="I2980" s="635"/>
    </row>
    <row r="2981" spans="1:9" x14ac:dyDescent="0.25">
      <c r="A2981" s="346" t="s">
        <v>0</v>
      </c>
      <c r="B2981" s="347" t="s">
        <v>2</v>
      </c>
      <c r="C2981" s="347" t="s">
        <v>3</v>
      </c>
      <c r="D2981" s="347" t="s">
        <v>4</v>
      </c>
      <c r="E2981" s="348" t="s">
        <v>15</v>
      </c>
      <c r="F2981" s="349" t="s">
        <v>2002</v>
      </c>
      <c r="G2981" s="350" t="s">
        <v>1217</v>
      </c>
      <c r="H2981" s="350" t="s">
        <v>1188</v>
      </c>
      <c r="I2981" s="350" t="s">
        <v>3884</v>
      </c>
    </row>
    <row r="2982" spans="1:9" x14ac:dyDescent="0.25">
      <c r="A2982" s="24" t="s">
        <v>11</v>
      </c>
      <c r="B2982" s="3" t="s">
        <v>769</v>
      </c>
      <c r="C2982" s="3" t="s">
        <v>770</v>
      </c>
      <c r="D2982" s="3" t="s">
        <v>30</v>
      </c>
      <c r="E2982" s="3">
        <v>310174</v>
      </c>
      <c r="F2982" s="40">
        <v>155</v>
      </c>
      <c r="G2982" s="19">
        <v>5475</v>
      </c>
      <c r="H2982" s="11">
        <v>40148</v>
      </c>
      <c r="I2982" s="11">
        <v>40148</v>
      </c>
    </row>
    <row r="2983" spans="1:9" x14ac:dyDescent="0.25">
      <c r="A2983" s="24" t="s">
        <v>19</v>
      </c>
      <c r="B2983" s="3" t="s">
        <v>121</v>
      </c>
      <c r="C2983" s="3" t="s">
        <v>771</v>
      </c>
      <c r="D2983" s="3" t="s">
        <v>30</v>
      </c>
      <c r="E2983" s="3">
        <v>310175</v>
      </c>
      <c r="F2983" s="40">
        <v>168</v>
      </c>
      <c r="G2983" s="19">
        <v>35725</v>
      </c>
      <c r="H2983" s="11">
        <v>40148</v>
      </c>
      <c r="I2983" s="11">
        <v>40148</v>
      </c>
    </row>
    <row r="2984" spans="1:9" x14ac:dyDescent="0.25">
      <c r="A2984" s="24" t="s">
        <v>11</v>
      </c>
      <c r="B2984" s="3" t="s">
        <v>209</v>
      </c>
      <c r="C2984" s="3" t="s">
        <v>773</v>
      </c>
      <c r="D2984" s="3" t="s">
        <v>30</v>
      </c>
      <c r="E2984" s="3">
        <v>310167</v>
      </c>
      <c r="F2984" s="40">
        <v>167</v>
      </c>
      <c r="G2984" s="19">
        <v>4370</v>
      </c>
      <c r="H2984" s="11">
        <v>40148</v>
      </c>
      <c r="I2984" s="11">
        <v>40148</v>
      </c>
    </row>
    <row r="2985" spans="1:9" x14ac:dyDescent="0.25">
      <c r="A2985" s="24" t="s">
        <v>11</v>
      </c>
      <c r="B2985" s="3" t="s">
        <v>70</v>
      </c>
      <c r="C2985" s="3" t="s">
        <v>774</v>
      </c>
      <c r="D2985" s="3" t="s">
        <v>30</v>
      </c>
      <c r="E2985" s="3">
        <v>310146</v>
      </c>
      <c r="F2985" s="40" t="s">
        <v>16</v>
      </c>
      <c r="G2985" s="19">
        <v>4370</v>
      </c>
      <c r="H2985" s="11">
        <v>40148</v>
      </c>
      <c r="I2985" s="11">
        <v>40148</v>
      </c>
    </row>
    <row r="2986" spans="1:9" x14ac:dyDescent="0.25">
      <c r="A2986" s="24" t="s">
        <v>19</v>
      </c>
      <c r="B2986" s="3" t="s">
        <v>298</v>
      </c>
      <c r="C2986" s="3" t="s">
        <v>775</v>
      </c>
      <c r="D2986" s="3" t="s">
        <v>30</v>
      </c>
      <c r="E2986" s="3">
        <v>310147</v>
      </c>
      <c r="F2986" s="40" t="s">
        <v>16</v>
      </c>
      <c r="G2986" s="19">
        <v>35725</v>
      </c>
      <c r="H2986" s="11">
        <v>40148</v>
      </c>
      <c r="I2986" s="11">
        <v>40148</v>
      </c>
    </row>
    <row r="2987" spans="1:9" x14ac:dyDescent="0.25">
      <c r="A2987" s="24" t="s">
        <v>22</v>
      </c>
      <c r="B2987" s="3" t="s">
        <v>348</v>
      </c>
      <c r="C2987" s="3" t="s">
        <v>776</v>
      </c>
      <c r="D2987" s="3" t="s">
        <v>21</v>
      </c>
      <c r="E2987" s="3" t="s">
        <v>16</v>
      </c>
      <c r="F2987" s="40" t="s">
        <v>16</v>
      </c>
      <c r="G2987" s="19">
        <v>21283.49</v>
      </c>
      <c r="H2987" s="11">
        <v>41946</v>
      </c>
      <c r="I2987" s="11">
        <v>41946</v>
      </c>
    </row>
    <row r="2988" spans="1:9" x14ac:dyDescent="0.25">
      <c r="A2988" s="24" t="s">
        <v>595</v>
      </c>
      <c r="B2988" s="3" t="s">
        <v>766</v>
      </c>
      <c r="C2988" s="3" t="s">
        <v>55</v>
      </c>
      <c r="D2988" s="3" t="s">
        <v>43</v>
      </c>
      <c r="E2988" s="3">
        <v>310149</v>
      </c>
      <c r="F2988" s="40">
        <v>139</v>
      </c>
      <c r="G2988" s="19">
        <v>13500</v>
      </c>
      <c r="H2988" s="19" t="s">
        <v>1303</v>
      </c>
      <c r="I2988" s="19" t="s">
        <v>1303</v>
      </c>
    </row>
    <row r="2989" spans="1:9" x14ac:dyDescent="0.25">
      <c r="A2989" s="24" t="s">
        <v>328</v>
      </c>
      <c r="B2989" s="3" t="s">
        <v>255</v>
      </c>
      <c r="C2989" s="3" t="s">
        <v>55</v>
      </c>
      <c r="D2989" s="3" t="s">
        <v>43</v>
      </c>
      <c r="E2989" s="3">
        <v>310153</v>
      </c>
      <c r="F2989" s="40">
        <v>140</v>
      </c>
      <c r="G2989" s="19">
        <v>9500</v>
      </c>
      <c r="H2989" s="11">
        <v>35648</v>
      </c>
      <c r="I2989" s="11">
        <v>35648</v>
      </c>
    </row>
    <row r="2990" spans="1:9" x14ac:dyDescent="0.25">
      <c r="A2990" s="24" t="s">
        <v>599</v>
      </c>
      <c r="B2990" s="3"/>
      <c r="C2990" s="3" t="s">
        <v>55</v>
      </c>
      <c r="D2990" s="3" t="s">
        <v>43</v>
      </c>
      <c r="E2990" s="3">
        <v>310155</v>
      </c>
      <c r="F2990" s="40">
        <v>141</v>
      </c>
      <c r="G2990" s="19">
        <v>10500</v>
      </c>
      <c r="H2990" s="11">
        <v>38267</v>
      </c>
      <c r="I2990" s="11">
        <v>38267</v>
      </c>
    </row>
    <row r="2991" spans="1:9" x14ac:dyDescent="0.25">
      <c r="A2991" s="24" t="s">
        <v>595</v>
      </c>
      <c r="B2991" s="3" t="s">
        <v>767</v>
      </c>
      <c r="C2991" s="3" t="s">
        <v>55</v>
      </c>
      <c r="D2991" s="3" t="s">
        <v>43</v>
      </c>
      <c r="E2991" s="3">
        <v>310163</v>
      </c>
      <c r="F2991" s="40" t="s">
        <v>16</v>
      </c>
      <c r="G2991" s="19">
        <v>5500</v>
      </c>
      <c r="H2991" s="11">
        <v>36805</v>
      </c>
      <c r="I2991" s="11">
        <v>36805</v>
      </c>
    </row>
    <row r="2992" spans="1:9" x14ac:dyDescent="0.25">
      <c r="A2992" s="24" t="s">
        <v>595</v>
      </c>
      <c r="B2992" s="3" t="s">
        <v>767</v>
      </c>
      <c r="C2992" s="3" t="s">
        <v>55</v>
      </c>
      <c r="D2992" s="3" t="s">
        <v>43</v>
      </c>
      <c r="E2992" s="3">
        <v>310166</v>
      </c>
      <c r="F2992" s="40">
        <v>137</v>
      </c>
      <c r="G2992" s="19">
        <v>13500</v>
      </c>
      <c r="H2992" s="19" t="s">
        <v>1303</v>
      </c>
      <c r="I2992" s="19" t="s">
        <v>1303</v>
      </c>
    </row>
    <row r="2993" spans="1:9" x14ac:dyDescent="0.25">
      <c r="A2993" s="24" t="s">
        <v>768</v>
      </c>
      <c r="B2993" s="3"/>
      <c r="C2993" s="3" t="s">
        <v>546</v>
      </c>
      <c r="D2993" s="3" t="s">
        <v>36</v>
      </c>
      <c r="E2993" s="3">
        <v>310183</v>
      </c>
      <c r="F2993" s="40" t="s">
        <v>16</v>
      </c>
      <c r="G2993" s="19">
        <v>3132</v>
      </c>
      <c r="H2993" s="11">
        <v>40824</v>
      </c>
      <c r="I2993" s="11">
        <v>40824</v>
      </c>
    </row>
    <row r="2994" spans="1:9" x14ac:dyDescent="0.25">
      <c r="A2994" s="24" t="s">
        <v>1698</v>
      </c>
      <c r="B2994" s="38" t="s">
        <v>1699</v>
      </c>
      <c r="C2994" s="49"/>
      <c r="D2994" s="79" t="str">
        <f>+D2993</f>
        <v>MARRON</v>
      </c>
      <c r="E2994" s="38">
        <v>553919</v>
      </c>
      <c r="F2994" s="40">
        <v>238</v>
      </c>
      <c r="G2994" s="19">
        <v>5616.8</v>
      </c>
      <c r="H2994" s="79">
        <v>42843</v>
      </c>
      <c r="I2994" s="79">
        <v>42843</v>
      </c>
    </row>
    <row r="2995" spans="1:9" x14ac:dyDescent="0.25">
      <c r="A2995" s="24" t="s">
        <v>1698</v>
      </c>
      <c r="B2995" s="38" t="s">
        <v>1699</v>
      </c>
      <c r="C2995" s="49"/>
      <c r="D2995" s="79" t="str">
        <f>+D2994</f>
        <v>MARRON</v>
      </c>
      <c r="E2995" s="38">
        <v>553918</v>
      </c>
      <c r="F2995" s="40">
        <v>239</v>
      </c>
      <c r="G2995" s="19">
        <f>+G2994</f>
        <v>5616.8</v>
      </c>
      <c r="H2995" s="79">
        <f>+H2994</f>
        <v>42843</v>
      </c>
      <c r="I2995" s="79">
        <f>+I2994</f>
        <v>42843</v>
      </c>
    </row>
    <row r="2996" spans="1:9" x14ac:dyDescent="0.25">
      <c r="A2996" s="24" t="s">
        <v>1890</v>
      </c>
      <c r="B2996" s="77">
        <v>111510303553</v>
      </c>
      <c r="C2996" s="24"/>
      <c r="D2996" s="24"/>
      <c r="E2996" s="38">
        <v>553917</v>
      </c>
      <c r="F2996" s="40" t="s">
        <v>1894</v>
      </c>
      <c r="G2996" s="145">
        <v>1440</v>
      </c>
      <c r="H2996" s="79">
        <v>42403</v>
      </c>
      <c r="I2996" s="79">
        <v>42403</v>
      </c>
    </row>
    <row r="2997" spans="1:9" x14ac:dyDescent="0.25">
      <c r="A2997" s="24" t="s">
        <v>3267</v>
      </c>
      <c r="B2997" s="77"/>
      <c r="C2997" s="24" t="s">
        <v>3270</v>
      </c>
      <c r="D2997" s="24" t="s">
        <v>3268</v>
      </c>
      <c r="E2997" s="38"/>
      <c r="F2997" s="40" t="s">
        <v>3271</v>
      </c>
      <c r="G2997" s="145">
        <v>30680</v>
      </c>
      <c r="H2997" s="79">
        <v>44015</v>
      </c>
      <c r="I2997" s="79">
        <v>44015</v>
      </c>
    </row>
    <row r="2998" spans="1:9" x14ac:dyDescent="0.25">
      <c r="A2998" s="24" t="s">
        <v>11</v>
      </c>
      <c r="B2998" s="3" t="s">
        <v>72</v>
      </c>
      <c r="C2998" s="3" t="s">
        <v>502</v>
      </c>
      <c r="D2998" s="3" t="s">
        <v>30</v>
      </c>
      <c r="E2998" s="3">
        <v>308885</v>
      </c>
      <c r="F2998" s="40">
        <v>459</v>
      </c>
      <c r="G2998" s="19">
        <v>5300</v>
      </c>
      <c r="H2998" s="19" t="s">
        <v>1274</v>
      </c>
      <c r="I2998" s="19" t="s">
        <v>1274</v>
      </c>
    </row>
    <row r="2999" spans="1:9" x14ac:dyDescent="0.25">
      <c r="A2999" s="24" t="s">
        <v>931</v>
      </c>
      <c r="B2999" s="3"/>
      <c r="C2999" s="3"/>
      <c r="D2999" s="3"/>
      <c r="E2999" s="3"/>
      <c r="F2999" s="40" t="s">
        <v>3401</v>
      </c>
      <c r="G2999" s="19">
        <v>5504.82</v>
      </c>
      <c r="H2999" s="11">
        <v>43788</v>
      </c>
      <c r="I2999" s="11">
        <v>43788</v>
      </c>
    </row>
    <row r="3000" spans="1:9" x14ac:dyDescent="0.25">
      <c r="A3000" s="24" t="s">
        <v>11</v>
      </c>
      <c r="B3000" s="3" t="s">
        <v>554</v>
      </c>
      <c r="C3000" s="3" t="s">
        <v>555</v>
      </c>
      <c r="D3000" s="3" t="s">
        <v>21</v>
      </c>
      <c r="E3000" s="3">
        <v>309169</v>
      </c>
      <c r="F3000" s="40">
        <v>435</v>
      </c>
      <c r="G3000" s="19">
        <v>5300</v>
      </c>
      <c r="H3000" s="19" t="s">
        <v>1195</v>
      </c>
      <c r="I3000" s="19" t="s">
        <v>1195</v>
      </c>
    </row>
    <row r="3001" spans="1:9" x14ac:dyDescent="0.25">
      <c r="A3001" s="1"/>
      <c r="B3001" s="4"/>
      <c r="C3001" s="4"/>
      <c r="D3001" s="4"/>
      <c r="E3001" s="4"/>
      <c r="F3001" s="81"/>
      <c r="G3001" s="105">
        <f>SUM(G2982:G3000)</f>
        <v>222038.90999999997</v>
      </c>
      <c r="H3001" s="18"/>
      <c r="I3001" s="18"/>
    </row>
    <row r="3002" spans="1:9" x14ac:dyDescent="0.25">
      <c r="A3002" s="1"/>
      <c r="B3002" s="4"/>
      <c r="C3002" s="4"/>
      <c r="D3002" s="4"/>
      <c r="E3002" s="4"/>
      <c r="F3002" s="81"/>
      <c r="G3002" s="10"/>
      <c r="H3002" s="18"/>
      <c r="I3002" s="18"/>
    </row>
    <row r="3003" spans="1:9" x14ac:dyDescent="0.25">
      <c r="B3003" s="493"/>
      <c r="C3003" s="44"/>
      <c r="D3003" s="493"/>
      <c r="E3003" s="493"/>
      <c r="F3003" s="92"/>
      <c r="G3003" s="68"/>
      <c r="H3003" s="493"/>
      <c r="I3003" s="630"/>
    </row>
    <row r="3004" spans="1:9" ht="18.75" x14ac:dyDescent="0.3">
      <c r="A3004" s="724" t="s">
        <v>7</v>
      </c>
      <c r="B3004" s="724"/>
      <c r="C3004" s="724"/>
      <c r="D3004" s="724"/>
      <c r="E3004" s="724"/>
      <c r="F3004" s="724"/>
      <c r="G3004" s="724"/>
      <c r="H3004" s="724"/>
      <c r="I3004" s="15"/>
    </row>
    <row r="3005" spans="1:9" x14ac:dyDescent="0.25">
      <c r="A3005" s="725" t="s">
        <v>5</v>
      </c>
      <c r="B3005" s="725"/>
      <c r="C3005" s="725"/>
      <c r="D3005" s="725"/>
      <c r="E3005" s="725"/>
      <c r="F3005" s="725"/>
      <c r="G3005" s="725"/>
      <c r="H3005" s="725"/>
      <c r="I3005" s="15"/>
    </row>
    <row r="3006" spans="1:9" s="59" customFormat="1" x14ac:dyDescent="0.25">
      <c r="A3006" s="1"/>
      <c r="B3006" s="44"/>
      <c r="C3006" s="122"/>
      <c r="D3006" s="4"/>
      <c r="E3006" s="4"/>
      <c r="F3006" s="81"/>
      <c r="G3006" s="10"/>
      <c r="H3006" s="10"/>
      <c r="I3006" s="10"/>
    </row>
    <row r="3007" spans="1:9" s="59" customFormat="1" x14ac:dyDescent="0.25">
      <c r="A3007" s="34" t="s">
        <v>763</v>
      </c>
      <c r="B3007" s="33"/>
      <c r="C3007" s="33"/>
      <c r="D3007" s="33"/>
      <c r="E3007" s="33"/>
      <c r="F3007" s="94"/>
      <c r="G3007" s="47"/>
      <c r="H3007" s="33"/>
      <c r="I3007" s="33"/>
    </row>
    <row r="3008" spans="1:9" x14ac:dyDescent="0.25">
      <c r="A3008" s="370" t="s">
        <v>8</v>
      </c>
      <c r="B3008" s="535" t="s">
        <v>765</v>
      </c>
      <c r="C3008" s="295"/>
      <c r="D3008" s="498"/>
      <c r="E3008" s="498"/>
      <c r="F3008" s="245"/>
      <c r="G3008" s="246"/>
      <c r="H3008" s="498"/>
      <c r="I3008" s="635"/>
    </row>
    <row r="3009" spans="1:9" x14ac:dyDescent="0.25">
      <c r="A3009" s="346" t="s">
        <v>0</v>
      </c>
      <c r="B3009" s="347" t="s">
        <v>2</v>
      </c>
      <c r="C3009" s="347" t="s">
        <v>3</v>
      </c>
      <c r="D3009" s="347" t="s">
        <v>4</v>
      </c>
      <c r="E3009" s="348" t="s">
        <v>15</v>
      </c>
      <c r="F3009" s="405" t="s">
        <v>1957</v>
      </c>
      <c r="G3009" s="406" t="s">
        <v>1441</v>
      </c>
      <c r="H3009" s="350" t="s">
        <v>1188</v>
      </c>
      <c r="I3009" s="350" t="s">
        <v>3884</v>
      </c>
    </row>
    <row r="3010" spans="1:9" x14ac:dyDescent="0.25">
      <c r="A3010" s="24" t="s">
        <v>777</v>
      </c>
      <c r="B3010" s="3"/>
      <c r="C3010" s="3" t="s">
        <v>546</v>
      </c>
      <c r="D3010" s="3" t="s">
        <v>14</v>
      </c>
      <c r="E3010" s="3" t="s">
        <v>16</v>
      </c>
      <c r="F3010" s="40" t="s">
        <v>16</v>
      </c>
      <c r="G3010" s="19">
        <v>7540.2</v>
      </c>
      <c r="H3010" s="11">
        <v>41620</v>
      </c>
      <c r="I3010" s="11">
        <v>41620</v>
      </c>
    </row>
    <row r="3011" spans="1:9" x14ac:dyDescent="0.25">
      <c r="A3011" s="24" t="s">
        <v>2005</v>
      </c>
      <c r="B3011" s="3" t="s">
        <v>2363</v>
      </c>
      <c r="C3011" s="3" t="s">
        <v>2364</v>
      </c>
      <c r="D3011" s="3" t="s">
        <v>40</v>
      </c>
      <c r="E3011" s="3">
        <v>310184</v>
      </c>
      <c r="F3011" s="40">
        <v>173</v>
      </c>
      <c r="G3011" s="19">
        <v>30000</v>
      </c>
      <c r="H3011" s="11">
        <v>29714</v>
      </c>
      <c r="I3011" s="11">
        <v>29714</v>
      </c>
    </row>
    <row r="3012" spans="1:9" x14ac:dyDescent="0.25">
      <c r="A3012" s="24" t="s">
        <v>2005</v>
      </c>
      <c r="B3012" s="3" t="s">
        <v>2054</v>
      </c>
      <c r="C3012" s="3" t="s">
        <v>2362</v>
      </c>
      <c r="D3012" s="3" t="s">
        <v>40</v>
      </c>
      <c r="E3012" s="3">
        <v>310185</v>
      </c>
      <c r="F3012" s="40">
        <v>172</v>
      </c>
      <c r="G3012" s="19">
        <v>10000</v>
      </c>
      <c r="H3012" s="11">
        <v>29254</v>
      </c>
      <c r="I3012" s="11">
        <v>29254</v>
      </c>
    </row>
    <row r="3013" spans="1:9" x14ac:dyDescent="0.25">
      <c r="A3013" s="24" t="s">
        <v>2005</v>
      </c>
      <c r="B3013" s="3" t="s">
        <v>2361</v>
      </c>
      <c r="C3013" s="3" t="s">
        <v>2168</v>
      </c>
      <c r="D3013" s="3" t="s">
        <v>40</v>
      </c>
      <c r="E3013" s="3">
        <v>310186</v>
      </c>
      <c r="F3013" s="40">
        <v>174</v>
      </c>
      <c r="G3013" s="19">
        <v>5000</v>
      </c>
      <c r="H3013" s="11">
        <v>31652</v>
      </c>
      <c r="I3013" s="11">
        <v>31652</v>
      </c>
    </row>
    <row r="3014" spans="1:9" x14ac:dyDescent="0.25">
      <c r="A3014" s="24" t="s">
        <v>191</v>
      </c>
      <c r="B3014" s="3" t="s">
        <v>1971</v>
      </c>
      <c r="C3014" s="3"/>
      <c r="D3014" s="3" t="s">
        <v>33</v>
      </c>
      <c r="E3014" s="3">
        <v>310210</v>
      </c>
      <c r="F3014" s="40" t="s">
        <v>16</v>
      </c>
      <c r="G3014" s="19">
        <v>4710.91</v>
      </c>
      <c r="H3014" s="11">
        <v>41620</v>
      </c>
      <c r="I3014" s="11">
        <v>41620</v>
      </c>
    </row>
    <row r="3015" spans="1:9" x14ac:dyDescent="0.25">
      <c r="A3015" s="24" t="s">
        <v>599</v>
      </c>
      <c r="B3015" s="3"/>
      <c r="C3015" s="3" t="s">
        <v>55</v>
      </c>
      <c r="D3015" s="3" t="s">
        <v>43</v>
      </c>
      <c r="E3015" s="3">
        <v>310176</v>
      </c>
      <c r="F3015" s="40" t="s">
        <v>16</v>
      </c>
      <c r="G3015" s="19">
        <v>2500</v>
      </c>
      <c r="H3015" s="19" t="s">
        <v>1304</v>
      </c>
      <c r="I3015" s="19" t="s">
        <v>1304</v>
      </c>
    </row>
    <row r="3016" spans="1:9" x14ac:dyDescent="0.25">
      <c r="A3016" s="24" t="s">
        <v>61</v>
      </c>
      <c r="B3016" s="3"/>
      <c r="C3016" s="3" t="s">
        <v>596</v>
      </c>
      <c r="D3016" s="3" t="s">
        <v>21</v>
      </c>
      <c r="E3016" s="3">
        <v>310178</v>
      </c>
      <c r="F3016" s="40">
        <v>145</v>
      </c>
      <c r="G3016" s="19">
        <v>1800</v>
      </c>
      <c r="H3016" s="11">
        <v>33947</v>
      </c>
      <c r="I3016" s="11">
        <v>33947</v>
      </c>
    </row>
    <row r="3017" spans="1:9" x14ac:dyDescent="0.25">
      <c r="A3017" s="24" t="s">
        <v>61</v>
      </c>
      <c r="B3017" s="3"/>
      <c r="C3017" s="3" t="s">
        <v>596</v>
      </c>
      <c r="D3017" s="3" t="s">
        <v>21</v>
      </c>
      <c r="E3017" s="3">
        <v>310179</v>
      </c>
      <c r="F3017" s="40">
        <v>146</v>
      </c>
      <c r="G3017" s="19">
        <v>2000</v>
      </c>
      <c r="H3017" s="11">
        <v>34222</v>
      </c>
      <c r="I3017" s="11">
        <v>34222</v>
      </c>
    </row>
    <row r="3018" spans="1:9" x14ac:dyDescent="0.25">
      <c r="A3018" s="24" t="s">
        <v>599</v>
      </c>
      <c r="B3018" s="3"/>
      <c r="C3018" s="3" t="s">
        <v>55</v>
      </c>
      <c r="D3018" s="3" t="s">
        <v>43</v>
      </c>
      <c r="E3018" s="3">
        <v>317173</v>
      </c>
      <c r="F3018" s="40">
        <v>174</v>
      </c>
      <c r="G3018" s="19">
        <v>2800</v>
      </c>
      <c r="H3018" s="19" t="s">
        <v>1305</v>
      </c>
      <c r="I3018" s="19" t="s">
        <v>1305</v>
      </c>
    </row>
    <row r="3019" spans="1:9" x14ac:dyDescent="0.25">
      <c r="A3019" s="24" t="s">
        <v>153</v>
      </c>
      <c r="B3019" s="3"/>
      <c r="C3019" s="3" t="s">
        <v>546</v>
      </c>
      <c r="D3019" s="3" t="s">
        <v>14</v>
      </c>
      <c r="E3019" s="3">
        <v>310156</v>
      </c>
      <c r="F3019" s="40" t="s">
        <v>16</v>
      </c>
      <c r="G3019" s="19">
        <v>1618</v>
      </c>
      <c r="H3019" s="11">
        <v>36986</v>
      </c>
      <c r="I3019" s="11">
        <v>36986</v>
      </c>
    </row>
    <row r="3020" spans="1:9" x14ac:dyDescent="0.25">
      <c r="A3020" s="24" t="s">
        <v>118</v>
      </c>
      <c r="B3020" s="3"/>
      <c r="C3020" s="3" t="s">
        <v>546</v>
      </c>
      <c r="D3020" s="3" t="s">
        <v>14</v>
      </c>
      <c r="E3020" s="3">
        <v>310151</v>
      </c>
      <c r="F3020" s="40" t="s">
        <v>16</v>
      </c>
      <c r="G3020" s="19">
        <v>1618</v>
      </c>
      <c r="H3020" s="11">
        <v>36986</v>
      </c>
      <c r="I3020" s="11">
        <v>36986</v>
      </c>
    </row>
    <row r="3021" spans="1:9" x14ac:dyDescent="0.25">
      <c r="A3021" s="24" t="s">
        <v>83</v>
      </c>
      <c r="B3021" s="309"/>
      <c r="C3021" s="38" t="s">
        <v>1757</v>
      </c>
      <c r="D3021" s="38"/>
      <c r="E3021" s="49"/>
      <c r="F3021" s="40">
        <v>325</v>
      </c>
      <c r="G3021" s="19">
        <v>51448</v>
      </c>
      <c r="H3021" s="79">
        <v>42979</v>
      </c>
      <c r="I3021" s="79">
        <v>42979</v>
      </c>
    </row>
    <row r="3022" spans="1:9" x14ac:dyDescent="0.25">
      <c r="A3022" s="24" t="s">
        <v>22</v>
      </c>
      <c r="B3022" s="3" t="s">
        <v>2365</v>
      </c>
      <c r="C3022" s="77" t="s">
        <v>1901</v>
      </c>
      <c r="D3022" s="3"/>
      <c r="E3022" s="3">
        <v>553915</v>
      </c>
      <c r="F3022" s="40"/>
      <c r="G3022" s="145">
        <v>8470.35</v>
      </c>
      <c r="H3022" s="79">
        <v>42403</v>
      </c>
      <c r="I3022" s="79">
        <v>42403</v>
      </c>
    </row>
    <row r="3023" spans="1:9" x14ac:dyDescent="0.25">
      <c r="A3023" s="24" t="s">
        <v>2323</v>
      </c>
      <c r="B3023" s="3" t="s">
        <v>3696</v>
      </c>
      <c r="C3023" s="77" t="s">
        <v>3697</v>
      </c>
      <c r="D3023" s="3"/>
      <c r="E3023" s="3">
        <v>474</v>
      </c>
      <c r="F3023" s="40"/>
      <c r="G3023" s="19">
        <v>34810</v>
      </c>
      <c r="H3023" s="79">
        <v>42797</v>
      </c>
      <c r="I3023" s="79">
        <v>42797</v>
      </c>
    </row>
    <row r="3024" spans="1:9" x14ac:dyDescent="0.25">
      <c r="A3024" s="1"/>
      <c r="B3024" s="4"/>
      <c r="C3024" s="4"/>
      <c r="D3024" s="4"/>
      <c r="E3024" s="4"/>
      <c r="F3024" s="81"/>
      <c r="G3024" s="105">
        <f>SUM(G3010:G3023)</f>
        <v>164315.46000000002</v>
      </c>
      <c r="H3024" s="18"/>
      <c r="I3024" s="18"/>
    </row>
    <row r="3025" spans="1:9" x14ac:dyDescent="0.25">
      <c r="B3025" s="15"/>
      <c r="C3025" s="15"/>
      <c r="D3025" s="15"/>
      <c r="E3025" s="15"/>
      <c r="F3025" s="15"/>
      <c r="G3025" s="15"/>
      <c r="H3025" s="15"/>
      <c r="I3025" s="15"/>
    </row>
    <row r="3026" spans="1:9" x14ac:dyDescent="0.25">
      <c r="B3026" s="15"/>
      <c r="C3026" s="15"/>
      <c r="D3026" s="15"/>
      <c r="E3026" s="15"/>
      <c r="F3026" s="15"/>
      <c r="G3026" s="15"/>
      <c r="H3026" s="15"/>
      <c r="I3026" s="15"/>
    </row>
    <row r="3027" spans="1:9" ht="18.75" x14ac:dyDescent="0.3">
      <c r="A3027" s="724" t="s">
        <v>7</v>
      </c>
      <c r="B3027" s="724"/>
      <c r="C3027" s="724"/>
      <c r="D3027" s="724"/>
      <c r="E3027" s="724"/>
      <c r="F3027" s="724"/>
      <c r="G3027" s="724"/>
      <c r="H3027" s="724"/>
      <c r="I3027" s="15"/>
    </row>
    <row r="3028" spans="1:9" x14ac:dyDescent="0.25">
      <c r="A3028" s="725" t="s">
        <v>5</v>
      </c>
      <c r="B3028" s="725"/>
      <c r="C3028" s="725"/>
      <c r="D3028" s="725"/>
      <c r="E3028" s="725"/>
      <c r="F3028" s="725"/>
      <c r="G3028" s="725"/>
      <c r="H3028" s="725"/>
      <c r="I3028" s="15"/>
    </row>
    <row r="3029" spans="1:9" x14ac:dyDescent="0.25">
      <c r="A3029" s="297" t="s">
        <v>3803</v>
      </c>
      <c r="B3029" s="547" t="s">
        <v>624</v>
      </c>
      <c r="C3029" s="222"/>
      <c r="D3029" s="33"/>
      <c r="E3029" s="33"/>
      <c r="F3029" s="94"/>
      <c r="G3029" s="47"/>
      <c r="H3029" s="33"/>
      <c r="I3029" s="33"/>
    </row>
    <row r="3030" spans="1:9" ht="30" x14ac:dyDescent="0.25">
      <c r="A3030" s="346" t="s">
        <v>0</v>
      </c>
      <c r="B3030" s="347" t="s">
        <v>2</v>
      </c>
      <c r="C3030" s="347" t="s">
        <v>3</v>
      </c>
      <c r="D3030" s="347" t="s">
        <v>4</v>
      </c>
      <c r="E3030" s="348" t="s">
        <v>15</v>
      </c>
      <c r="F3030" s="349" t="s">
        <v>6</v>
      </c>
      <c r="G3030" s="350" t="s">
        <v>1217</v>
      </c>
      <c r="H3030" s="350" t="s">
        <v>1188</v>
      </c>
      <c r="I3030" s="350" t="s">
        <v>3884</v>
      </c>
    </row>
    <row r="3032" spans="1:9" x14ac:dyDescent="0.25">
      <c r="A3032" s="24" t="s">
        <v>39</v>
      </c>
      <c r="B3032" s="3"/>
      <c r="C3032" s="3"/>
      <c r="D3032" s="3" t="s">
        <v>40</v>
      </c>
      <c r="E3032" s="3">
        <v>310872</v>
      </c>
      <c r="F3032" s="40">
        <v>49</v>
      </c>
      <c r="G3032" s="19">
        <v>40000</v>
      </c>
      <c r="H3032" s="11">
        <v>35616</v>
      </c>
      <c r="I3032" s="11">
        <v>35616</v>
      </c>
    </row>
    <row r="3033" spans="1:9" x14ac:dyDescent="0.25">
      <c r="A3033" s="24" t="s">
        <v>628</v>
      </c>
      <c r="B3033" s="3" t="s">
        <v>627</v>
      </c>
      <c r="C3033" s="3" t="s">
        <v>625</v>
      </c>
      <c r="D3033" s="3" t="s">
        <v>626</v>
      </c>
      <c r="E3033" s="3" t="s">
        <v>16</v>
      </c>
      <c r="F3033" s="40" t="s">
        <v>16</v>
      </c>
      <c r="G3033" s="19">
        <v>3800</v>
      </c>
      <c r="H3033" s="19" t="s">
        <v>1436</v>
      </c>
      <c r="I3033" s="19" t="s">
        <v>1436</v>
      </c>
    </row>
    <row r="3034" spans="1:9" x14ac:dyDescent="0.25">
      <c r="A3034" s="24" t="s">
        <v>96</v>
      </c>
      <c r="B3034" s="3"/>
      <c r="C3034" s="3"/>
      <c r="D3034" s="3" t="s">
        <v>21</v>
      </c>
      <c r="E3034" s="3" t="s">
        <v>16</v>
      </c>
      <c r="F3034" s="40" t="s">
        <v>16</v>
      </c>
      <c r="G3034" s="19">
        <v>5899</v>
      </c>
      <c r="H3034" s="19" t="s">
        <v>1201</v>
      </c>
      <c r="I3034" s="19" t="s">
        <v>1201</v>
      </c>
    </row>
    <row r="3035" spans="1:9" x14ac:dyDescent="0.25">
      <c r="A3035" s="24" t="s">
        <v>595</v>
      </c>
      <c r="B3035" s="3"/>
      <c r="C3035" s="3" t="s">
        <v>55</v>
      </c>
      <c r="D3035" s="3" t="s">
        <v>43</v>
      </c>
      <c r="E3035" s="3">
        <v>309806</v>
      </c>
      <c r="F3035" s="40" t="s">
        <v>16</v>
      </c>
      <c r="G3035" s="19">
        <v>11600</v>
      </c>
      <c r="H3035" s="11">
        <v>37145</v>
      </c>
      <c r="I3035" s="11">
        <v>37145</v>
      </c>
    </row>
    <row r="3036" spans="1:9" x14ac:dyDescent="0.25">
      <c r="A3036" s="24" t="s">
        <v>96</v>
      </c>
      <c r="B3036" s="3"/>
      <c r="C3036" s="3"/>
      <c r="D3036" s="3" t="s">
        <v>21</v>
      </c>
      <c r="E3036" s="3">
        <v>306455</v>
      </c>
      <c r="F3036" s="40" t="s">
        <v>2949</v>
      </c>
      <c r="G3036" s="19">
        <v>5899</v>
      </c>
      <c r="H3036" s="11">
        <v>39840</v>
      </c>
      <c r="I3036" s="11">
        <v>39840</v>
      </c>
    </row>
    <row r="3037" spans="1:9" x14ac:dyDescent="0.25">
      <c r="A3037" s="24" t="s">
        <v>41</v>
      </c>
      <c r="B3037" s="3"/>
      <c r="C3037" s="3" t="s">
        <v>546</v>
      </c>
      <c r="D3037" s="3" t="s">
        <v>30</v>
      </c>
      <c r="E3037" s="3">
        <v>310829</v>
      </c>
      <c r="F3037" s="40" t="s">
        <v>2950</v>
      </c>
      <c r="G3037" s="19">
        <v>3200</v>
      </c>
      <c r="H3037" s="11">
        <v>36963</v>
      </c>
      <c r="I3037" s="11">
        <v>36963</v>
      </c>
    </row>
    <row r="3038" spans="1:9" x14ac:dyDescent="0.25">
      <c r="A3038" s="24" t="s">
        <v>181</v>
      </c>
      <c r="B3038" s="3"/>
      <c r="C3038" s="3" t="s">
        <v>546</v>
      </c>
      <c r="D3038" s="3" t="s">
        <v>30</v>
      </c>
      <c r="E3038" s="3" t="s">
        <v>16</v>
      </c>
      <c r="F3038" s="40" t="s">
        <v>16</v>
      </c>
      <c r="G3038" s="19">
        <v>2600</v>
      </c>
      <c r="H3038" s="19" t="s">
        <v>1387</v>
      </c>
      <c r="I3038" s="19" t="s">
        <v>1387</v>
      </c>
    </row>
    <row r="3039" spans="1:9" x14ac:dyDescent="0.25">
      <c r="A3039" s="24" t="s">
        <v>595</v>
      </c>
      <c r="B3039" s="3"/>
      <c r="C3039" s="3" t="s">
        <v>55</v>
      </c>
      <c r="D3039" s="3" t="s">
        <v>43</v>
      </c>
      <c r="E3039" s="3">
        <v>309253</v>
      </c>
      <c r="F3039" s="40" t="s">
        <v>2951</v>
      </c>
      <c r="G3039" s="19">
        <v>18800</v>
      </c>
      <c r="H3039" s="19" t="s">
        <v>1230</v>
      </c>
      <c r="I3039" s="19" t="s">
        <v>1230</v>
      </c>
    </row>
    <row r="3040" spans="1:9" x14ac:dyDescent="0.25">
      <c r="A3040" s="24" t="s">
        <v>39</v>
      </c>
      <c r="B3040" s="3"/>
      <c r="C3040" s="3"/>
      <c r="D3040" s="3" t="s">
        <v>40</v>
      </c>
      <c r="E3040" s="3" t="s">
        <v>16</v>
      </c>
      <c r="F3040" s="40">
        <v>52</v>
      </c>
      <c r="G3040" s="19">
        <v>40000</v>
      </c>
      <c r="H3040" s="11">
        <v>35616</v>
      </c>
      <c r="I3040" s="11">
        <v>35616</v>
      </c>
    </row>
    <row r="3041" spans="1:9" x14ac:dyDescent="0.25">
      <c r="A3041" s="24" t="s">
        <v>595</v>
      </c>
      <c r="B3041" s="3"/>
      <c r="C3041" s="3" t="s">
        <v>602</v>
      </c>
      <c r="D3041" s="3" t="s">
        <v>21</v>
      </c>
      <c r="E3041" s="3" t="s">
        <v>16</v>
      </c>
      <c r="F3041" s="40" t="s">
        <v>16</v>
      </c>
      <c r="G3041" s="19">
        <v>2800</v>
      </c>
      <c r="H3041" s="11">
        <v>36833</v>
      </c>
      <c r="I3041" s="11">
        <v>36833</v>
      </c>
    </row>
    <row r="3042" spans="1:9" x14ac:dyDescent="0.25">
      <c r="A3042" s="24" t="s">
        <v>96</v>
      </c>
      <c r="B3042" s="3"/>
      <c r="C3042" s="3" t="s">
        <v>596</v>
      </c>
      <c r="D3042" s="3" t="s">
        <v>21</v>
      </c>
      <c r="E3042" s="3" t="s">
        <v>16</v>
      </c>
      <c r="F3042" s="40" t="s">
        <v>16</v>
      </c>
      <c r="G3042" s="19">
        <v>5428</v>
      </c>
      <c r="H3042" s="19" t="s">
        <v>1340</v>
      </c>
      <c r="I3042" s="19" t="s">
        <v>1340</v>
      </c>
    </row>
    <row r="3043" spans="1:9" x14ac:dyDescent="0.25">
      <c r="A3043" s="24" t="s">
        <v>599</v>
      </c>
      <c r="B3043" s="3"/>
      <c r="C3043" s="3" t="s">
        <v>55</v>
      </c>
      <c r="D3043" s="3" t="s">
        <v>43</v>
      </c>
      <c r="E3043" s="3">
        <v>306233</v>
      </c>
      <c r="F3043" s="40" t="s">
        <v>2952</v>
      </c>
      <c r="G3043" s="19">
        <v>3600</v>
      </c>
      <c r="H3043" s="19" t="s">
        <v>1385</v>
      </c>
      <c r="I3043" s="19" t="s">
        <v>1385</v>
      </c>
    </row>
    <row r="3044" spans="1:9" x14ac:dyDescent="0.25">
      <c r="A3044" s="24" t="s">
        <v>39</v>
      </c>
      <c r="B3044" s="3"/>
      <c r="C3044" s="3"/>
      <c r="D3044" s="3" t="s">
        <v>40</v>
      </c>
      <c r="E3044" s="3">
        <v>310871</v>
      </c>
      <c r="F3044" s="40">
        <v>50</v>
      </c>
      <c r="G3044" s="19">
        <v>5000</v>
      </c>
      <c r="H3044" s="11">
        <v>35549</v>
      </c>
      <c r="I3044" s="11">
        <v>35549</v>
      </c>
    </row>
    <row r="3045" spans="1:9" x14ac:dyDescent="0.25">
      <c r="A3045" s="24" t="s">
        <v>96</v>
      </c>
      <c r="B3045" s="3"/>
      <c r="C3045" s="3" t="s">
        <v>596</v>
      </c>
      <c r="D3045" s="3" t="s">
        <v>21</v>
      </c>
      <c r="E3045" s="3" t="s">
        <v>789</v>
      </c>
      <c r="F3045" s="40">
        <v>369</v>
      </c>
      <c r="G3045" s="19">
        <f>+G3042</f>
        <v>5428</v>
      </c>
      <c r="H3045" s="19" t="str">
        <f>+H3042</f>
        <v>16/04/2012</v>
      </c>
      <c r="I3045" s="19" t="str">
        <f>+I3042</f>
        <v>16/04/2012</v>
      </c>
    </row>
    <row r="3046" spans="1:9" ht="12" customHeight="1" x14ac:dyDescent="0.25">
      <c r="A3046" s="24" t="s">
        <v>2005</v>
      </c>
      <c r="B3046" s="3"/>
      <c r="C3046" s="3"/>
      <c r="D3046" s="3" t="s">
        <v>40</v>
      </c>
      <c r="E3046" s="3">
        <v>310870</v>
      </c>
      <c r="F3046" s="40">
        <v>51</v>
      </c>
      <c r="G3046" s="19">
        <v>5000</v>
      </c>
      <c r="H3046" s="11">
        <v>35549</v>
      </c>
      <c r="I3046" s="11">
        <v>35549</v>
      </c>
    </row>
    <row r="3047" spans="1:9" x14ac:dyDescent="0.25">
      <c r="A3047" s="24" t="s">
        <v>11</v>
      </c>
      <c r="B3047" s="3" t="s">
        <v>209</v>
      </c>
      <c r="C3047" s="3" t="s">
        <v>342</v>
      </c>
      <c r="D3047" s="3" t="s">
        <v>30</v>
      </c>
      <c r="E3047" s="3">
        <v>307624</v>
      </c>
      <c r="F3047" s="40" t="s">
        <v>2953</v>
      </c>
      <c r="G3047" s="19">
        <v>5785</v>
      </c>
      <c r="H3047" s="11">
        <v>40152</v>
      </c>
      <c r="I3047" s="11">
        <v>40152</v>
      </c>
    </row>
    <row r="3048" spans="1:9" x14ac:dyDescent="0.25">
      <c r="A3048" s="24" t="s">
        <v>19</v>
      </c>
      <c r="B3048" s="3" t="s">
        <v>121</v>
      </c>
      <c r="C3048" s="3" t="s">
        <v>426</v>
      </c>
      <c r="D3048" s="3" t="s">
        <v>30</v>
      </c>
      <c r="E3048" s="3">
        <v>307698</v>
      </c>
      <c r="F3048" s="40" t="s">
        <v>2955</v>
      </c>
      <c r="G3048" s="19">
        <v>2450</v>
      </c>
      <c r="H3048" s="11">
        <v>36625</v>
      </c>
      <c r="I3048" s="11">
        <v>36625</v>
      </c>
    </row>
    <row r="3049" spans="1:9" s="1" customFormat="1" x14ac:dyDescent="0.25">
      <c r="A3049" s="24" t="s">
        <v>119</v>
      </c>
      <c r="B3049" s="3"/>
      <c r="C3049" s="3"/>
      <c r="D3049" s="3" t="s">
        <v>21</v>
      </c>
      <c r="E3049" s="3"/>
      <c r="F3049" s="44">
        <v>1033</v>
      </c>
      <c r="G3049" s="19">
        <v>8950</v>
      </c>
      <c r="H3049" s="19" t="s">
        <v>1203</v>
      </c>
      <c r="I3049" s="19" t="s">
        <v>1203</v>
      </c>
    </row>
    <row r="3050" spans="1:9" s="1" customFormat="1" x14ac:dyDescent="0.25">
      <c r="A3050" s="24" t="s">
        <v>1730</v>
      </c>
      <c r="B3050" s="38"/>
      <c r="C3050" s="24"/>
      <c r="D3050" s="38" t="s">
        <v>30</v>
      </c>
      <c r="E3050" s="24"/>
      <c r="F3050" s="40" t="s">
        <v>2954</v>
      </c>
      <c r="G3050" s="136">
        <v>21367.279999999999</v>
      </c>
      <c r="H3050" s="11">
        <v>43455</v>
      </c>
      <c r="I3050" s="11">
        <v>43455</v>
      </c>
    </row>
    <row r="3051" spans="1:9" x14ac:dyDescent="0.25">
      <c r="A3051" s="1"/>
      <c r="B3051" s="4"/>
      <c r="C3051" s="4"/>
      <c r="D3051" s="4"/>
      <c r="E3051" s="4"/>
      <c r="F3051" s="81"/>
      <c r="G3051" s="105">
        <f>SUM(G3032:G3050)</f>
        <v>197606.28</v>
      </c>
      <c r="H3051" s="10"/>
      <c r="I3051" s="10"/>
    </row>
    <row r="3052" spans="1:9" x14ac:dyDescent="0.25">
      <c r="B3052" s="15"/>
      <c r="C3052" s="15"/>
      <c r="D3052" s="15"/>
      <c r="E3052" s="15"/>
      <c r="F3052" s="15"/>
      <c r="G3052" s="15"/>
      <c r="H3052" s="15"/>
      <c r="I3052" s="15"/>
    </row>
    <row r="3053" spans="1:9" s="59" customFormat="1" x14ac:dyDescent="0.25">
      <c r="A3053" s="1"/>
      <c r="B3053" s="29"/>
      <c r="C3053" s="122"/>
      <c r="D3053" s="4"/>
      <c r="E3053" s="4"/>
      <c r="F3053" s="81"/>
      <c r="G3053" s="10"/>
      <c r="H3053" s="18"/>
      <c r="I3053" s="18"/>
    </row>
    <row r="3054" spans="1:9" s="59" customFormat="1" x14ac:dyDescent="0.25">
      <c r="A3054" s="1"/>
      <c r="B3054" s="4"/>
      <c r="C3054" s="4"/>
      <c r="D3054" s="4"/>
      <c r="E3054" s="4"/>
      <c r="F3054" s="81"/>
      <c r="G3054" s="10"/>
      <c r="H3054" s="10"/>
      <c r="I3054" s="10"/>
    </row>
    <row r="3055" spans="1:9" s="59" customFormat="1" x14ac:dyDescent="0.25">
      <c r="A3055" s="1"/>
      <c r="B3055" s="4"/>
      <c r="C3055" s="4"/>
      <c r="D3055" s="4"/>
      <c r="E3055" s="4"/>
      <c r="F3055" s="81"/>
      <c r="G3055" s="10"/>
      <c r="H3055" s="10"/>
      <c r="I3055" s="10"/>
    </row>
    <row r="3056" spans="1:9" s="59" customFormat="1" ht="18.75" x14ac:dyDescent="0.3">
      <c r="A3056" s="724" t="s">
        <v>7</v>
      </c>
      <c r="B3056" s="724"/>
      <c r="C3056" s="724"/>
      <c r="D3056" s="724"/>
      <c r="E3056" s="724"/>
      <c r="F3056" s="724"/>
      <c r="G3056" s="724"/>
      <c r="H3056" s="724"/>
    </row>
    <row r="3057" spans="1:9" s="59" customFormat="1" x14ac:dyDescent="0.25">
      <c r="A3057" s="725" t="s">
        <v>5</v>
      </c>
      <c r="B3057" s="725"/>
      <c r="C3057" s="725"/>
      <c r="D3057" s="725"/>
      <c r="E3057" s="725"/>
      <c r="F3057" s="725"/>
      <c r="G3057" s="725"/>
      <c r="H3057" s="725"/>
    </row>
    <row r="3058" spans="1:9" s="59" customFormat="1" x14ac:dyDescent="0.25">
      <c r="A3058" s="1"/>
      <c r="B3058" s="4"/>
      <c r="C3058" s="4"/>
      <c r="D3058" s="4"/>
      <c r="E3058" s="4"/>
      <c r="F3058" s="81"/>
      <c r="G3058" s="10"/>
      <c r="H3058" s="10"/>
      <c r="I3058" s="10"/>
    </row>
    <row r="3059" spans="1:9" s="59" customFormat="1" x14ac:dyDescent="0.25">
      <c r="A3059" s="1"/>
      <c r="B3059" s="4"/>
      <c r="C3059" s="4"/>
      <c r="D3059" s="4"/>
      <c r="E3059" s="4"/>
      <c r="F3059" s="81"/>
      <c r="G3059" s="10"/>
      <c r="H3059" s="10"/>
      <c r="I3059" s="10"/>
    </row>
    <row r="3060" spans="1:9" x14ac:dyDescent="0.25">
      <c r="A3060" s="297" t="s">
        <v>8</v>
      </c>
      <c r="B3060" s="545" t="s">
        <v>778</v>
      </c>
      <c r="C3060" s="33"/>
      <c r="D3060" s="33"/>
      <c r="E3060" s="33"/>
      <c r="F3060" s="94"/>
      <c r="G3060" s="47"/>
      <c r="H3060" s="33"/>
      <c r="I3060" s="33"/>
    </row>
    <row r="3061" spans="1:9" x14ac:dyDescent="0.25">
      <c r="A3061" s="346" t="s">
        <v>0</v>
      </c>
      <c r="B3061" s="347" t="s">
        <v>2</v>
      </c>
      <c r="C3061" s="347" t="s">
        <v>3</v>
      </c>
      <c r="D3061" s="347" t="s">
        <v>4</v>
      </c>
      <c r="E3061" s="348" t="s">
        <v>15</v>
      </c>
      <c r="F3061" s="349" t="s">
        <v>1957</v>
      </c>
      <c r="G3061" s="350" t="s">
        <v>2132</v>
      </c>
      <c r="H3061" s="350" t="s">
        <v>1188</v>
      </c>
      <c r="I3061" s="350" t="s">
        <v>3884</v>
      </c>
    </row>
    <row r="3062" spans="1:9" x14ac:dyDescent="0.25">
      <c r="A3062" s="24" t="s">
        <v>101</v>
      </c>
      <c r="B3062" s="3"/>
      <c r="C3062" s="3"/>
      <c r="D3062" s="3" t="s">
        <v>26</v>
      </c>
      <c r="E3062" s="3">
        <v>310227</v>
      </c>
      <c r="F3062" s="40" t="s">
        <v>16</v>
      </c>
      <c r="G3062" s="19">
        <v>2540</v>
      </c>
      <c r="H3062" s="11">
        <v>38428</v>
      </c>
      <c r="I3062" s="11">
        <v>38428</v>
      </c>
    </row>
    <row r="3063" spans="1:9" x14ac:dyDescent="0.25">
      <c r="A3063" s="24" t="s">
        <v>779</v>
      </c>
      <c r="B3063" s="3"/>
      <c r="C3063" s="3" t="s">
        <v>55</v>
      </c>
      <c r="D3063" s="3" t="s">
        <v>43</v>
      </c>
      <c r="E3063" s="3">
        <v>310211</v>
      </c>
      <c r="F3063" s="40" t="s">
        <v>16</v>
      </c>
      <c r="G3063" s="19">
        <v>42375</v>
      </c>
      <c r="H3063" s="11">
        <v>36117</v>
      </c>
      <c r="I3063" s="11">
        <v>36117</v>
      </c>
    </row>
    <row r="3064" spans="1:9" x14ac:dyDescent="0.25">
      <c r="A3064" s="24" t="s">
        <v>153</v>
      </c>
      <c r="B3064" s="3"/>
      <c r="C3064" s="3" t="s">
        <v>546</v>
      </c>
      <c r="D3064" s="3" t="s">
        <v>14</v>
      </c>
      <c r="E3064" s="3">
        <v>310216</v>
      </c>
      <c r="F3064" s="40" t="s">
        <v>16</v>
      </c>
      <c r="G3064" s="19">
        <v>2800</v>
      </c>
      <c r="H3064" s="11">
        <v>36921</v>
      </c>
      <c r="I3064" s="11">
        <v>36921</v>
      </c>
    </row>
    <row r="3065" spans="1:9" x14ac:dyDescent="0.25">
      <c r="A3065" s="24" t="s">
        <v>708</v>
      </c>
      <c r="B3065" s="3"/>
      <c r="C3065" s="3" t="s">
        <v>55</v>
      </c>
      <c r="D3065" s="3" t="s">
        <v>43</v>
      </c>
      <c r="E3065" s="3">
        <v>310222</v>
      </c>
      <c r="F3065" s="40">
        <v>327</v>
      </c>
      <c r="G3065" s="19">
        <v>2800</v>
      </c>
      <c r="H3065" s="11">
        <v>36921</v>
      </c>
      <c r="I3065" s="11">
        <v>36921</v>
      </c>
    </row>
    <row r="3066" spans="1:9" x14ac:dyDescent="0.25">
      <c r="A3066" s="24" t="s">
        <v>1407</v>
      </c>
      <c r="B3066" s="3"/>
      <c r="C3066" s="3" t="s">
        <v>780</v>
      </c>
      <c r="D3066" s="3" t="s">
        <v>36</v>
      </c>
      <c r="E3066" s="3" t="s">
        <v>16</v>
      </c>
      <c r="F3066" s="40" t="s">
        <v>16</v>
      </c>
      <c r="G3066" s="19">
        <v>6575</v>
      </c>
      <c r="H3066" s="11">
        <v>38110</v>
      </c>
      <c r="I3066" s="11">
        <v>38110</v>
      </c>
    </row>
    <row r="3067" spans="1:9" x14ac:dyDescent="0.25">
      <c r="A3067" s="24" t="s">
        <v>781</v>
      </c>
      <c r="B3067" s="3"/>
      <c r="C3067" s="3" t="s">
        <v>55</v>
      </c>
      <c r="D3067" s="3" t="s">
        <v>43</v>
      </c>
      <c r="E3067" s="3">
        <v>310221</v>
      </c>
      <c r="F3067" s="40">
        <v>326</v>
      </c>
      <c r="G3067" s="19">
        <v>2800</v>
      </c>
      <c r="H3067" s="19" t="s">
        <v>1406</v>
      </c>
      <c r="I3067" s="19" t="s">
        <v>1406</v>
      </c>
    </row>
    <row r="3068" spans="1:9" x14ac:dyDescent="0.25">
      <c r="A3068" s="24" t="s">
        <v>39</v>
      </c>
      <c r="B3068" s="3"/>
      <c r="C3068" s="3"/>
      <c r="D3068" s="3" t="s">
        <v>40</v>
      </c>
      <c r="E3068" s="3">
        <v>310226</v>
      </c>
      <c r="F3068" s="40">
        <v>334</v>
      </c>
      <c r="G3068" s="19">
        <v>5000</v>
      </c>
      <c r="H3068" s="11">
        <v>29326</v>
      </c>
      <c r="I3068" s="11">
        <v>29326</v>
      </c>
    </row>
    <row r="3069" spans="1:9" x14ac:dyDescent="0.25">
      <c r="A3069" s="24" t="s">
        <v>711</v>
      </c>
      <c r="B3069" s="3"/>
      <c r="C3069" s="3" t="s">
        <v>782</v>
      </c>
      <c r="D3069" s="3" t="s">
        <v>21</v>
      </c>
      <c r="E3069" s="3">
        <v>310223</v>
      </c>
      <c r="F3069" s="40" t="s">
        <v>16</v>
      </c>
      <c r="G3069" s="19">
        <v>3500</v>
      </c>
      <c r="H3069" s="11">
        <v>36117</v>
      </c>
      <c r="I3069" s="11">
        <v>36117</v>
      </c>
    </row>
    <row r="3070" spans="1:9" x14ac:dyDescent="0.25">
      <c r="A3070" s="24" t="s">
        <v>712</v>
      </c>
      <c r="B3070" s="3"/>
      <c r="C3070" s="3" t="s">
        <v>780</v>
      </c>
      <c r="D3070" s="3" t="s">
        <v>36</v>
      </c>
      <c r="E3070" s="3" t="s">
        <v>16</v>
      </c>
      <c r="F3070" s="40" t="s">
        <v>16</v>
      </c>
      <c r="G3070" s="19">
        <v>31300</v>
      </c>
      <c r="H3070" s="11">
        <v>39372</v>
      </c>
      <c r="I3070" s="11">
        <v>39372</v>
      </c>
    </row>
    <row r="3071" spans="1:9" x14ac:dyDescent="0.25">
      <c r="A3071" s="24" t="s">
        <v>712</v>
      </c>
      <c r="B3071" s="3"/>
      <c r="C3071" s="3" t="s">
        <v>780</v>
      </c>
      <c r="D3071" s="3" t="s">
        <v>36</v>
      </c>
      <c r="E3071" s="3" t="s">
        <v>16</v>
      </c>
      <c r="F3071" s="40" t="s">
        <v>16</v>
      </c>
      <c r="G3071" s="19">
        <v>31300</v>
      </c>
      <c r="H3071" s="11">
        <v>39372</v>
      </c>
      <c r="I3071" s="11">
        <v>39372</v>
      </c>
    </row>
    <row r="3072" spans="1:9" x14ac:dyDescent="0.25">
      <c r="A3072" s="24" t="s">
        <v>3267</v>
      </c>
      <c r="B3072" s="3"/>
      <c r="C3072" s="3" t="s">
        <v>3263</v>
      </c>
      <c r="D3072" s="3" t="s">
        <v>3268</v>
      </c>
      <c r="E3072" s="3"/>
      <c r="F3072" s="40" t="s">
        <v>3269</v>
      </c>
      <c r="G3072" s="19">
        <v>24780</v>
      </c>
      <c r="H3072" s="11">
        <v>44015</v>
      </c>
      <c r="I3072" s="11">
        <v>44015</v>
      </c>
    </row>
    <row r="3073" spans="1:9" x14ac:dyDescent="0.25">
      <c r="A3073" s="24" t="s">
        <v>153</v>
      </c>
      <c r="B3073" s="3"/>
      <c r="C3073" s="3" t="s">
        <v>546</v>
      </c>
      <c r="D3073" s="3" t="s">
        <v>106</v>
      </c>
      <c r="E3073" s="3" t="s">
        <v>16</v>
      </c>
      <c r="F3073" s="40" t="s">
        <v>16</v>
      </c>
      <c r="G3073" s="51">
        <v>4125</v>
      </c>
      <c r="H3073" s="11">
        <v>41620</v>
      </c>
      <c r="I3073" s="11">
        <v>41620</v>
      </c>
    </row>
    <row r="3074" spans="1:9" x14ac:dyDescent="0.25">
      <c r="A3074" s="24" t="s">
        <v>1862</v>
      </c>
      <c r="B3074" s="77"/>
      <c r="C3074" s="24"/>
      <c r="D3074" s="38"/>
      <c r="E3074" s="49"/>
      <c r="F3074" s="40" t="s">
        <v>1880</v>
      </c>
      <c r="G3074" s="78">
        <v>8294.26</v>
      </c>
      <c r="H3074" s="79" t="s">
        <v>1811</v>
      </c>
      <c r="I3074" s="79" t="s">
        <v>1811</v>
      </c>
    </row>
    <row r="3075" spans="1:9" x14ac:dyDescent="0.25">
      <c r="A3075" s="24" t="s">
        <v>3475</v>
      </c>
      <c r="B3075" s="24"/>
      <c r="C3075" s="77" t="s">
        <v>3476</v>
      </c>
      <c r="D3075" s="38"/>
      <c r="E3075" s="49"/>
      <c r="F3075" s="40" t="s">
        <v>3477</v>
      </c>
      <c r="G3075" s="78">
        <v>2900</v>
      </c>
      <c r="H3075" s="79">
        <v>43788</v>
      </c>
      <c r="I3075" s="79">
        <v>43788</v>
      </c>
    </row>
    <row r="3076" spans="1:9" x14ac:dyDescent="0.25">
      <c r="A3076" s="24" t="s">
        <v>3494</v>
      </c>
      <c r="B3076" s="24"/>
      <c r="C3076" s="77"/>
      <c r="D3076" s="38" t="s">
        <v>106</v>
      </c>
      <c r="E3076" s="49"/>
      <c r="F3076" s="40" t="s">
        <v>3495</v>
      </c>
      <c r="G3076" s="78">
        <v>17127.5</v>
      </c>
      <c r="H3076" s="79">
        <v>43788</v>
      </c>
      <c r="I3076" s="79">
        <v>43788</v>
      </c>
    </row>
    <row r="3077" spans="1:9" x14ac:dyDescent="0.25">
      <c r="A3077" s="24" t="s">
        <v>3494</v>
      </c>
      <c r="B3077" s="24"/>
      <c r="C3077" s="77"/>
      <c r="D3077" s="38" t="s">
        <v>106</v>
      </c>
      <c r="E3077" s="49"/>
      <c r="F3077" s="40" t="s">
        <v>3496</v>
      </c>
      <c r="G3077" s="78">
        <v>17127.5</v>
      </c>
      <c r="H3077" s="79">
        <v>43788</v>
      </c>
      <c r="I3077" s="79">
        <v>43788</v>
      </c>
    </row>
    <row r="3078" spans="1:9" x14ac:dyDescent="0.25">
      <c r="A3078" s="24" t="s">
        <v>3497</v>
      </c>
      <c r="B3078" s="24"/>
      <c r="C3078" s="77"/>
      <c r="D3078" s="38" t="s">
        <v>272</v>
      </c>
      <c r="E3078" s="49"/>
      <c r="F3078" s="40" t="s">
        <v>3498</v>
      </c>
      <c r="G3078" s="78">
        <v>2900</v>
      </c>
      <c r="H3078" s="79">
        <v>43788</v>
      </c>
      <c r="I3078" s="79">
        <v>43788</v>
      </c>
    </row>
    <row r="3079" spans="1:9" x14ac:dyDescent="0.25">
      <c r="A3079" s="37" t="s">
        <v>1862</v>
      </c>
      <c r="B3079" s="140"/>
      <c r="C3079" s="37"/>
      <c r="D3079" s="142"/>
      <c r="E3079" s="593"/>
      <c r="F3079" s="84" t="s">
        <v>1881</v>
      </c>
      <c r="G3079" s="594">
        <v>8294.26</v>
      </c>
      <c r="H3079" s="144" t="s">
        <v>1811</v>
      </c>
      <c r="I3079" s="144" t="s">
        <v>1811</v>
      </c>
    </row>
    <row r="3080" spans="1:9" s="1" customFormat="1" x14ac:dyDescent="0.25">
      <c r="A3080" s="24" t="s">
        <v>3698</v>
      </c>
      <c r="B3080" s="77" t="s">
        <v>3699</v>
      </c>
      <c r="C3080" s="24" t="s">
        <v>3700</v>
      </c>
      <c r="D3080" s="38"/>
      <c r="E3080" s="49">
        <v>308838</v>
      </c>
      <c r="F3080" s="40"/>
      <c r="G3080" s="19">
        <v>34810</v>
      </c>
      <c r="H3080" s="79">
        <v>42797</v>
      </c>
      <c r="I3080" s="79">
        <v>42797</v>
      </c>
    </row>
    <row r="3081" spans="1:9" s="624" customFormat="1" x14ac:dyDescent="0.25">
      <c r="A3081" s="656" t="s">
        <v>4148</v>
      </c>
      <c r="B3081" s="658"/>
      <c r="C3081" s="656"/>
      <c r="D3081" s="659"/>
      <c r="E3081" s="692"/>
      <c r="F3081" s="661" t="s">
        <v>4149</v>
      </c>
      <c r="G3081" s="693">
        <v>383500</v>
      </c>
      <c r="H3081" s="663">
        <v>45082</v>
      </c>
      <c r="I3081" s="663">
        <v>45082</v>
      </c>
    </row>
    <row r="3082" spans="1:9" s="695" customFormat="1" x14ac:dyDescent="0.25">
      <c r="A3082" s="656" t="s">
        <v>4148</v>
      </c>
      <c r="B3082" s="664"/>
      <c r="C3082" s="652"/>
      <c r="D3082" s="655"/>
      <c r="E3082" s="694"/>
      <c r="F3082" s="666" t="s">
        <v>4150</v>
      </c>
      <c r="G3082" s="667">
        <v>383500</v>
      </c>
      <c r="H3082" s="654">
        <v>45082</v>
      </c>
      <c r="I3082" s="654">
        <v>45082</v>
      </c>
    </row>
    <row r="3083" spans="1:9" x14ac:dyDescent="0.25">
      <c r="A3083" s="1"/>
      <c r="B3083" s="4"/>
      <c r="C3083" s="4"/>
      <c r="D3083" s="4"/>
      <c r="E3083" s="4"/>
      <c r="F3083" s="81"/>
      <c r="G3083" s="105">
        <f>SUM(G3062:G3082)</f>
        <v>1018348.52</v>
      </c>
      <c r="H3083" s="18"/>
      <c r="I3083" s="18"/>
    </row>
    <row r="3084" spans="1:9" x14ac:dyDescent="0.25">
      <c r="A3084" s="1"/>
      <c r="B3084" s="4"/>
      <c r="C3084" s="4"/>
      <c r="D3084" s="4"/>
      <c r="E3084" s="4"/>
      <c r="F3084" s="81"/>
      <c r="G3084" s="105"/>
      <c r="H3084" s="18"/>
      <c r="I3084" s="18"/>
    </row>
    <row r="3085" spans="1:9" x14ac:dyDescent="0.25">
      <c r="A3085" s="1"/>
      <c r="B3085" s="4"/>
      <c r="D3085" s="4"/>
      <c r="E3085" s="4"/>
      <c r="F3085" s="81"/>
      <c r="G3085" s="10"/>
      <c r="H3085" s="18"/>
      <c r="I3085" s="18"/>
    </row>
    <row r="3086" spans="1:9" ht="18.75" x14ac:dyDescent="0.3">
      <c r="A3086" s="724" t="s">
        <v>7</v>
      </c>
      <c r="B3086" s="724"/>
      <c r="C3086" s="724"/>
      <c r="D3086" s="724"/>
      <c r="E3086" s="724"/>
      <c r="F3086" s="724"/>
      <c r="G3086" s="724"/>
      <c r="H3086" s="724"/>
      <c r="I3086" s="15"/>
    </row>
    <row r="3087" spans="1:9" x14ac:dyDescent="0.25">
      <c r="A3087" s="725" t="s">
        <v>5</v>
      </c>
      <c r="B3087" s="725"/>
      <c r="C3087" s="725"/>
      <c r="D3087" s="725"/>
      <c r="E3087" s="725"/>
      <c r="F3087" s="725"/>
      <c r="G3087" s="725"/>
      <c r="H3087" s="725"/>
      <c r="I3087" s="15"/>
    </row>
    <row r="3088" spans="1:9" s="59" customFormat="1" x14ac:dyDescent="0.25">
      <c r="A3088" s="1"/>
      <c r="B3088" s="29"/>
      <c r="C3088" s="122"/>
      <c r="D3088" s="4"/>
      <c r="E3088" s="4"/>
      <c r="F3088" s="81"/>
      <c r="G3088" s="10"/>
      <c r="H3088" s="10"/>
      <c r="I3088" s="10"/>
    </row>
    <row r="3089" spans="1:9" x14ac:dyDescent="0.25">
      <c r="A3089" s="297" t="s">
        <v>3803</v>
      </c>
      <c r="B3089" s="626" t="s">
        <v>1642</v>
      </c>
      <c r="C3089" s="101"/>
      <c r="D3089" s="33"/>
      <c r="E3089" s="33"/>
      <c r="F3089" s="94"/>
      <c r="G3089" s="47"/>
      <c r="H3089" s="33"/>
      <c r="I3089" s="33"/>
    </row>
    <row r="3090" spans="1:9" x14ac:dyDescent="0.25">
      <c r="A3090" s="346" t="s">
        <v>0</v>
      </c>
      <c r="B3090" s="347" t="s">
        <v>2</v>
      </c>
      <c r="C3090" s="347" t="s">
        <v>3</v>
      </c>
      <c r="D3090" s="347" t="s">
        <v>4</v>
      </c>
      <c r="E3090" s="348" t="s">
        <v>15</v>
      </c>
      <c r="F3090" s="349" t="s">
        <v>2001</v>
      </c>
      <c r="G3090" s="350" t="s">
        <v>1441</v>
      </c>
      <c r="H3090" s="350" t="s">
        <v>1188</v>
      </c>
      <c r="I3090" s="350" t="s">
        <v>3884</v>
      </c>
    </row>
    <row r="3091" spans="1:9" x14ac:dyDescent="0.25">
      <c r="A3091" s="24" t="s">
        <v>11</v>
      </c>
      <c r="B3091" s="3" t="s">
        <v>209</v>
      </c>
      <c r="C3091" s="3" t="s">
        <v>783</v>
      </c>
      <c r="D3091" s="3" t="s">
        <v>30</v>
      </c>
      <c r="E3091" s="3">
        <v>310258</v>
      </c>
      <c r="F3091" s="40">
        <v>23</v>
      </c>
      <c r="G3091" s="19">
        <v>4370</v>
      </c>
      <c r="H3091" s="11">
        <v>40148</v>
      </c>
      <c r="I3091" s="11">
        <v>40148</v>
      </c>
    </row>
    <row r="3092" spans="1:9" x14ac:dyDescent="0.25">
      <c r="A3092" s="15" t="s">
        <v>2375</v>
      </c>
      <c r="B3092" s="3" t="s">
        <v>2673</v>
      </c>
      <c r="C3092" s="29" t="s">
        <v>2671</v>
      </c>
      <c r="D3092" s="3" t="s">
        <v>30</v>
      </c>
      <c r="E3092" s="3"/>
      <c r="F3092" s="40">
        <v>377</v>
      </c>
      <c r="G3092" s="19">
        <v>44250</v>
      </c>
      <c r="H3092" s="11">
        <v>43178</v>
      </c>
      <c r="I3092" s="11">
        <v>43178</v>
      </c>
    </row>
    <row r="3093" spans="1:9" x14ac:dyDescent="0.25">
      <c r="A3093" s="24" t="s">
        <v>11</v>
      </c>
      <c r="B3093" s="3" t="s">
        <v>389</v>
      </c>
      <c r="C3093" s="3" t="s">
        <v>785</v>
      </c>
      <c r="D3093" s="3" t="s">
        <v>30</v>
      </c>
      <c r="E3093" s="3">
        <v>310247</v>
      </c>
      <c r="F3093" s="40">
        <v>137</v>
      </c>
      <c r="G3093" s="19">
        <v>4370</v>
      </c>
      <c r="H3093" s="11">
        <v>40148</v>
      </c>
      <c r="I3093" s="11">
        <v>40148</v>
      </c>
    </row>
    <row r="3094" spans="1:9" x14ac:dyDescent="0.25">
      <c r="A3094" s="24" t="s">
        <v>11</v>
      </c>
      <c r="B3094" s="3" t="s">
        <v>130</v>
      </c>
      <c r="C3094" s="3" t="s">
        <v>786</v>
      </c>
      <c r="D3094" s="3" t="s">
        <v>30</v>
      </c>
      <c r="E3094" s="3">
        <v>310248</v>
      </c>
      <c r="F3094" s="40">
        <v>51</v>
      </c>
      <c r="G3094" s="19">
        <v>4370</v>
      </c>
      <c r="H3094" s="11">
        <f>+H3093</f>
        <v>40148</v>
      </c>
      <c r="I3094" s="11">
        <f>+I3093</f>
        <v>40148</v>
      </c>
    </row>
    <row r="3095" spans="1:9" x14ac:dyDescent="0.25">
      <c r="A3095" s="24" t="s">
        <v>11</v>
      </c>
      <c r="B3095" s="3" t="s">
        <v>70</v>
      </c>
      <c r="C3095" s="3" t="s">
        <v>787</v>
      </c>
      <c r="D3095" s="3" t="s">
        <v>30</v>
      </c>
      <c r="E3095" s="3"/>
      <c r="F3095" s="40">
        <v>12</v>
      </c>
      <c r="G3095" s="19">
        <f>+G3093</f>
        <v>4370</v>
      </c>
      <c r="H3095" s="11">
        <f>+H3096</f>
        <v>40148</v>
      </c>
      <c r="I3095" s="11">
        <f>+I3096</f>
        <v>40148</v>
      </c>
    </row>
    <row r="3096" spans="1:9" x14ac:dyDescent="0.25">
      <c r="A3096" s="24" t="s">
        <v>19</v>
      </c>
      <c r="B3096" s="3" t="s">
        <v>121</v>
      </c>
      <c r="C3096" s="3" t="s">
        <v>788</v>
      </c>
      <c r="D3096" s="3" t="s">
        <v>30</v>
      </c>
      <c r="E3096" s="3">
        <v>310244</v>
      </c>
      <c r="F3096" s="40">
        <v>13</v>
      </c>
      <c r="G3096" s="19">
        <v>35725</v>
      </c>
      <c r="H3096" s="11">
        <f>+H3091</f>
        <v>40148</v>
      </c>
      <c r="I3096" s="11">
        <f>+I3091</f>
        <v>40148</v>
      </c>
    </row>
    <row r="3097" spans="1:9" x14ac:dyDescent="0.25">
      <c r="A3097" s="24" t="s">
        <v>28</v>
      </c>
      <c r="B3097" s="3" t="s">
        <v>581</v>
      </c>
      <c r="C3097" s="3"/>
      <c r="D3097" s="3" t="s">
        <v>30</v>
      </c>
      <c r="E3097" s="3">
        <v>310251</v>
      </c>
      <c r="F3097" s="40" t="s">
        <v>16</v>
      </c>
      <c r="G3097" s="19">
        <v>3704.23</v>
      </c>
      <c r="H3097" s="19" t="s">
        <v>1196</v>
      </c>
      <c r="I3097" s="19" t="s">
        <v>1196</v>
      </c>
    </row>
    <row r="3098" spans="1:9" x14ac:dyDescent="0.25">
      <c r="A3098" s="24" t="s">
        <v>28</v>
      </c>
      <c r="B3098" s="3" t="s">
        <v>581</v>
      </c>
      <c r="C3098" s="3"/>
      <c r="D3098" s="3" t="s">
        <v>30</v>
      </c>
      <c r="E3098" s="3">
        <v>310250</v>
      </c>
      <c r="F3098" s="40" t="s">
        <v>16</v>
      </c>
      <c r="G3098" s="19">
        <f>+G3097</f>
        <v>3704.23</v>
      </c>
      <c r="H3098" s="19" t="str">
        <f>+H3097</f>
        <v>22/02/2011</v>
      </c>
      <c r="I3098" s="19" t="str">
        <f>+I3097</f>
        <v>22/02/2011</v>
      </c>
    </row>
    <row r="3099" spans="1:9" x14ac:dyDescent="0.25">
      <c r="A3099" s="24" t="s">
        <v>154</v>
      </c>
      <c r="B3099" s="3"/>
      <c r="C3099" s="3"/>
      <c r="D3099" s="3" t="s">
        <v>21</v>
      </c>
      <c r="E3099" s="3">
        <v>310240</v>
      </c>
      <c r="F3099" s="40">
        <v>46</v>
      </c>
      <c r="G3099" s="19">
        <v>3161</v>
      </c>
      <c r="H3099" s="11">
        <v>38384</v>
      </c>
      <c r="I3099" s="11">
        <v>38384</v>
      </c>
    </row>
    <row r="3100" spans="1:9" x14ac:dyDescent="0.25">
      <c r="A3100" s="24" t="s">
        <v>83</v>
      </c>
      <c r="B3100" s="44" t="s">
        <v>1987</v>
      </c>
      <c r="C3100" s="3" t="s">
        <v>784</v>
      </c>
      <c r="D3100" s="3" t="s">
        <v>21</v>
      </c>
      <c r="E3100" s="3">
        <v>310237</v>
      </c>
      <c r="F3100" s="40" t="s">
        <v>16</v>
      </c>
      <c r="G3100" s="19">
        <v>17000</v>
      </c>
      <c r="H3100" s="11">
        <v>36237</v>
      </c>
      <c r="I3100" s="11">
        <v>36237</v>
      </c>
    </row>
    <row r="3101" spans="1:9" x14ac:dyDescent="0.25">
      <c r="A3101" s="24" t="s">
        <v>96</v>
      </c>
      <c r="B3101" s="3"/>
      <c r="C3101" s="3" t="s">
        <v>596</v>
      </c>
      <c r="D3101" s="3" t="s">
        <v>21</v>
      </c>
      <c r="E3101" s="3">
        <v>310236</v>
      </c>
      <c r="F3101" s="40">
        <v>44</v>
      </c>
      <c r="G3101" s="19">
        <v>5899</v>
      </c>
      <c r="H3101" s="11">
        <v>40008</v>
      </c>
      <c r="I3101" s="11">
        <v>40008</v>
      </c>
    </row>
    <row r="3102" spans="1:9" x14ac:dyDescent="0.25">
      <c r="A3102" s="24" t="s">
        <v>96</v>
      </c>
      <c r="B3102" s="3"/>
      <c r="C3102" s="3" t="s">
        <v>596</v>
      </c>
      <c r="D3102" s="3" t="s">
        <v>21</v>
      </c>
      <c r="E3102" s="3">
        <v>310232</v>
      </c>
      <c r="F3102" s="40">
        <v>36</v>
      </c>
      <c r="G3102" s="19">
        <v>5899</v>
      </c>
      <c r="H3102" s="11">
        <v>40008</v>
      </c>
      <c r="I3102" s="11">
        <v>40008</v>
      </c>
    </row>
    <row r="3103" spans="1:9" x14ac:dyDescent="0.25">
      <c r="A3103" s="24" t="s">
        <v>96</v>
      </c>
      <c r="B3103" s="3"/>
      <c r="C3103" s="3" t="s">
        <v>596</v>
      </c>
      <c r="D3103" s="3" t="s">
        <v>21</v>
      </c>
      <c r="E3103" s="3">
        <v>310233</v>
      </c>
      <c r="F3103" s="40">
        <v>32</v>
      </c>
      <c r="G3103" s="19">
        <v>5899</v>
      </c>
      <c r="H3103" s="11">
        <v>40008</v>
      </c>
      <c r="I3103" s="11">
        <v>40008</v>
      </c>
    </row>
    <row r="3104" spans="1:9" x14ac:dyDescent="0.25">
      <c r="A3104" s="24" t="s">
        <v>96</v>
      </c>
      <c r="B3104" s="3"/>
      <c r="C3104" s="3" t="s">
        <v>596</v>
      </c>
      <c r="D3104" s="3" t="s">
        <v>21</v>
      </c>
      <c r="E3104" s="3">
        <v>310235</v>
      </c>
      <c r="F3104" s="40">
        <v>49</v>
      </c>
      <c r="G3104" s="19">
        <v>5899</v>
      </c>
      <c r="H3104" s="11">
        <v>40008</v>
      </c>
      <c r="I3104" s="11">
        <v>40008</v>
      </c>
    </row>
    <row r="3105" spans="1:9" x14ac:dyDescent="0.25">
      <c r="A3105" s="24" t="s">
        <v>96</v>
      </c>
      <c r="B3105" s="3"/>
      <c r="C3105" s="3" t="s">
        <v>596</v>
      </c>
      <c r="D3105" s="3" t="s">
        <v>21</v>
      </c>
      <c r="E3105" s="3">
        <v>310234</v>
      </c>
      <c r="F3105" s="40">
        <v>37</v>
      </c>
      <c r="G3105" s="19">
        <v>5899</v>
      </c>
      <c r="H3105" s="11">
        <v>40008</v>
      </c>
      <c r="I3105" s="11">
        <v>40008</v>
      </c>
    </row>
    <row r="3106" spans="1:9" x14ac:dyDescent="0.25">
      <c r="A3106" s="24" t="s">
        <v>28</v>
      </c>
      <c r="B3106" s="3" t="s">
        <v>581</v>
      </c>
      <c r="C3106" s="3"/>
      <c r="D3106" s="3" t="s">
        <v>30</v>
      </c>
      <c r="E3106" s="3">
        <v>310261</v>
      </c>
      <c r="F3106" s="40" t="s">
        <v>16</v>
      </c>
      <c r="G3106" s="19">
        <v>3704.23</v>
      </c>
      <c r="H3106" s="11">
        <v>40596</v>
      </c>
      <c r="I3106" s="11">
        <v>40596</v>
      </c>
    </row>
    <row r="3107" spans="1:9" x14ac:dyDescent="0.25">
      <c r="A3107" s="24" t="s">
        <v>118</v>
      </c>
      <c r="B3107" s="3"/>
      <c r="C3107" s="3" t="s">
        <v>546</v>
      </c>
      <c r="D3107" s="3" t="s">
        <v>30</v>
      </c>
      <c r="E3107" s="3" t="s">
        <v>789</v>
      </c>
      <c r="F3107" s="40" t="s">
        <v>16</v>
      </c>
      <c r="G3107" s="19">
        <v>5042.5200000000004</v>
      </c>
      <c r="H3107" s="11">
        <v>36944</v>
      </c>
      <c r="I3107" s="11">
        <v>36944</v>
      </c>
    </row>
    <row r="3108" spans="1:9" x14ac:dyDescent="0.25">
      <c r="A3108" s="24" t="s">
        <v>118</v>
      </c>
      <c r="B3108" s="3"/>
      <c r="C3108" s="3" t="s">
        <v>546</v>
      </c>
      <c r="D3108" s="3" t="s">
        <v>30</v>
      </c>
      <c r="E3108" s="3">
        <v>310228</v>
      </c>
      <c r="F3108" s="40" t="s">
        <v>16</v>
      </c>
      <c r="G3108" s="19">
        <v>5042.5200000000004</v>
      </c>
      <c r="H3108" s="11">
        <v>36944</v>
      </c>
      <c r="I3108" s="11">
        <v>36944</v>
      </c>
    </row>
    <row r="3109" spans="1:9" x14ac:dyDescent="0.25">
      <c r="A3109" s="24" t="s">
        <v>118</v>
      </c>
      <c r="B3109" s="3"/>
      <c r="C3109" s="3" t="s">
        <v>546</v>
      </c>
      <c r="D3109" s="3" t="s">
        <v>30</v>
      </c>
      <c r="E3109" s="3">
        <v>310257</v>
      </c>
      <c r="F3109" s="40" t="s">
        <v>16</v>
      </c>
      <c r="G3109" s="19">
        <v>7440</v>
      </c>
      <c r="H3109" s="11">
        <v>40008</v>
      </c>
      <c r="I3109" s="11">
        <v>40008</v>
      </c>
    </row>
    <row r="3110" spans="1:9" x14ac:dyDescent="0.25">
      <c r="A3110" s="55" t="s">
        <v>2150</v>
      </c>
      <c r="B3110" s="38" t="s">
        <v>2329</v>
      </c>
      <c r="C3110" s="38" t="s">
        <v>2366</v>
      </c>
      <c r="D3110" s="79" t="str">
        <f>+D3109</f>
        <v>NEGRO</v>
      </c>
      <c r="E3110" s="24"/>
      <c r="F3110" s="40">
        <v>381</v>
      </c>
      <c r="G3110" s="136">
        <v>35400</v>
      </c>
      <c r="H3110" s="79">
        <v>43178</v>
      </c>
      <c r="I3110" s="79">
        <v>43178</v>
      </c>
    </row>
    <row r="3111" spans="1:9" x14ac:dyDescent="0.25">
      <c r="A3111" s="24" t="s">
        <v>1862</v>
      </c>
      <c r="B3111" s="77"/>
      <c r="C3111" s="24"/>
      <c r="D3111" s="38"/>
      <c r="E3111" s="38">
        <v>553964</v>
      </c>
      <c r="F3111" s="40" t="s">
        <v>1878</v>
      </c>
      <c r="G3111" s="192">
        <v>8294.26</v>
      </c>
      <c r="H3111" s="79" t="s">
        <v>1811</v>
      </c>
      <c r="I3111" s="79" t="s">
        <v>1811</v>
      </c>
    </row>
    <row r="3112" spans="1:9" x14ac:dyDescent="0.25">
      <c r="A3112" s="24" t="s">
        <v>3272</v>
      </c>
      <c r="B3112" s="77" t="s">
        <v>3273</v>
      </c>
      <c r="C3112" s="38" t="s">
        <v>2079</v>
      </c>
      <c r="D3112" s="38"/>
      <c r="E3112" s="38"/>
      <c r="F3112" s="40" t="s">
        <v>3274</v>
      </c>
      <c r="G3112" s="192">
        <v>20879.990000000002</v>
      </c>
      <c r="H3112" s="79">
        <v>44048</v>
      </c>
      <c r="I3112" s="79">
        <v>44048</v>
      </c>
    </row>
    <row r="3113" spans="1:9" x14ac:dyDescent="0.25">
      <c r="A3113" s="24" t="s">
        <v>3275</v>
      </c>
      <c r="B3113" s="77" t="s">
        <v>3273</v>
      </c>
      <c r="C3113" s="38" t="s">
        <v>2079</v>
      </c>
      <c r="D3113" s="38"/>
      <c r="E3113" s="38"/>
      <c r="F3113" s="40" t="s">
        <v>3276</v>
      </c>
      <c r="G3113" s="192">
        <v>13920</v>
      </c>
      <c r="H3113" s="79">
        <v>44048</v>
      </c>
      <c r="I3113" s="79">
        <v>44048</v>
      </c>
    </row>
    <row r="3114" spans="1:9" x14ac:dyDescent="0.25">
      <c r="A3114" s="102" t="s">
        <v>28</v>
      </c>
      <c r="B3114" s="38"/>
      <c r="C3114" s="38" t="s">
        <v>2008</v>
      </c>
      <c r="D3114" s="103" t="s">
        <v>30</v>
      </c>
      <c r="E3114" s="103">
        <v>310270</v>
      </c>
      <c r="F3114" s="104"/>
      <c r="G3114" s="250">
        <v>3030.73</v>
      </c>
      <c r="H3114" s="11">
        <v>40596</v>
      </c>
      <c r="I3114" s="11">
        <v>40596</v>
      </c>
    </row>
    <row r="3115" spans="1:9" x14ac:dyDescent="0.25">
      <c r="A3115" s="102" t="s">
        <v>250</v>
      </c>
      <c r="B3115" s="38"/>
      <c r="C3115" s="38"/>
      <c r="D3115" s="103"/>
      <c r="E3115" s="103"/>
      <c r="F3115" s="104" t="s">
        <v>3366</v>
      </c>
      <c r="G3115" s="250">
        <v>3540</v>
      </c>
      <c r="H3115" s="11">
        <v>43788</v>
      </c>
      <c r="I3115" s="11">
        <v>43788</v>
      </c>
    </row>
    <row r="3116" spans="1:9" x14ac:dyDescent="0.25">
      <c r="A3116" s="102" t="s">
        <v>250</v>
      </c>
      <c r="B3116" s="38"/>
      <c r="C3116" s="38"/>
      <c r="D3116" s="103"/>
      <c r="E3116" s="103"/>
      <c r="F3116" s="104" t="s">
        <v>3367</v>
      </c>
      <c r="G3116" s="250">
        <v>3540</v>
      </c>
      <c r="H3116" s="11">
        <v>43788</v>
      </c>
      <c r="I3116" s="11">
        <v>43788</v>
      </c>
    </row>
    <row r="3117" spans="1:9" x14ac:dyDescent="0.25">
      <c r="A3117" s="102" t="s">
        <v>3560</v>
      </c>
      <c r="B3117" s="38"/>
      <c r="C3117" s="38" t="s">
        <v>3591</v>
      </c>
      <c r="D3117" s="103"/>
      <c r="E3117" s="103"/>
      <c r="F3117" s="104" t="s">
        <v>3592</v>
      </c>
      <c r="G3117" s="250">
        <v>7400</v>
      </c>
      <c r="H3117" s="11">
        <v>43788</v>
      </c>
      <c r="I3117" s="11">
        <v>43788</v>
      </c>
    </row>
    <row r="3118" spans="1:9" x14ac:dyDescent="0.25">
      <c r="A3118" s="24" t="s">
        <v>11</v>
      </c>
      <c r="B3118" s="3" t="s">
        <v>2371</v>
      </c>
      <c r="C3118" s="3" t="s">
        <v>443</v>
      </c>
      <c r="D3118" s="3" t="s">
        <v>30</v>
      </c>
      <c r="E3118" s="3">
        <v>306321</v>
      </c>
      <c r="F3118" s="40"/>
      <c r="G3118" s="19">
        <v>5300</v>
      </c>
      <c r="H3118" s="11">
        <v>39869</v>
      </c>
      <c r="I3118" s="11">
        <v>39869</v>
      </c>
    </row>
    <row r="3119" spans="1:9" x14ac:dyDescent="0.25">
      <c r="G3119" s="105">
        <f>SUM(G3091:G3118)</f>
        <v>277053.70999999996</v>
      </c>
      <c r="H3119" s="10"/>
      <c r="I3119" s="10"/>
    </row>
    <row r="3120" spans="1:9" x14ac:dyDescent="0.25">
      <c r="A3120" s="1"/>
      <c r="B3120" s="4"/>
      <c r="C3120" s="4"/>
      <c r="D3120" s="4"/>
      <c r="E3120" s="4"/>
      <c r="F3120" s="81"/>
      <c r="G3120" s="10"/>
      <c r="H3120" s="18"/>
      <c r="I3120" s="18"/>
    </row>
    <row r="3121" spans="1:9" ht="18" customHeight="1" x14ac:dyDescent="0.3">
      <c r="B3121" s="494"/>
      <c r="C3121" s="494"/>
      <c r="D3121" s="494"/>
      <c r="E3121" s="494"/>
      <c r="F3121" s="91"/>
      <c r="G3121" s="67"/>
      <c r="H3121" s="494"/>
      <c r="I3121" s="631"/>
    </row>
    <row r="3122" spans="1:9" ht="18" customHeight="1" x14ac:dyDescent="0.25">
      <c r="B3122" s="493"/>
      <c r="D3122" s="493"/>
      <c r="E3122" s="493"/>
      <c r="F3122" s="92"/>
      <c r="G3122" s="68"/>
      <c r="H3122" s="493"/>
      <c r="I3122" s="630"/>
    </row>
    <row r="3123" spans="1:9" ht="18.75" x14ac:dyDescent="0.3">
      <c r="A3123" s="724" t="s">
        <v>7</v>
      </c>
      <c r="B3123" s="724"/>
      <c r="C3123" s="724"/>
      <c r="D3123" s="724"/>
      <c r="E3123" s="724"/>
      <c r="F3123" s="724"/>
      <c r="G3123" s="724"/>
      <c r="H3123" s="724"/>
      <c r="I3123" s="15"/>
    </row>
    <row r="3124" spans="1:9" x14ac:dyDescent="0.25">
      <c r="A3124" s="725" t="s">
        <v>5</v>
      </c>
      <c r="B3124" s="725"/>
      <c r="C3124" s="725"/>
      <c r="D3124" s="725"/>
      <c r="E3124" s="725"/>
      <c r="F3124" s="725"/>
      <c r="G3124" s="725"/>
      <c r="H3124" s="725"/>
      <c r="I3124" s="15"/>
    </row>
    <row r="3125" spans="1:9" s="59" customFormat="1" ht="18" customHeight="1" x14ac:dyDescent="0.25">
      <c r="A3125" s="1"/>
      <c r="B3125" s="29"/>
      <c r="C3125" s="122"/>
      <c r="D3125" s="4"/>
      <c r="E3125" s="4"/>
      <c r="F3125" s="81"/>
      <c r="G3125" s="10"/>
      <c r="H3125" s="10"/>
      <c r="I3125" s="10"/>
    </row>
    <row r="3126" spans="1:9" s="59" customFormat="1" x14ac:dyDescent="0.25">
      <c r="A3126" s="34" t="s">
        <v>3804</v>
      </c>
      <c r="B3126" s="33"/>
      <c r="C3126" s="33"/>
      <c r="D3126" s="33"/>
      <c r="E3126" s="33"/>
      <c r="F3126" s="94"/>
      <c r="G3126" s="47"/>
      <c r="H3126" s="33"/>
      <c r="I3126" s="33"/>
    </row>
    <row r="3127" spans="1:9" x14ac:dyDescent="0.25">
      <c r="A3127" s="297" t="s">
        <v>8</v>
      </c>
      <c r="B3127" s="532" t="s">
        <v>792</v>
      </c>
      <c r="C3127" s="101"/>
      <c r="D3127" s="101"/>
      <c r="E3127" s="101"/>
      <c r="F3127" s="94"/>
      <c r="G3127" s="279"/>
      <c r="H3127" s="101"/>
      <c r="I3127" s="101"/>
    </row>
    <row r="3128" spans="1:9" x14ac:dyDescent="0.25">
      <c r="A3128" s="346" t="s">
        <v>0</v>
      </c>
      <c r="B3128" s="347" t="s">
        <v>2</v>
      </c>
      <c r="C3128" s="347" t="s">
        <v>3</v>
      </c>
      <c r="D3128" s="347" t="s">
        <v>4</v>
      </c>
      <c r="E3128" s="348" t="s">
        <v>15</v>
      </c>
      <c r="F3128" s="349" t="s">
        <v>1957</v>
      </c>
      <c r="G3128" s="350" t="s">
        <v>1441</v>
      </c>
      <c r="H3128" s="350" t="s">
        <v>1188</v>
      </c>
      <c r="I3128" s="350" t="s">
        <v>3884</v>
      </c>
    </row>
    <row r="3129" spans="1:9" x14ac:dyDescent="0.25">
      <c r="A3129" s="24" t="s">
        <v>118</v>
      </c>
      <c r="B3129" s="3"/>
      <c r="C3129" s="3" t="s">
        <v>546</v>
      </c>
      <c r="D3129" s="3" t="s">
        <v>14</v>
      </c>
      <c r="E3129" s="3" t="s">
        <v>789</v>
      </c>
      <c r="F3129" s="40" t="s">
        <v>16</v>
      </c>
      <c r="G3129" s="19">
        <v>7440</v>
      </c>
      <c r="H3129" s="11">
        <v>40008</v>
      </c>
      <c r="I3129" s="11">
        <v>40008</v>
      </c>
    </row>
    <row r="3130" spans="1:9" x14ac:dyDescent="0.25">
      <c r="A3130" s="24" t="s">
        <v>2375</v>
      </c>
      <c r="B3130" s="3" t="s">
        <v>2676</v>
      </c>
      <c r="C3130" s="3" t="s">
        <v>2677</v>
      </c>
      <c r="D3130" s="3" t="s">
        <v>30</v>
      </c>
      <c r="E3130" s="3"/>
      <c r="F3130" s="40" t="s">
        <v>2678</v>
      </c>
      <c r="G3130" s="19">
        <v>44250</v>
      </c>
      <c r="H3130" s="11">
        <v>43178</v>
      </c>
      <c r="I3130" s="11">
        <v>43178</v>
      </c>
    </row>
    <row r="3131" spans="1:9" x14ac:dyDescent="0.25">
      <c r="A3131" s="24" t="s">
        <v>56</v>
      </c>
      <c r="B3131" s="3"/>
      <c r="C3131" s="3" t="s">
        <v>596</v>
      </c>
      <c r="D3131" s="3" t="s">
        <v>21</v>
      </c>
      <c r="E3131" s="3">
        <v>310229</v>
      </c>
      <c r="F3131" s="40">
        <v>35</v>
      </c>
      <c r="G3131" s="19">
        <v>8946</v>
      </c>
      <c r="H3131" s="11">
        <v>40008</v>
      </c>
      <c r="I3131" s="11">
        <v>40008</v>
      </c>
    </row>
    <row r="3132" spans="1:9" x14ac:dyDescent="0.25">
      <c r="A3132" s="24" t="s">
        <v>56</v>
      </c>
      <c r="B3132" s="3"/>
      <c r="C3132" s="3" t="s">
        <v>596</v>
      </c>
      <c r="D3132" s="3" t="s">
        <v>21</v>
      </c>
      <c r="E3132" s="3">
        <v>310230</v>
      </c>
      <c r="F3132" s="40">
        <v>28</v>
      </c>
      <c r="G3132" s="19">
        <v>8946</v>
      </c>
      <c r="H3132" s="11">
        <v>40008</v>
      </c>
      <c r="I3132" s="11">
        <v>40008</v>
      </c>
    </row>
    <row r="3133" spans="1:9" x14ac:dyDescent="0.25">
      <c r="A3133" s="24" t="s">
        <v>56</v>
      </c>
      <c r="B3133" s="3"/>
      <c r="C3133" s="3" t="s">
        <v>596</v>
      </c>
      <c r="D3133" s="3" t="s">
        <v>21</v>
      </c>
      <c r="E3133" s="3">
        <v>310231</v>
      </c>
      <c r="F3133" s="40">
        <v>21</v>
      </c>
      <c r="G3133" s="19">
        <v>8946</v>
      </c>
      <c r="H3133" s="11">
        <v>40008</v>
      </c>
      <c r="I3133" s="11">
        <v>40008</v>
      </c>
    </row>
    <row r="3134" spans="1:9" x14ac:dyDescent="0.25">
      <c r="A3134" s="24" t="s">
        <v>101</v>
      </c>
      <c r="B3134" s="3"/>
      <c r="C3134" s="3"/>
      <c r="D3134" s="3" t="s">
        <v>33</v>
      </c>
      <c r="E3134" s="3" t="s">
        <v>16</v>
      </c>
      <c r="F3134" s="40" t="s">
        <v>16</v>
      </c>
      <c r="G3134" s="19">
        <v>28993.05</v>
      </c>
      <c r="H3134" s="19" t="s">
        <v>1408</v>
      </c>
      <c r="I3134" s="19" t="s">
        <v>1408</v>
      </c>
    </row>
    <row r="3135" spans="1:9" x14ac:dyDescent="0.25">
      <c r="A3135" s="24" t="s">
        <v>328</v>
      </c>
      <c r="B3135" s="3" t="s">
        <v>790</v>
      </c>
      <c r="C3135" s="3" t="s">
        <v>55</v>
      </c>
      <c r="D3135" s="3" t="s">
        <v>43</v>
      </c>
      <c r="E3135" s="3">
        <v>310264</v>
      </c>
      <c r="F3135" s="40">
        <v>61</v>
      </c>
      <c r="G3135" s="19">
        <v>13500</v>
      </c>
      <c r="H3135" s="11" t="s">
        <v>1453</v>
      </c>
      <c r="I3135" s="11" t="s">
        <v>1453</v>
      </c>
    </row>
    <row r="3136" spans="1:9" x14ac:dyDescent="0.25">
      <c r="A3136" s="24" t="s">
        <v>791</v>
      </c>
      <c r="B3136" s="3"/>
      <c r="C3136" s="3"/>
      <c r="D3136" s="3" t="s">
        <v>106</v>
      </c>
      <c r="E3136" s="3">
        <v>310241</v>
      </c>
      <c r="F3136" s="40" t="s">
        <v>16</v>
      </c>
      <c r="G3136" s="19">
        <v>47506</v>
      </c>
      <c r="H3136" s="11">
        <v>40008</v>
      </c>
      <c r="I3136" s="11">
        <v>40008</v>
      </c>
    </row>
    <row r="3137" spans="1:9" x14ac:dyDescent="0.25">
      <c r="A3137" s="24" t="s">
        <v>791</v>
      </c>
      <c r="B3137" s="3"/>
      <c r="C3137" s="3"/>
      <c r="D3137" s="3" t="s">
        <v>106</v>
      </c>
      <c r="E3137" s="3">
        <v>310249</v>
      </c>
      <c r="F3137" s="40" t="s">
        <v>16</v>
      </c>
      <c r="G3137" s="19">
        <v>47506</v>
      </c>
      <c r="H3137" s="11">
        <v>40008</v>
      </c>
      <c r="I3137" s="11">
        <v>40008</v>
      </c>
    </row>
    <row r="3138" spans="1:9" x14ac:dyDescent="0.25">
      <c r="A3138" s="24" t="s">
        <v>2370</v>
      </c>
      <c r="B3138" s="3" t="s">
        <v>2369</v>
      </c>
      <c r="C3138" s="3"/>
      <c r="D3138" s="3"/>
      <c r="E3138" s="3">
        <v>317951</v>
      </c>
      <c r="F3138" s="40"/>
      <c r="G3138" s="19">
        <v>12644.08</v>
      </c>
      <c r="H3138" s="11">
        <v>38395</v>
      </c>
      <c r="I3138" s="11">
        <v>38395</v>
      </c>
    </row>
    <row r="3139" spans="1:9" x14ac:dyDescent="0.25">
      <c r="A3139" s="24" t="s">
        <v>791</v>
      </c>
      <c r="B3139" s="3"/>
      <c r="C3139" s="3"/>
      <c r="D3139" s="3" t="s">
        <v>106</v>
      </c>
      <c r="E3139" s="3">
        <v>310253</v>
      </c>
      <c r="F3139" s="40" t="s">
        <v>16</v>
      </c>
      <c r="G3139" s="19">
        <v>47506</v>
      </c>
      <c r="H3139" s="193">
        <v>40008</v>
      </c>
      <c r="I3139" s="193">
        <v>40008</v>
      </c>
    </row>
    <row r="3140" spans="1:9" x14ac:dyDescent="0.25">
      <c r="A3140" s="24" t="s">
        <v>39</v>
      </c>
      <c r="B3140" s="3"/>
      <c r="C3140" s="3"/>
      <c r="D3140" s="3" t="s">
        <v>40</v>
      </c>
      <c r="E3140" s="3">
        <v>308925</v>
      </c>
      <c r="F3140" s="40">
        <v>590</v>
      </c>
      <c r="G3140" s="19">
        <v>10000</v>
      </c>
      <c r="H3140" s="11">
        <v>29254</v>
      </c>
      <c r="I3140" s="11">
        <v>29254</v>
      </c>
    </row>
    <row r="3141" spans="1:9" x14ac:dyDescent="0.25">
      <c r="A3141" s="24" t="s">
        <v>712</v>
      </c>
      <c r="B3141" s="3"/>
      <c r="C3141" s="3" t="s">
        <v>780</v>
      </c>
      <c r="D3141" s="3" t="s">
        <v>26</v>
      </c>
      <c r="E3141" s="3">
        <v>310224</v>
      </c>
      <c r="F3141" s="40">
        <v>76</v>
      </c>
      <c r="G3141" s="19">
        <v>50780</v>
      </c>
      <c r="H3141" s="19" t="s">
        <v>1220</v>
      </c>
      <c r="I3141" s="19" t="s">
        <v>1220</v>
      </c>
    </row>
    <row r="3142" spans="1:9" x14ac:dyDescent="0.25">
      <c r="A3142" s="24" t="s">
        <v>753</v>
      </c>
      <c r="B3142" s="3"/>
      <c r="C3142" s="3" t="s">
        <v>780</v>
      </c>
      <c r="D3142" s="3" t="s">
        <v>26</v>
      </c>
      <c r="E3142" s="3">
        <v>310225</v>
      </c>
      <c r="F3142" s="40">
        <v>77</v>
      </c>
      <c r="G3142" s="19">
        <v>50780</v>
      </c>
      <c r="H3142" s="19" t="s">
        <v>1220</v>
      </c>
      <c r="I3142" s="19" t="s">
        <v>1220</v>
      </c>
    </row>
    <row r="3143" spans="1:9" x14ac:dyDescent="0.25">
      <c r="A3143" s="24" t="s">
        <v>793</v>
      </c>
      <c r="B3143" s="3"/>
      <c r="C3143" s="3" t="s">
        <v>596</v>
      </c>
      <c r="D3143" s="3" t="s">
        <v>106</v>
      </c>
      <c r="E3143" s="3">
        <v>310218</v>
      </c>
      <c r="F3143" s="40">
        <v>124</v>
      </c>
      <c r="G3143" s="19">
        <v>3800</v>
      </c>
      <c r="H3143" s="11">
        <v>36840</v>
      </c>
      <c r="I3143" s="11">
        <v>36840</v>
      </c>
    </row>
    <row r="3144" spans="1:9" x14ac:dyDescent="0.25">
      <c r="A3144" s="24" t="s">
        <v>595</v>
      </c>
      <c r="B3144" s="3"/>
      <c r="C3144" s="3" t="s">
        <v>55</v>
      </c>
      <c r="D3144" s="3" t="s">
        <v>43</v>
      </c>
      <c r="E3144" s="3">
        <v>310282</v>
      </c>
      <c r="F3144" s="40">
        <v>7</v>
      </c>
      <c r="G3144" s="19">
        <v>12800</v>
      </c>
      <c r="H3144" s="11">
        <v>35580</v>
      </c>
      <c r="I3144" s="11">
        <v>35580</v>
      </c>
    </row>
    <row r="3145" spans="1:9" x14ac:dyDescent="0.25">
      <c r="A3145" s="24" t="s">
        <v>328</v>
      </c>
      <c r="B3145" s="3" t="s">
        <v>796</v>
      </c>
      <c r="C3145" s="3" t="s">
        <v>55</v>
      </c>
      <c r="D3145" s="3" t="s">
        <v>43</v>
      </c>
      <c r="E3145" s="3" t="s">
        <v>16</v>
      </c>
      <c r="F3145" s="40" t="s">
        <v>16</v>
      </c>
      <c r="G3145" s="19">
        <v>13500</v>
      </c>
      <c r="H3145" s="11">
        <v>35811</v>
      </c>
      <c r="I3145" s="11">
        <v>35811</v>
      </c>
    </row>
    <row r="3146" spans="1:9" x14ac:dyDescent="0.25">
      <c r="A3146" s="24" t="s">
        <v>794</v>
      </c>
      <c r="B3146" s="3"/>
      <c r="C3146" s="3" t="s">
        <v>55</v>
      </c>
      <c r="D3146" s="3" t="s">
        <v>43</v>
      </c>
      <c r="E3146" s="3" t="s">
        <v>16</v>
      </c>
      <c r="F3146" s="40" t="s">
        <v>16</v>
      </c>
      <c r="G3146" s="19">
        <v>5600</v>
      </c>
      <c r="H3146" s="11">
        <v>38306</v>
      </c>
      <c r="I3146" s="11">
        <v>38306</v>
      </c>
    </row>
    <row r="3147" spans="1:9" x14ac:dyDescent="0.25">
      <c r="A3147" s="24" t="s">
        <v>794</v>
      </c>
      <c r="B3147" s="3"/>
      <c r="C3147" s="3" t="s">
        <v>55</v>
      </c>
      <c r="D3147" s="3" t="s">
        <v>43</v>
      </c>
      <c r="E3147" s="3" t="s">
        <v>16</v>
      </c>
      <c r="F3147" s="40" t="s">
        <v>16</v>
      </c>
      <c r="G3147" s="19">
        <v>6568</v>
      </c>
      <c r="H3147" s="11">
        <v>38294</v>
      </c>
      <c r="I3147" s="11">
        <v>38294</v>
      </c>
    </row>
    <row r="3148" spans="1:9" x14ac:dyDescent="0.25">
      <c r="A3148" s="24" t="s">
        <v>118</v>
      </c>
      <c r="B3148" s="3"/>
      <c r="C3148" s="3" t="s">
        <v>546</v>
      </c>
      <c r="D3148" s="3" t="s">
        <v>14</v>
      </c>
      <c r="E3148" s="3">
        <v>310281</v>
      </c>
      <c r="F3148" s="40">
        <v>5</v>
      </c>
      <c r="G3148" s="19">
        <v>7440</v>
      </c>
      <c r="H3148" s="11">
        <v>40008</v>
      </c>
      <c r="I3148" s="11">
        <v>40008</v>
      </c>
    </row>
    <row r="3149" spans="1:9" x14ac:dyDescent="0.25">
      <c r="A3149" s="24" t="s">
        <v>140</v>
      </c>
      <c r="B3149" s="3" t="s">
        <v>797</v>
      </c>
      <c r="C3149" s="3" t="s">
        <v>798</v>
      </c>
      <c r="D3149" s="3" t="s">
        <v>26</v>
      </c>
      <c r="E3149" s="3">
        <v>310271</v>
      </c>
      <c r="F3149" s="40">
        <v>6</v>
      </c>
      <c r="G3149" s="19">
        <v>6900</v>
      </c>
      <c r="H3149" s="19" t="s">
        <v>1241</v>
      </c>
      <c r="I3149" s="19" t="s">
        <v>1241</v>
      </c>
    </row>
    <row r="3150" spans="1:9" x14ac:dyDescent="0.25">
      <c r="A3150" s="24" t="s">
        <v>175</v>
      </c>
      <c r="B3150" s="3" t="s">
        <v>799</v>
      </c>
      <c r="C3150" s="3"/>
      <c r="D3150" s="3" t="s">
        <v>21</v>
      </c>
      <c r="E3150" s="3">
        <v>310276</v>
      </c>
      <c r="F3150" s="40">
        <v>17</v>
      </c>
      <c r="G3150" s="19">
        <v>3445</v>
      </c>
      <c r="H3150" s="11">
        <v>39825</v>
      </c>
      <c r="I3150" s="11">
        <v>39825</v>
      </c>
    </row>
    <row r="3151" spans="1:9" x14ac:dyDescent="0.25">
      <c r="A3151" s="24" t="s">
        <v>795</v>
      </c>
      <c r="B3151" s="3" t="s">
        <v>2372</v>
      </c>
      <c r="C3151" s="3"/>
      <c r="D3151" s="3" t="s">
        <v>21</v>
      </c>
      <c r="E3151" s="3">
        <v>310278</v>
      </c>
      <c r="F3151" s="40">
        <v>4</v>
      </c>
      <c r="G3151" s="19">
        <v>6500</v>
      </c>
      <c r="H3151" s="11">
        <v>36297</v>
      </c>
      <c r="I3151" s="11">
        <v>36297</v>
      </c>
    </row>
    <row r="3152" spans="1:9" x14ac:dyDescent="0.25">
      <c r="A3152" s="24" t="s">
        <v>250</v>
      </c>
      <c r="B3152" s="38"/>
      <c r="C3152" s="38"/>
      <c r="D3152" s="79" t="s">
        <v>14</v>
      </c>
      <c r="E3152" s="3"/>
      <c r="F3152" s="40">
        <v>413</v>
      </c>
      <c r="G3152" s="136">
        <v>10120.27</v>
      </c>
      <c r="H3152" s="11">
        <v>43455</v>
      </c>
      <c r="I3152" s="11">
        <v>43455</v>
      </c>
    </row>
    <row r="3153" spans="1:9" x14ac:dyDescent="0.25">
      <c r="A3153" s="24" t="s">
        <v>250</v>
      </c>
      <c r="B3153" s="38"/>
      <c r="C3153" s="38"/>
      <c r="D3153" s="79" t="s">
        <v>14</v>
      </c>
      <c r="E3153" s="3"/>
      <c r="F3153" s="40">
        <v>414</v>
      </c>
      <c r="G3153" s="136">
        <v>10120.27</v>
      </c>
      <c r="H3153" s="11">
        <v>43455</v>
      </c>
      <c r="I3153" s="11">
        <v>43455</v>
      </c>
    </row>
    <row r="3154" spans="1:9" x14ac:dyDescent="0.25">
      <c r="B3154" s="493"/>
      <c r="D3154" s="493"/>
      <c r="E3154" s="493"/>
      <c r="F3154" s="92"/>
      <c r="G3154" s="338">
        <f>SUM(G3129:G3153)</f>
        <v>474536.67000000004</v>
      </c>
      <c r="H3154" s="493"/>
      <c r="I3154" s="630"/>
    </row>
    <row r="3155" spans="1:9" x14ac:dyDescent="0.25">
      <c r="B3155" s="606"/>
      <c r="D3155" s="606"/>
      <c r="E3155" s="606"/>
      <c r="F3155" s="92"/>
      <c r="G3155" s="338"/>
      <c r="H3155" s="606"/>
      <c r="I3155" s="630"/>
    </row>
    <row r="3156" spans="1:9" s="59" customFormat="1" x14ac:dyDescent="0.25">
      <c r="A3156" s="1"/>
      <c r="B3156" s="29"/>
      <c r="C3156" s="122"/>
      <c r="D3156" s="4"/>
      <c r="E3156" s="4"/>
      <c r="F3156" s="81"/>
      <c r="G3156" s="10"/>
      <c r="H3156" s="10"/>
      <c r="I3156" s="10"/>
    </row>
    <row r="3157" spans="1:9" s="59" customFormat="1" x14ac:dyDescent="0.25">
      <c r="A3157" s="34" t="s">
        <v>763</v>
      </c>
      <c r="B3157" s="101"/>
      <c r="C3157" s="101"/>
      <c r="D3157" s="101"/>
      <c r="E3157" s="101"/>
      <c r="F3157" s="94"/>
      <c r="G3157" s="279"/>
      <c r="H3157" s="101"/>
      <c r="I3157" s="101"/>
    </row>
    <row r="3158" spans="1:9" x14ac:dyDescent="0.25">
      <c r="A3158" s="345" t="s">
        <v>8</v>
      </c>
      <c r="B3158" s="533" t="s">
        <v>792</v>
      </c>
      <c r="C3158" s="533"/>
      <c r="D3158" s="101"/>
      <c r="E3158" s="101"/>
      <c r="F3158" s="94"/>
      <c r="G3158" s="279"/>
      <c r="H3158" s="101"/>
      <c r="I3158" s="101"/>
    </row>
    <row r="3159" spans="1:9" x14ac:dyDescent="0.25">
      <c r="A3159" s="346" t="s">
        <v>0</v>
      </c>
      <c r="B3159" s="347" t="s">
        <v>2</v>
      </c>
      <c r="C3159" s="347" t="s">
        <v>3</v>
      </c>
      <c r="D3159" s="347" t="s">
        <v>4</v>
      </c>
      <c r="E3159" s="348" t="s">
        <v>15</v>
      </c>
      <c r="F3159" s="349" t="s">
        <v>1957</v>
      </c>
      <c r="G3159" s="350" t="s">
        <v>1217</v>
      </c>
      <c r="H3159" s="350" t="s">
        <v>1188</v>
      </c>
      <c r="I3159" s="350" t="s">
        <v>3884</v>
      </c>
    </row>
    <row r="3160" spans="1:9" x14ac:dyDescent="0.25">
      <c r="A3160" s="24" t="s">
        <v>19</v>
      </c>
      <c r="B3160" s="3" t="s">
        <v>77</v>
      </c>
      <c r="C3160" s="3"/>
      <c r="D3160" s="3" t="s">
        <v>14</v>
      </c>
      <c r="E3160" s="3">
        <v>310275</v>
      </c>
      <c r="F3160" s="40" t="s">
        <v>16</v>
      </c>
      <c r="G3160" s="51">
        <v>39251</v>
      </c>
      <c r="H3160" s="19" t="s">
        <v>1196</v>
      </c>
      <c r="I3160" s="19" t="s">
        <v>1196</v>
      </c>
    </row>
    <row r="3161" spans="1:9" x14ac:dyDescent="0.25">
      <c r="A3161" s="24" t="s">
        <v>11</v>
      </c>
      <c r="B3161" s="3" t="s">
        <v>446</v>
      </c>
      <c r="C3161" s="3" t="s">
        <v>800</v>
      </c>
      <c r="D3161" s="3" t="s">
        <v>21</v>
      </c>
      <c r="E3161" s="3">
        <v>310274</v>
      </c>
      <c r="F3161" s="40" t="s">
        <v>16</v>
      </c>
      <c r="G3161" s="51">
        <v>7388.95</v>
      </c>
      <c r="H3161" s="11">
        <v>40596</v>
      </c>
      <c r="I3161" s="11">
        <v>40596</v>
      </c>
    </row>
    <row r="3162" spans="1:9" x14ac:dyDescent="0.25">
      <c r="A3162" s="24" t="s">
        <v>101</v>
      </c>
      <c r="B3162" s="3"/>
      <c r="C3162" s="3"/>
      <c r="D3162" s="3" t="s">
        <v>26</v>
      </c>
      <c r="E3162" s="3" t="s">
        <v>16</v>
      </c>
      <c r="F3162" s="40" t="s">
        <v>3688</v>
      </c>
      <c r="G3162" s="51">
        <v>50780</v>
      </c>
      <c r="H3162" s="19" t="s">
        <v>1220</v>
      </c>
      <c r="I3162" s="19" t="s">
        <v>1220</v>
      </c>
    </row>
    <row r="3163" spans="1:9" x14ac:dyDescent="0.25">
      <c r="A3163" s="24" t="s">
        <v>1862</v>
      </c>
      <c r="B3163" s="77"/>
      <c r="C3163" s="24"/>
      <c r="D3163" s="38"/>
      <c r="E3163" s="49"/>
      <c r="F3163" s="40" t="s">
        <v>1877</v>
      </c>
      <c r="G3163" s="78">
        <v>8294.26</v>
      </c>
      <c r="H3163" s="79" t="s">
        <v>1811</v>
      </c>
      <c r="I3163" s="79" t="s">
        <v>1811</v>
      </c>
    </row>
    <row r="3164" spans="1:9" x14ac:dyDescent="0.25">
      <c r="A3164" s="24" t="s">
        <v>1862</v>
      </c>
      <c r="B3164" s="77"/>
      <c r="C3164" s="24"/>
      <c r="D3164" s="38"/>
      <c r="E3164" s="38">
        <v>553965</v>
      </c>
      <c r="F3164" s="40" t="s">
        <v>1879</v>
      </c>
      <c r="G3164" s="78">
        <v>8294.26</v>
      </c>
      <c r="H3164" s="79" t="s">
        <v>1811</v>
      </c>
      <c r="I3164" s="79" t="s">
        <v>1811</v>
      </c>
    </row>
    <row r="3165" spans="1:9" x14ac:dyDescent="0.25">
      <c r="A3165" s="24" t="s">
        <v>1760</v>
      </c>
      <c r="B3165" s="38"/>
      <c r="C3165" s="49"/>
      <c r="D3165" s="38"/>
      <c r="E3165" s="24"/>
      <c r="F3165" s="40">
        <v>326</v>
      </c>
      <c r="G3165" s="310">
        <v>5546</v>
      </c>
      <c r="H3165" s="79">
        <v>42968</v>
      </c>
      <c r="I3165" s="79">
        <v>42968</v>
      </c>
    </row>
    <row r="3166" spans="1:9" x14ac:dyDescent="0.25">
      <c r="A3166" s="24" t="s">
        <v>1747</v>
      </c>
      <c r="B3166" s="38" t="s">
        <v>1748</v>
      </c>
      <c r="C3166" s="49" t="s">
        <v>1749</v>
      </c>
      <c r="D3166" s="3"/>
      <c r="E3166" s="49"/>
      <c r="F3166" s="110">
        <v>312</v>
      </c>
      <c r="G3166" s="51">
        <v>17468.7</v>
      </c>
      <c r="H3166" s="79">
        <v>42942</v>
      </c>
      <c r="I3166" s="79">
        <v>42942</v>
      </c>
    </row>
    <row r="3167" spans="1:9" x14ac:dyDescent="0.25">
      <c r="A3167" s="102" t="s">
        <v>241</v>
      </c>
      <c r="B3167" s="103" t="s">
        <v>2367</v>
      </c>
      <c r="C3167" s="103"/>
      <c r="D3167" s="103" t="s">
        <v>2368</v>
      </c>
      <c r="E3167" s="103">
        <v>310283</v>
      </c>
      <c r="F3167" s="104"/>
      <c r="G3167" s="218">
        <v>10536.73</v>
      </c>
      <c r="H3167" s="11">
        <v>35838</v>
      </c>
      <c r="I3167" s="11">
        <v>35838</v>
      </c>
    </row>
    <row r="3168" spans="1:9" x14ac:dyDescent="0.25">
      <c r="A3168" s="24" t="s">
        <v>2695</v>
      </c>
      <c r="B3168" s="38" t="s">
        <v>2696</v>
      </c>
      <c r="C3168" s="38" t="s">
        <v>2697</v>
      </c>
      <c r="D3168" s="24" t="s">
        <v>2698</v>
      </c>
      <c r="E3168" s="24"/>
      <c r="F3168" s="38">
        <v>795</v>
      </c>
      <c r="G3168" s="250">
        <v>185593.35</v>
      </c>
      <c r="H3168" s="79">
        <v>43859</v>
      </c>
      <c r="I3168" s="79">
        <v>43859</v>
      </c>
    </row>
    <row r="3169" spans="1:9" s="624" customFormat="1" x14ac:dyDescent="0.25">
      <c r="A3169" s="652" t="s">
        <v>4113</v>
      </c>
      <c r="B3169" s="652" t="s">
        <v>4105</v>
      </c>
      <c r="C3169" s="652"/>
      <c r="D3169" s="652"/>
      <c r="E3169" s="652"/>
      <c r="F3169" s="655">
        <v>2097</v>
      </c>
      <c r="G3169" s="653">
        <v>595068.41</v>
      </c>
      <c r="H3169" s="654">
        <v>45056</v>
      </c>
      <c r="I3169" s="654">
        <v>45056</v>
      </c>
    </row>
    <row r="3170" spans="1:9" s="624" customFormat="1" x14ac:dyDescent="0.25">
      <c r="A3170" s="652" t="s">
        <v>4106</v>
      </c>
      <c r="B3170" s="652" t="s">
        <v>4107</v>
      </c>
      <c r="C3170" s="652"/>
      <c r="D3170" s="652"/>
      <c r="E3170" s="652"/>
      <c r="F3170" s="655">
        <v>2098</v>
      </c>
      <c r="G3170" s="653">
        <v>445686.8</v>
      </c>
      <c r="H3170" s="654">
        <v>45056</v>
      </c>
      <c r="I3170" s="654">
        <v>45056</v>
      </c>
    </row>
    <row r="3171" spans="1:9" s="624" customFormat="1" x14ac:dyDescent="0.25">
      <c r="A3171" s="652" t="s">
        <v>4108</v>
      </c>
      <c r="B3171" s="652" t="s">
        <v>4109</v>
      </c>
      <c r="C3171" s="652"/>
      <c r="D3171" s="652"/>
      <c r="E3171" s="652"/>
      <c r="F3171" s="655">
        <v>2099</v>
      </c>
      <c r="G3171" s="653">
        <v>24880.01</v>
      </c>
      <c r="H3171" s="654">
        <v>45056</v>
      </c>
      <c r="I3171" s="654">
        <v>45056</v>
      </c>
    </row>
    <row r="3172" spans="1:9" s="624" customFormat="1" x14ac:dyDescent="0.25">
      <c r="A3172" s="652" t="s">
        <v>4110</v>
      </c>
      <c r="B3172" s="652" t="s">
        <v>4111</v>
      </c>
      <c r="C3172" s="652"/>
      <c r="D3172" s="652"/>
      <c r="E3172" s="652"/>
      <c r="F3172" s="655">
        <v>2100</v>
      </c>
      <c r="G3172" s="652">
        <v>193505.51</v>
      </c>
      <c r="H3172" s="654">
        <v>45056</v>
      </c>
      <c r="I3172" s="654">
        <v>45056</v>
      </c>
    </row>
    <row r="3173" spans="1:9" s="624" customFormat="1" x14ac:dyDescent="0.25">
      <c r="A3173" s="652" t="s">
        <v>4112</v>
      </c>
      <c r="B3173" s="652" t="s">
        <v>4111</v>
      </c>
      <c r="C3173" s="652"/>
      <c r="D3173" s="652"/>
      <c r="E3173" s="652"/>
      <c r="F3173" s="655">
        <v>2101</v>
      </c>
      <c r="G3173" s="653">
        <v>64887.67</v>
      </c>
      <c r="H3173" s="654">
        <v>45056</v>
      </c>
      <c r="I3173" s="654">
        <v>45056</v>
      </c>
    </row>
    <row r="3174" spans="1:9" x14ac:dyDescent="0.25">
      <c r="A3174" s="1"/>
      <c r="E3174" s="4"/>
      <c r="F3174" s="81"/>
      <c r="G3174" s="105">
        <f>SUM(G3160:G3173)</f>
        <v>1657181.65</v>
      </c>
      <c r="H3174" s="10"/>
      <c r="I3174" s="10"/>
    </row>
    <row r="3175" spans="1:9" x14ac:dyDescent="0.25">
      <c r="A3175" s="1"/>
      <c r="E3175" s="4"/>
      <c r="F3175" s="81"/>
      <c r="G3175" s="10"/>
      <c r="H3175" s="10"/>
      <c r="I3175" s="10"/>
    </row>
    <row r="3176" spans="1:9" x14ac:dyDescent="0.25">
      <c r="A3176" s="1"/>
      <c r="B3176" s="44"/>
      <c r="C3176" s="15"/>
      <c r="D3176" s="15"/>
      <c r="E3176" s="4"/>
      <c r="F3176" s="81"/>
      <c r="G3176" s="10"/>
      <c r="H3176" s="10"/>
      <c r="I3176" s="10"/>
    </row>
    <row r="3177" spans="1:9" ht="18.75" x14ac:dyDescent="0.3">
      <c r="A3177" s="724" t="s">
        <v>7</v>
      </c>
      <c r="B3177" s="724"/>
      <c r="C3177" s="724"/>
      <c r="D3177" s="724"/>
      <c r="E3177" s="724"/>
      <c r="F3177" s="724"/>
      <c r="G3177" s="724"/>
      <c r="H3177" s="724"/>
      <c r="I3177" s="15"/>
    </row>
    <row r="3178" spans="1:9" x14ac:dyDescent="0.25">
      <c r="A3178" s="725" t="s">
        <v>5</v>
      </c>
      <c r="B3178" s="725"/>
      <c r="C3178" s="725"/>
      <c r="D3178" s="725"/>
      <c r="E3178" s="725"/>
      <c r="F3178" s="725"/>
      <c r="G3178" s="725"/>
      <c r="H3178" s="725"/>
      <c r="I3178" s="15"/>
    </row>
    <row r="3179" spans="1:9" x14ac:dyDescent="0.25">
      <c r="A3179" s="1"/>
      <c r="D3179" s="493"/>
      <c r="E3179" s="4"/>
      <c r="F3179" s="81"/>
      <c r="G3179" s="10"/>
      <c r="H3179" s="10"/>
      <c r="I3179" s="10"/>
    </row>
    <row r="3180" spans="1:9" x14ac:dyDescent="0.25">
      <c r="A3180" s="34" t="s">
        <v>763</v>
      </c>
      <c r="B3180" s="33"/>
      <c r="C3180" s="33"/>
      <c r="D3180" s="33"/>
      <c r="E3180" s="33"/>
      <c r="F3180" s="94"/>
      <c r="G3180" s="47"/>
      <c r="H3180" s="33"/>
      <c r="I3180" s="33"/>
    </row>
    <row r="3181" spans="1:9" x14ac:dyDescent="0.25">
      <c r="A3181" s="345" t="s">
        <v>8</v>
      </c>
      <c r="B3181" s="531" t="s">
        <v>1664</v>
      </c>
      <c r="C3181" s="101"/>
      <c r="D3181" s="33"/>
      <c r="E3181" s="33"/>
      <c r="F3181" s="94"/>
      <c r="G3181" s="47"/>
      <c r="H3181" s="33"/>
      <c r="I3181" s="33"/>
    </row>
    <row r="3182" spans="1:9" ht="30" x14ac:dyDescent="0.25">
      <c r="A3182" s="346" t="s">
        <v>0</v>
      </c>
      <c r="B3182" s="347" t="s">
        <v>2</v>
      </c>
      <c r="C3182" s="347" t="s">
        <v>3</v>
      </c>
      <c r="D3182" s="347" t="s">
        <v>4</v>
      </c>
      <c r="E3182" s="348" t="s">
        <v>15</v>
      </c>
      <c r="F3182" s="349" t="s">
        <v>6</v>
      </c>
      <c r="G3182" s="350" t="s">
        <v>1217</v>
      </c>
      <c r="H3182" s="350" t="s">
        <v>1188</v>
      </c>
      <c r="I3182" s="350" t="s">
        <v>3884</v>
      </c>
    </row>
    <row r="3183" spans="1:9" x14ac:dyDescent="0.25">
      <c r="A3183" s="24" t="s">
        <v>11</v>
      </c>
      <c r="B3183" s="3" t="s">
        <v>70</v>
      </c>
      <c r="C3183" s="3" t="s">
        <v>810</v>
      </c>
      <c r="D3183" s="3" t="s">
        <v>21</v>
      </c>
      <c r="E3183" s="3">
        <v>309045</v>
      </c>
      <c r="F3183" s="40">
        <v>497</v>
      </c>
      <c r="G3183" s="19">
        <v>4370</v>
      </c>
      <c r="H3183" s="11">
        <v>40148</v>
      </c>
      <c r="I3183" s="11">
        <v>40148</v>
      </c>
    </row>
    <row r="3184" spans="1:9" x14ac:dyDescent="0.25">
      <c r="A3184" s="102" t="s">
        <v>2373</v>
      </c>
      <c r="B3184" s="44"/>
      <c r="C3184" s="103"/>
      <c r="D3184" s="3" t="s">
        <v>2374</v>
      </c>
      <c r="E3184" s="103">
        <v>310198</v>
      </c>
      <c r="F3184" s="104"/>
      <c r="G3184" s="19">
        <v>3800</v>
      </c>
      <c r="H3184" s="11">
        <v>36810</v>
      </c>
      <c r="I3184" s="11">
        <v>36810</v>
      </c>
    </row>
    <row r="3185" spans="1:9" x14ac:dyDescent="0.25">
      <c r="A3185" s="24" t="s">
        <v>848</v>
      </c>
      <c r="B3185" s="77" t="s">
        <v>2380</v>
      </c>
      <c r="C3185" s="24"/>
      <c r="D3185" s="38"/>
      <c r="E3185" s="3" t="s">
        <v>16</v>
      </c>
      <c r="F3185" s="40"/>
      <c r="G3185" s="78">
        <v>2800</v>
      </c>
      <c r="H3185" s="79">
        <v>36601</v>
      </c>
      <c r="I3185" s="79">
        <v>36601</v>
      </c>
    </row>
    <row r="3186" spans="1:9" x14ac:dyDescent="0.25">
      <c r="A3186" s="102" t="s">
        <v>2373</v>
      </c>
      <c r="B3186" s="44"/>
      <c r="C3186" s="103"/>
      <c r="D3186" s="3" t="s">
        <v>2374</v>
      </c>
      <c r="E3186" s="103">
        <v>310199</v>
      </c>
      <c r="F3186" s="104"/>
      <c r="G3186" s="19">
        <v>3800</v>
      </c>
      <c r="H3186" s="11">
        <v>36810</v>
      </c>
      <c r="I3186" s="11">
        <v>36810</v>
      </c>
    </row>
    <row r="3187" spans="1:9" x14ac:dyDescent="0.25">
      <c r="A3187" s="24" t="s">
        <v>28</v>
      </c>
      <c r="B3187" s="38" t="s">
        <v>1990</v>
      </c>
      <c r="C3187" s="24"/>
      <c r="D3187" s="150"/>
      <c r="E3187" s="38" t="s">
        <v>16</v>
      </c>
      <c r="F3187" s="110"/>
      <c r="G3187" s="19">
        <v>3009</v>
      </c>
      <c r="H3187" s="19" t="s">
        <v>1348</v>
      </c>
      <c r="I3187" s="19" t="s">
        <v>1348</v>
      </c>
    </row>
    <row r="3188" spans="1:9" x14ac:dyDescent="0.25">
      <c r="A3188" s="24" t="s">
        <v>2375</v>
      </c>
      <c r="B3188" s="38" t="s">
        <v>2376</v>
      </c>
      <c r="C3188" s="99"/>
      <c r="D3188" s="38" t="s">
        <v>30</v>
      </c>
      <c r="E3188" s="38">
        <v>553934</v>
      </c>
      <c r="F3188" s="104"/>
      <c r="G3188" s="139">
        <v>25495</v>
      </c>
      <c r="H3188" s="79">
        <v>42403</v>
      </c>
      <c r="I3188" s="79">
        <v>42403</v>
      </c>
    </row>
    <row r="3189" spans="1:9" x14ac:dyDescent="0.25">
      <c r="A3189" s="24" t="s">
        <v>2377</v>
      </c>
      <c r="B3189" s="38"/>
      <c r="C3189" s="103"/>
      <c r="D3189" s="3" t="s">
        <v>43</v>
      </c>
      <c r="E3189" s="103">
        <v>310193</v>
      </c>
      <c r="F3189" s="104"/>
      <c r="G3189" s="191">
        <v>5000</v>
      </c>
      <c r="H3189" s="11">
        <v>36687</v>
      </c>
      <c r="I3189" s="11">
        <v>36687</v>
      </c>
    </row>
    <row r="3190" spans="1:9" x14ac:dyDescent="0.25">
      <c r="A3190" s="24" t="s">
        <v>159</v>
      </c>
      <c r="B3190" s="38" t="s">
        <v>2378</v>
      </c>
      <c r="C3190" s="77" t="s">
        <v>1663</v>
      </c>
      <c r="D3190" s="100"/>
      <c r="E3190" s="38">
        <v>553933</v>
      </c>
      <c r="F3190" s="40">
        <v>172</v>
      </c>
      <c r="G3190" s="311">
        <v>25879.119999999999</v>
      </c>
      <c r="H3190" s="79">
        <v>42803</v>
      </c>
      <c r="I3190" s="79">
        <v>42803</v>
      </c>
    </row>
    <row r="3191" spans="1:9" x14ac:dyDescent="0.25">
      <c r="A3191" s="24" t="s">
        <v>222</v>
      </c>
      <c r="B3191" s="3" t="s">
        <v>2379</v>
      </c>
      <c r="C3191" s="183"/>
      <c r="D3191" s="3"/>
      <c r="E3191" s="3" t="s">
        <v>16</v>
      </c>
      <c r="F3191" s="40" t="s">
        <v>16</v>
      </c>
      <c r="G3191" s="19">
        <v>30000</v>
      </c>
      <c r="H3191" s="11">
        <v>36591</v>
      </c>
      <c r="I3191" s="11">
        <v>36591</v>
      </c>
    </row>
    <row r="3192" spans="1:9" x14ac:dyDescent="0.25">
      <c r="A3192" s="24" t="s">
        <v>3385</v>
      </c>
      <c r="B3192" s="3"/>
      <c r="C3192" s="183"/>
      <c r="D3192" s="3"/>
      <c r="E3192" s="3"/>
      <c r="F3192" s="40" t="s">
        <v>3386</v>
      </c>
      <c r="G3192" s="19">
        <v>4465.2</v>
      </c>
      <c r="H3192" s="11" t="s">
        <v>3387</v>
      </c>
      <c r="I3192" s="11" t="s">
        <v>3387</v>
      </c>
    </row>
    <row r="3193" spans="1:9" x14ac:dyDescent="0.25">
      <c r="A3193" s="24" t="s">
        <v>3456</v>
      </c>
      <c r="B3193" s="3" t="s">
        <v>55</v>
      </c>
      <c r="C3193" s="183"/>
      <c r="D3193" s="3"/>
      <c r="E3193" s="3"/>
      <c r="F3193" s="40" t="s">
        <v>3458</v>
      </c>
      <c r="G3193" s="19">
        <v>2714</v>
      </c>
      <c r="H3193" s="11" t="s">
        <v>3387</v>
      </c>
      <c r="I3193" s="11" t="s">
        <v>3387</v>
      </c>
    </row>
    <row r="3194" spans="1:9" x14ac:dyDescent="0.25">
      <c r="A3194" s="24" t="s">
        <v>3456</v>
      </c>
      <c r="B3194" s="3" t="s">
        <v>55</v>
      </c>
      <c r="C3194" s="183"/>
      <c r="D3194" s="3"/>
      <c r="E3194" s="3"/>
      <c r="F3194" s="40" t="s">
        <v>3459</v>
      </c>
      <c r="G3194" s="19">
        <v>2714</v>
      </c>
      <c r="H3194" s="11" t="s">
        <v>3387</v>
      </c>
      <c r="I3194" s="11" t="s">
        <v>3387</v>
      </c>
    </row>
    <row r="3195" spans="1:9" x14ac:dyDescent="0.25">
      <c r="A3195" s="24" t="s">
        <v>3456</v>
      </c>
      <c r="B3195" s="3" t="s">
        <v>55</v>
      </c>
      <c r="C3195" s="183"/>
      <c r="D3195" s="3"/>
      <c r="E3195" s="3"/>
      <c r="F3195" s="40" t="s">
        <v>3460</v>
      </c>
      <c r="G3195" s="19">
        <v>2714</v>
      </c>
      <c r="H3195" s="11" t="s">
        <v>3387</v>
      </c>
      <c r="I3195" s="11" t="s">
        <v>3387</v>
      </c>
    </row>
    <row r="3196" spans="1:9" x14ac:dyDescent="0.25">
      <c r="A3196" s="24" t="s">
        <v>3457</v>
      </c>
      <c r="B3196" s="3"/>
      <c r="C3196" s="183"/>
      <c r="D3196" s="3"/>
      <c r="E3196" s="3"/>
      <c r="F3196" s="40" t="s">
        <v>3461</v>
      </c>
      <c r="G3196" s="19">
        <v>2714</v>
      </c>
      <c r="H3196" s="11" t="s">
        <v>3387</v>
      </c>
      <c r="I3196" s="11" t="s">
        <v>3387</v>
      </c>
    </row>
    <row r="3197" spans="1:9" x14ac:dyDescent="0.25">
      <c r="A3197" s="24" t="s">
        <v>3444</v>
      </c>
      <c r="B3197" s="3"/>
      <c r="C3197" s="183"/>
      <c r="D3197" s="3"/>
      <c r="E3197" s="3"/>
      <c r="F3197" s="40" t="s">
        <v>3462</v>
      </c>
      <c r="G3197" s="19">
        <v>2714</v>
      </c>
      <c r="H3197" s="11" t="s">
        <v>3387</v>
      </c>
      <c r="I3197" s="11" t="s">
        <v>3387</v>
      </c>
    </row>
    <row r="3198" spans="1:9" x14ac:dyDescent="0.25">
      <c r="A3198" s="24" t="s">
        <v>3444</v>
      </c>
      <c r="B3198" s="3"/>
      <c r="C3198" s="183"/>
      <c r="D3198" s="3"/>
      <c r="E3198" s="3"/>
      <c r="F3198" s="40" t="s">
        <v>3509</v>
      </c>
      <c r="G3198" s="19">
        <v>2714</v>
      </c>
      <c r="H3198" s="11">
        <v>43788</v>
      </c>
      <c r="I3198" s="11">
        <v>43788</v>
      </c>
    </row>
    <row r="3199" spans="1:9" x14ac:dyDescent="0.25">
      <c r="A3199" s="24" t="s">
        <v>941</v>
      </c>
      <c r="B3199" s="3"/>
      <c r="C3199" s="183"/>
      <c r="D3199" s="3"/>
      <c r="E3199" s="3"/>
      <c r="F3199" s="40" t="s">
        <v>3660</v>
      </c>
      <c r="G3199" s="19">
        <v>15000</v>
      </c>
      <c r="H3199" s="11">
        <v>43423</v>
      </c>
      <c r="I3199" s="11">
        <v>43423</v>
      </c>
    </row>
    <row r="3200" spans="1:9" x14ac:dyDescent="0.25">
      <c r="A3200" s="24" t="s">
        <v>2268</v>
      </c>
      <c r="B3200" s="3" t="s">
        <v>1994</v>
      </c>
      <c r="C3200" s="77" t="s">
        <v>2381</v>
      </c>
      <c r="D3200" s="3"/>
      <c r="E3200" s="3" t="s">
        <v>16</v>
      </c>
      <c r="F3200" s="40" t="s">
        <v>16</v>
      </c>
      <c r="G3200" s="19">
        <v>5300</v>
      </c>
      <c r="H3200" s="11">
        <v>39869</v>
      </c>
      <c r="I3200" s="11">
        <v>39869</v>
      </c>
    </row>
    <row r="3201" spans="1:9" x14ac:dyDescent="0.25">
      <c r="A3201" s="1"/>
      <c r="C3201" s="493"/>
      <c r="D3201" s="4"/>
      <c r="E3201" s="4"/>
      <c r="F3201" s="81"/>
      <c r="G3201" s="105">
        <f>SUM(G3183:G3200)</f>
        <v>145202.32</v>
      </c>
      <c r="H3201" s="10"/>
      <c r="I3201" s="10"/>
    </row>
    <row r="3202" spans="1:9" x14ac:dyDescent="0.25">
      <c r="A3202" s="1"/>
      <c r="C3202" s="493"/>
      <c r="D3202" s="4"/>
      <c r="E3202" s="4"/>
      <c r="F3202" s="81"/>
      <c r="G3202" s="10"/>
      <c r="H3202" s="10"/>
      <c r="I3202" s="10"/>
    </row>
    <row r="3203" spans="1:9" x14ac:dyDescent="0.25">
      <c r="A3203" s="1"/>
      <c r="C3203" s="493"/>
      <c r="D3203" s="4"/>
      <c r="E3203" s="4"/>
      <c r="F3203" s="81"/>
      <c r="G3203" s="10"/>
      <c r="H3203" s="10"/>
      <c r="I3203" s="10"/>
    </row>
    <row r="3204" spans="1:9" ht="18.75" x14ac:dyDescent="0.3">
      <c r="A3204" s="724" t="s">
        <v>7</v>
      </c>
      <c r="B3204" s="724"/>
      <c r="C3204" s="724"/>
      <c r="D3204" s="724"/>
      <c r="E3204" s="724"/>
      <c r="F3204" s="724"/>
      <c r="G3204" s="724"/>
      <c r="H3204" s="724"/>
      <c r="I3204" s="15"/>
    </row>
    <row r="3205" spans="1:9" x14ac:dyDescent="0.25">
      <c r="A3205" s="725" t="s">
        <v>5</v>
      </c>
      <c r="B3205" s="725"/>
      <c r="C3205" s="725"/>
      <c r="D3205" s="725"/>
      <c r="E3205" s="725"/>
      <c r="F3205" s="725"/>
      <c r="G3205" s="725"/>
      <c r="H3205" s="725"/>
      <c r="I3205" s="15"/>
    </row>
    <row r="3206" spans="1:9" x14ac:dyDescent="0.25">
      <c r="A3206" s="1"/>
      <c r="C3206" s="493"/>
      <c r="D3206" s="4"/>
      <c r="E3206" s="4"/>
      <c r="F3206" s="81"/>
      <c r="G3206" s="10"/>
      <c r="H3206" s="10"/>
      <c r="I3206" s="10"/>
    </row>
    <row r="3207" spans="1:9" x14ac:dyDescent="0.25">
      <c r="A3207" s="407" t="s">
        <v>8</v>
      </c>
      <c r="B3207" s="530" t="s">
        <v>801</v>
      </c>
      <c r="C3207" s="101"/>
      <c r="D3207" s="33"/>
      <c r="E3207" s="33"/>
      <c r="F3207" s="94"/>
      <c r="G3207" s="47"/>
      <c r="H3207" s="33"/>
      <c r="I3207" s="33"/>
    </row>
    <row r="3208" spans="1:9" x14ac:dyDescent="0.25">
      <c r="A3208" s="346" t="s">
        <v>0</v>
      </c>
      <c r="B3208" s="347" t="s">
        <v>2</v>
      </c>
      <c r="C3208" s="347" t="s">
        <v>3</v>
      </c>
      <c r="D3208" s="347" t="s">
        <v>4</v>
      </c>
      <c r="E3208" s="348" t="s">
        <v>15</v>
      </c>
      <c r="F3208" s="349" t="s">
        <v>2002</v>
      </c>
      <c r="G3208" s="350" t="s">
        <v>1217</v>
      </c>
      <c r="H3208" s="350" t="s">
        <v>1188</v>
      </c>
      <c r="I3208" s="350" t="s">
        <v>3884</v>
      </c>
    </row>
    <row r="3209" spans="1:9" x14ac:dyDescent="0.25">
      <c r="A3209" s="24" t="s">
        <v>11</v>
      </c>
      <c r="B3209" s="3" t="s">
        <v>70</v>
      </c>
      <c r="C3209" s="3" t="s">
        <v>804</v>
      </c>
      <c r="D3209" s="3" t="s">
        <v>21</v>
      </c>
      <c r="E3209" s="3">
        <v>309846</v>
      </c>
      <c r="F3209" s="40"/>
      <c r="G3209" s="19">
        <v>4370</v>
      </c>
      <c r="H3209" s="11">
        <v>39825</v>
      </c>
      <c r="I3209" s="11">
        <v>39825</v>
      </c>
    </row>
    <row r="3210" spans="1:9" x14ac:dyDescent="0.25">
      <c r="A3210" s="24" t="s">
        <v>19</v>
      </c>
      <c r="B3210" s="3" t="s">
        <v>121</v>
      </c>
      <c r="C3210" s="3" t="s">
        <v>805</v>
      </c>
      <c r="D3210" s="3" t="s">
        <v>21</v>
      </c>
      <c r="E3210" s="3">
        <v>309854</v>
      </c>
      <c r="F3210" s="40"/>
      <c r="G3210" s="19">
        <v>35725</v>
      </c>
      <c r="H3210" s="11">
        <v>39825</v>
      </c>
      <c r="I3210" s="11">
        <v>39825</v>
      </c>
    </row>
    <row r="3211" spans="1:9" x14ac:dyDescent="0.25">
      <c r="A3211" s="24" t="s">
        <v>28</v>
      </c>
      <c r="B3211" s="3"/>
      <c r="C3211" s="3"/>
      <c r="D3211" s="3" t="s">
        <v>30</v>
      </c>
      <c r="E3211" s="3">
        <v>309856</v>
      </c>
      <c r="F3211" s="40"/>
      <c r="G3211" s="19">
        <f>+G3160</f>
        <v>39251</v>
      </c>
      <c r="H3211" s="19" t="str">
        <f>+H3160</f>
        <v>22/02/2011</v>
      </c>
      <c r="I3211" s="19" t="str">
        <f>+I3160</f>
        <v>22/02/2011</v>
      </c>
    </row>
    <row r="3212" spans="1:9" x14ac:dyDescent="0.25">
      <c r="A3212" s="24" t="s">
        <v>159</v>
      </c>
      <c r="B3212" s="3" t="s">
        <v>803</v>
      </c>
      <c r="C3212" s="3" t="s">
        <v>806</v>
      </c>
      <c r="D3212" s="3" t="s">
        <v>30</v>
      </c>
      <c r="E3212" s="3">
        <v>309850</v>
      </c>
      <c r="F3212" s="40"/>
      <c r="G3212" s="19">
        <v>22054.5</v>
      </c>
      <c r="H3212" s="11">
        <v>40996</v>
      </c>
      <c r="I3212" s="11">
        <v>40996</v>
      </c>
    </row>
    <row r="3213" spans="1:9" x14ac:dyDescent="0.25">
      <c r="A3213" s="24" t="s">
        <v>639</v>
      </c>
      <c r="B3213" s="3"/>
      <c r="C3213" s="3"/>
      <c r="D3213" s="3" t="s">
        <v>106</v>
      </c>
      <c r="E3213" s="3" t="s">
        <v>16</v>
      </c>
      <c r="F3213" s="40"/>
      <c r="G3213" s="19">
        <v>28398</v>
      </c>
      <c r="H3213" s="11">
        <v>40008</v>
      </c>
      <c r="I3213" s="11">
        <v>40008</v>
      </c>
    </row>
    <row r="3214" spans="1:9" x14ac:dyDescent="0.25">
      <c r="A3214" s="24" t="s">
        <v>951</v>
      </c>
      <c r="B3214" s="3"/>
      <c r="C3214" s="3"/>
      <c r="D3214" s="3" t="s">
        <v>30</v>
      </c>
      <c r="E3214" s="3">
        <v>310835</v>
      </c>
      <c r="F3214" s="40">
        <v>371</v>
      </c>
      <c r="G3214" s="19">
        <v>4000</v>
      </c>
      <c r="H3214" s="19" t="s">
        <v>1466</v>
      </c>
      <c r="I3214" s="19" t="s">
        <v>1466</v>
      </c>
    </row>
    <row r="3215" spans="1:9" x14ac:dyDescent="0.25">
      <c r="A3215" s="24" t="s">
        <v>60</v>
      </c>
      <c r="B3215" s="3"/>
      <c r="C3215" s="3" t="s">
        <v>596</v>
      </c>
      <c r="D3215" s="3" t="s">
        <v>332</v>
      </c>
      <c r="E3215" s="3">
        <v>309862</v>
      </c>
      <c r="F3215" s="40"/>
      <c r="G3215" s="19">
        <v>9396</v>
      </c>
      <c r="H3215" s="11">
        <v>40910</v>
      </c>
      <c r="I3215" s="11">
        <v>40910</v>
      </c>
    </row>
    <row r="3216" spans="1:9" x14ac:dyDescent="0.25">
      <c r="A3216" s="24" t="s">
        <v>64</v>
      </c>
      <c r="B3216" s="3"/>
      <c r="C3216" s="3"/>
      <c r="D3216" s="3" t="s">
        <v>33</v>
      </c>
      <c r="E3216" s="3">
        <v>309861</v>
      </c>
      <c r="F3216" s="40"/>
      <c r="G3216" s="19">
        <v>5899</v>
      </c>
      <c r="H3216" s="11">
        <v>40008</v>
      </c>
      <c r="I3216" s="11">
        <v>40008</v>
      </c>
    </row>
    <row r="3217" spans="1:9" x14ac:dyDescent="0.25">
      <c r="A3217" s="24" t="s">
        <v>61</v>
      </c>
      <c r="B3217" s="3"/>
      <c r="C3217" s="3" t="s">
        <v>596</v>
      </c>
      <c r="D3217" s="3" t="s">
        <v>332</v>
      </c>
      <c r="E3217" s="3">
        <v>309831</v>
      </c>
      <c r="F3217" s="40"/>
      <c r="G3217" s="19">
        <v>11950</v>
      </c>
      <c r="H3217" s="11">
        <v>40388</v>
      </c>
      <c r="I3217" s="11">
        <v>40388</v>
      </c>
    </row>
    <row r="3218" spans="1:9" x14ac:dyDescent="0.25">
      <c r="A3218" s="24" t="s">
        <v>101</v>
      </c>
      <c r="B3218" s="3"/>
      <c r="C3218" s="3"/>
      <c r="D3218" s="3" t="s">
        <v>33</v>
      </c>
      <c r="E3218" s="3" t="s">
        <v>16</v>
      </c>
      <c r="F3218" s="40"/>
      <c r="G3218" s="19">
        <v>18000</v>
      </c>
      <c r="H3218" s="19" t="s">
        <v>1409</v>
      </c>
      <c r="I3218" s="19" t="s">
        <v>1409</v>
      </c>
    </row>
    <row r="3219" spans="1:9" x14ac:dyDescent="0.25">
      <c r="A3219" s="24" t="s">
        <v>2316</v>
      </c>
      <c r="B3219" s="3"/>
      <c r="C3219" s="3" t="s">
        <v>596</v>
      </c>
      <c r="D3219" s="3" t="s">
        <v>21</v>
      </c>
      <c r="E3219" s="3">
        <v>309838</v>
      </c>
      <c r="F3219" s="40"/>
      <c r="G3219" s="19">
        <v>5899</v>
      </c>
      <c r="H3219" s="11">
        <v>40008</v>
      </c>
      <c r="I3219" s="11">
        <v>40008</v>
      </c>
    </row>
    <row r="3220" spans="1:9" x14ac:dyDescent="0.25">
      <c r="A3220" s="24" t="s">
        <v>11</v>
      </c>
      <c r="B3220" s="3" t="s">
        <v>158</v>
      </c>
      <c r="C3220" s="3" t="s">
        <v>807</v>
      </c>
      <c r="D3220" s="3" t="s">
        <v>30</v>
      </c>
      <c r="E3220" s="3">
        <v>319853</v>
      </c>
      <c r="F3220" s="40"/>
      <c r="G3220" s="19">
        <v>4370</v>
      </c>
      <c r="H3220" s="11">
        <v>40148</v>
      </c>
      <c r="I3220" s="11">
        <v>40148</v>
      </c>
    </row>
    <row r="3221" spans="1:9" x14ac:dyDescent="0.25">
      <c r="A3221" s="24" t="s">
        <v>19</v>
      </c>
      <c r="B3221" s="3" t="s">
        <v>135</v>
      </c>
      <c r="C3221" s="3" t="s">
        <v>808</v>
      </c>
      <c r="D3221" s="3" t="s">
        <v>30</v>
      </c>
      <c r="E3221" s="3" t="s">
        <v>16</v>
      </c>
      <c r="F3221" s="40"/>
      <c r="G3221" s="19">
        <v>24150</v>
      </c>
      <c r="H3221" s="19" t="s">
        <v>1348</v>
      </c>
      <c r="I3221" s="19" t="s">
        <v>1348</v>
      </c>
    </row>
    <row r="3222" spans="1:9" x14ac:dyDescent="0.25">
      <c r="A3222" s="24" t="s">
        <v>28</v>
      </c>
      <c r="B3222" s="3" t="s">
        <v>581</v>
      </c>
      <c r="C3222" s="3"/>
      <c r="D3222" s="3" t="s">
        <v>30</v>
      </c>
      <c r="E3222" s="3">
        <v>308956</v>
      </c>
      <c r="F3222" s="40"/>
      <c r="G3222" s="19">
        <v>3009</v>
      </c>
      <c r="H3222" s="19" t="s">
        <v>1348</v>
      </c>
      <c r="I3222" s="19" t="s">
        <v>1348</v>
      </c>
    </row>
    <row r="3223" spans="1:9" x14ac:dyDescent="0.25">
      <c r="A3223" s="24" t="s">
        <v>802</v>
      </c>
      <c r="B3223" s="3"/>
      <c r="C3223" s="3"/>
      <c r="D3223" s="3" t="s">
        <v>33</v>
      </c>
      <c r="E3223" s="3">
        <v>309832</v>
      </c>
      <c r="F3223" s="40"/>
      <c r="G3223" s="19">
        <v>4214.7</v>
      </c>
      <c r="H3223" s="11">
        <v>35766</v>
      </c>
      <c r="I3223" s="11">
        <v>35766</v>
      </c>
    </row>
    <row r="3224" spans="1:9" x14ac:dyDescent="0.25">
      <c r="A3224" s="24" t="s">
        <v>65</v>
      </c>
      <c r="B3224" s="3" t="s">
        <v>374</v>
      </c>
      <c r="C3224" s="3" t="s">
        <v>865</v>
      </c>
      <c r="D3224" s="3" t="s">
        <v>14</v>
      </c>
      <c r="E3224" s="3">
        <v>317119</v>
      </c>
      <c r="F3224" s="40" t="s">
        <v>16</v>
      </c>
      <c r="G3224" s="19">
        <f>+G2822</f>
        <v>20762</v>
      </c>
      <c r="H3224" s="11" t="str">
        <f>+H2822</f>
        <v>22/04/2013</v>
      </c>
      <c r="I3224" s="11" t="str">
        <f>+I2822</f>
        <v>22/04/2013</v>
      </c>
    </row>
    <row r="3225" spans="1:9" x14ac:dyDescent="0.25">
      <c r="A3225" s="24" t="s">
        <v>56</v>
      </c>
      <c r="B3225" s="38" t="s">
        <v>596</v>
      </c>
      <c r="C3225" s="38"/>
      <c r="D3225" s="24"/>
      <c r="E3225" s="24"/>
      <c r="F3225" s="40">
        <v>401</v>
      </c>
      <c r="G3225" s="136">
        <v>9680.09</v>
      </c>
      <c r="H3225" s="79">
        <f>+H3226</f>
        <v>43390</v>
      </c>
      <c r="I3225" s="79">
        <f>+I3226</f>
        <v>43390</v>
      </c>
    </row>
    <row r="3226" spans="1:9" x14ac:dyDescent="0.25">
      <c r="A3226" s="24" t="s">
        <v>56</v>
      </c>
      <c r="B3226" s="38" t="s">
        <v>596</v>
      </c>
      <c r="C3226" s="38"/>
      <c r="D3226" s="3"/>
      <c r="E3226" s="3"/>
      <c r="F3226" s="40">
        <v>402</v>
      </c>
      <c r="G3226" s="136">
        <v>8696.77</v>
      </c>
      <c r="H3226" s="79">
        <v>43390</v>
      </c>
      <c r="I3226" s="79">
        <v>43390</v>
      </c>
    </row>
    <row r="3227" spans="1:9" x14ac:dyDescent="0.25">
      <c r="A3227" s="1"/>
      <c r="B3227" s="52"/>
      <c r="C3227" s="52"/>
      <c r="F3227" s="81"/>
      <c r="G3227" s="338">
        <f>SUM(G3209:G3226)</f>
        <v>259825.06</v>
      </c>
      <c r="H3227" s="80"/>
      <c r="I3227" s="80"/>
    </row>
    <row r="3228" spans="1:9" ht="18.75" x14ac:dyDescent="0.3">
      <c r="A3228" s="724" t="s">
        <v>7</v>
      </c>
      <c r="B3228" s="724"/>
      <c r="C3228" s="724"/>
      <c r="D3228" s="724"/>
      <c r="E3228" s="724"/>
      <c r="F3228" s="724"/>
      <c r="G3228" s="724"/>
      <c r="H3228" s="724"/>
      <c r="I3228" s="15"/>
    </row>
    <row r="3229" spans="1:9" x14ac:dyDescent="0.25">
      <c r="A3229" s="725" t="s">
        <v>5</v>
      </c>
      <c r="B3229" s="725"/>
      <c r="C3229" s="725"/>
      <c r="D3229" s="725"/>
      <c r="E3229" s="725"/>
      <c r="F3229" s="725"/>
      <c r="G3229" s="725"/>
      <c r="H3229" s="725"/>
      <c r="I3229" s="15"/>
    </row>
    <row r="3230" spans="1:9" x14ac:dyDescent="0.25">
      <c r="A3230" s="1"/>
      <c r="C3230" s="122"/>
      <c r="D3230" s="4"/>
      <c r="E3230" s="4"/>
      <c r="F3230" s="81"/>
      <c r="G3230" s="10"/>
      <c r="H3230" s="10"/>
      <c r="I3230" s="10"/>
    </row>
    <row r="3231" spans="1:9" x14ac:dyDescent="0.25">
      <c r="A3231" s="34" t="s">
        <v>763</v>
      </c>
      <c r="B3231" s="33"/>
      <c r="C3231" s="33"/>
      <c r="D3231" s="33"/>
      <c r="E3231" s="33"/>
      <c r="F3231" s="94"/>
      <c r="G3231" s="47"/>
      <c r="H3231" s="33"/>
      <c r="I3231" s="33"/>
    </row>
    <row r="3232" spans="1:9" x14ac:dyDescent="0.25">
      <c r="A3232" s="345" t="s">
        <v>8</v>
      </c>
      <c r="B3232" s="529" t="s">
        <v>809</v>
      </c>
      <c r="C3232" s="215"/>
      <c r="D3232" s="214"/>
      <c r="E3232" s="214"/>
      <c r="F3232" s="216"/>
      <c r="G3232" s="217"/>
      <c r="H3232" s="214"/>
      <c r="I3232" s="214"/>
    </row>
    <row r="3233" spans="1:9" x14ac:dyDescent="0.25">
      <c r="A3233" s="346" t="s">
        <v>0</v>
      </c>
      <c r="B3233" s="347" t="s">
        <v>2</v>
      </c>
      <c r="C3233" s="347" t="s">
        <v>3</v>
      </c>
      <c r="D3233" s="347" t="s">
        <v>4</v>
      </c>
      <c r="E3233" s="348" t="s">
        <v>15</v>
      </c>
      <c r="F3233" s="349" t="s">
        <v>1957</v>
      </c>
      <c r="G3233" s="350" t="s">
        <v>1217</v>
      </c>
      <c r="H3233" s="350" t="s">
        <v>1188</v>
      </c>
      <c r="I3233" s="350" t="s">
        <v>3884</v>
      </c>
    </row>
    <row r="3234" spans="1:9" x14ac:dyDescent="0.25">
      <c r="A3234" s="49" t="s">
        <v>264</v>
      </c>
      <c r="C3234" s="103" t="s">
        <v>2383</v>
      </c>
      <c r="D3234" s="103"/>
      <c r="E3234" s="103">
        <v>310208</v>
      </c>
      <c r="F3234" s="104"/>
      <c r="G3234" s="19">
        <v>2800</v>
      </c>
      <c r="H3234" s="11">
        <v>36601</v>
      </c>
      <c r="I3234" s="11">
        <v>36601</v>
      </c>
    </row>
    <row r="3235" spans="1:9" x14ac:dyDescent="0.25">
      <c r="A3235" s="24" t="s">
        <v>96</v>
      </c>
      <c r="B3235" s="3"/>
      <c r="C3235" s="3" t="s">
        <v>596</v>
      </c>
      <c r="D3235" s="3" t="s">
        <v>21</v>
      </c>
      <c r="E3235" s="3">
        <v>306465</v>
      </c>
      <c r="F3235" s="40">
        <v>187</v>
      </c>
      <c r="G3235" s="19">
        <v>5899</v>
      </c>
      <c r="H3235" s="19" t="s">
        <v>1220</v>
      </c>
      <c r="I3235" s="19" t="s">
        <v>1220</v>
      </c>
    </row>
    <row r="3236" spans="1:9" x14ac:dyDescent="0.25">
      <c r="A3236" s="24" t="s">
        <v>639</v>
      </c>
      <c r="B3236" s="3"/>
      <c r="C3236" s="3"/>
      <c r="D3236" s="3" t="s">
        <v>106</v>
      </c>
      <c r="E3236" s="3" t="s">
        <v>16</v>
      </c>
      <c r="F3236" s="40">
        <v>177</v>
      </c>
      <c r="G3236" s="19">
        <v>9104</v>
      </c>
      <c r="H3236" s="11">
        <v>40008</v>
      </c>
      <c r="I3236" s="11">
        <v>40008</v>
      </c>
    </row>
    <row r="3237" spans="1:9" x14ac:dyDescent="0.25">
      <c r="A3237" s="24" t="s">
        <v>402</v>
      </c>
      <c r="B3237" s="3"/>
      <c r="C3237" s="3" t="s">
        <v>546</v>
      </c>
      <c r="D3237" s="3" t="s">
        <v>30</v>
      </c>
      <c r="E3237" s="3" t="s">
        <v>16</v>
      </c>
      <c r="F3237" s="40" t="s">
        <v>16</v>
      </c>
      <c r="G3237" s="19">
        <v>7440</v>
      </c>
      <c r="H3237" s="11">
        <v>40008</v>
      </c>
      <c r="I3237" s="11">
        <v>40008</v>
      </c>
    </row>
    <row r="3238" spans="1:9" x14ac:dyDescent="0.25">
      <c r="A3238" s="24" t="s">
        <v>402</v>
      </c>
      <c r="B3238" s="3"/>
      <c r="C3238" s="3" t="s">
        <v>546</v>
      </c>
      <c r="D3238" s="3" t="s">
        <v>30</v>
      </c>
      <c r="E3238" s="3" t="s">
        <v>16</v>
      </c>
      <c r="F3238" s="40" t="s">
        <v>94</v>
      </c>
      <c r="G3238" s="19">
        <v>3842</v>
      </c>
      <c r="H3238" s="11">
        <v>40008</v>
      </c>
      <c r="I3238" s="11">
        <v>40008</v>
      </c>
    </row>
    <row r="3239" spans="1:9" x14ac:dyDescent="0.25">
      <c r="A3239" s="24" t="s">
        <v>2005</v>
      </c>
      <c r="B3239" s="3" t="s">
        <v>2183</v>
      </c>
      <c r="C3239" s="24" t="s">
        <v>2382</v>
      </c>
      <c r="D3239" s="3" t="s">
        <v>40</v>
      </c>
      <c r="E3239" s="3">
        <v>309865</v>
      </c>
      <c r="F3239" s="40">
        <v>196</v>
      </c>
      <c r="G3239" s="19">
        <v>45000</v>
      </c>
      <c r="H3239" s="11">
        <v>32255</v>
      </c>
      <c r="I3239" s="11">
        <v>32255</v>
      </c>
    </row>
    <row r="3240" spans="1:9" x14ac:dyDescent="0.25">
      <c r="A3240" s="24" t="s">
        <v>2005</v>
      </c>
      <c r="B3240" s="3" t="s">
        <v>2183</v>
      </c>
      <c r="C3240" s="24" t="s">
        <v>2382</v>
      </c>
      <c r="D3240" s="3" t="s">
        <v>40</v>
      </c>
      <c r="E3240" s="3">
        <v>309864</v>
      </c>
      <c r="F3240" s="40">
        <v>195</v>
      </c>
      <c r="G3240" s="19">
        <v>50000</v>
      </c>
      <c r="H3240" s="11">
        <v>32255</v>
      </c>
      <c r="I3240" s="11">
        <v>32255</v>
      </c>
    </row>
    <row r="3241" spans="1:9" x14ac:dyDescent="0.25">
      <c r="A3241" s="24" t="s">
        <v>2005</v>
      </c>
      <c r="B3241" s="3" t="s">
        <v>2183</v>
      </c>
      <c r="C3241" s="3" t="s">
        <v>2167</v>
      </c>
      <c r="D3241" s="3" t="s">
        <v>40</v>
      </c>
      <c r="E3241" s="3">
        <v>309033</v>
      </c>
      <c r="F3241" s="40">
        <v>197</v>
      </c>
      <c r="G3241" s="19">
        <v>25000</v>
      </c>
      <c r="H3241" s="11">
        <v>32255</v>
      </c>
      <c r="I3241" s="11">
        <v>32255</v>
      </c>
    </row>
    <row r="3242" spans="1:9" x14ac:dyDescent="0.25">
      <c r="A3242" s="24" t="s">
        <v>1804</v>
      </c>
      <c r="B3242" s="77" t="s">
        <v>1805</v>
      </c>
      <c r="C3242" s="3"/>
      <c r="D3242" s="3"/>
      <c r="E3242" s="49"/>
      <c r="F3242" s="40" t="s">
        <v>1807</v>
      </c>
      <c r="G3242" s="145">
        <v>6394.23</v>
      </c>
      <c r="H3242" s="79" t="s">
        <v>1806</v>
      </c>
      <c r="I3242" s="79" t="s">
        <v>1806</v>
      </c>
    </row>
    <row r="3243" spans="1:9" x14ac:dyDescent="0.25">
      <c r="A3243" s="24" t="s">
        <v>1698</v>
      </c>
      <c r="B3243" s="38" t="s">
        <v>1699</v>
      </c>
      <c r="C3243" s="49"/>
      <c r="D3243" s="79"/>
      <c r="E3243" s="38">
        <v>553931</v>
      </c>
      <c r="F3243" s="40">
        <v>247</v>
      </c>
      <c r="G3243" s="19">
        <v>5616.8</v>
      </c>
      <c r="H3243" s="11">
        <v>42843</v>
      </c>
      <c r="I3243" s="11">
        <v>42843</v>
      </c>
    </row>
    <row r="3244" spans="1:9" x14ac:dyDescent="0.25">
      <c r="A3244" s="24" t="s">
        <v>1698</v>
      </c>
      <c r="B3244" s="38" t="s">
        <v>1699</v>
      </c>
      <c r="C3244" s="49"/>
      <c r="D3244" s="79"/>
      <c r="E3244" s="38">
        <v>553930</v>
      </c>
      <c r="F3244" s="40">
        <v>248</v>
      </c>
      <c r="G3244" s="19">
        <f>+G3243</f>
        <v>5616.8</v>
      </c>
      <c r="H3244" s="79">
        <f>+H3243</f>
        <v>42843</v>
      </c>
      <c r="I3244" s="79">
        <f>+I3243</f>
        <v>42843</v>
      </c>
    </row>
    <row r="3245" spans="1:9" x14ac:dyDescent="0.25">
      <c r="A3245" s="24" t="str">
        <f>+A3244</f>
        <v xml:space="preserve">SILLA SECRETARIAL CON RESPALDO EN MALLA </v>
      </c>
      <c r="B3245" s="38" t="str">
        <f>+B3244</f>
        <v xml:space="preserve">NEGRO CON BRAZOS </v>
      </c>
      <c r="C3245" s="49"/>
      <c r="D3245" s="79"/>
      <c r="E3245" s="38">
        <v>553932</v>
      </c>
      <c r="F3245" s="87">
        <v>264</v>
      </c>
      <c r="G3245" s="19">
        <v>1404.2</v>
      </c>
      <c r="H3245" s="79">
        <v>42843</v>
      </c>
      <c r="I3245" s="79">
        <v>42843</v>
      </c>
    </row>
    <row r="3246" spans="1:9" x14ac:dyDescent="0.25">
      <c r="A3246" s="24" t="s">
        <v>1804</v>
      </c>
      <c r="B3246" s="77" t="s">
        <v>1805</v>
      </c>
      <c r="C3246" s="24"/>
      <c r="D3246" s="38"/>
      <c r="E3246" s="49"/>
      <c r="F3246" s="40" t="s">
        <v>1807</v>
      </c>
      <c r="G3246" s="19">
        <v>6394.23</v>
      </c>
      <c r="H3246" s="79" t="s">
        <v>1806</v>
      </c>
      <c r="I3246" s="79" t="s">
        <v>1806</v>
      </c>
    </row>
    <row r="3247" spans="1:9" x14ac:dyDescent="0.25">
      <c r="A3247" s="24" t="s">
        <v>595</v>
      </c>
      <c r="B3247" s="3"/>
      <c r="C3247" s="3" t="s">
        <v>55</v>
      </c>
      <c r="D3247" s="3" t="s">
        <v>43</v>
      </c>
      <c r="E3247" s="3">
        <v>310495</v>
      </c>
      <c r="F3247" s="40">
        <v>284</v>
      </c>
      <c r="G3247" s="19">
        <v>26500</v>
      </c>
      <c r="H3247" s="11">
        <v>38513</v>
      </c>
      <c r="I3247" s="11">
        <v>38513</v>
      </c>
    </row>
    <row r="3248" spans="1:9" x14ac:dyDescent="0.25">
      <c r="A3248" s="24" t="s">
        <v>11</v>
      </c>
      <c r="B3248" s="3" t="s">
        <v>304</v>
      </c>
      <c r="C3248" s="3" t="s">
        <v>307</v>
      </c>
      <c r="D3248" s="3" t="s">
        <v>30</v>
      </c>
      <c r="E3248" s="3">
        <v>310499</v>
      </c>
      <c r="F3248" s="40" t="s">
        <v>16</v>
      </c>
      <c r="G3248" s="19">
        <v>7448.82</v>
      </c>
      <c r="H3248" s="11">
        <v>41187</v>
      </c>
      <c r="I3248" s="11">
        <v>41187</v>
      </c>
    </row>
    <row r="3249" spans="1:9" x14ac:dyDescent="0.25">
      <c r="A3249" s="24" t="s">
        <v>19</v>
      </c>
      <c r="B3249" s="3" t="s">
        <v>135</v>
      </c>
      <c r="C3249" s="3" t="s">
        <v>2384</v>
      </c>
      <c r="D3249" s="3" t="s">
        <v>14</v>
      </c>
      <c r="E3249" s="3">
        <v>310400</v>
      </c>
      <c r="F3249" s="40" t="s">
        <v>16</v>
      </c>
      <c r="G3249" s="19">
        <v>29925</v>
      </c>
      <c r="H3249" s="11">
        <v>41367</v>
      </c>
      <c r="I3249" s="11">
        <v>41367</v>
      </c>
    </row>
    <row r="3250" spans="1:9" x14ac:dyDescent="0.25">
      <c r="A3250" s="24" t="s">
        <v>334</v>
      </c>
      <c r="B3250" s="3"/>
      <c r="C3250" s="3"/>
      <c r="D3250" s="3" t="s">
        <v>14</v>
      </c>
      <c r="E3250" s="3">
        <v>307717</v>
      </c>
      <c r="F3250" s="40" t="s">
        <v>16</v>
      </c>
      <c r="G3250" s="19">
        <v>3500</v>
      </c>
      <c r="H3250" s="11">
        <v>41313</v>
      </c>
      <c r="I3250" s="11">
        <v>41313</v>
      </c>
    </row>
    <row r="3251" spans="1:9" x14ac:dyDescent="0.25">
      <c r="A3251" s="24" t="s">
        <v>334</v>
      </c>
      <c r="B3251" s="3"/>
      <c r="C3251" s="3"/>
      <c r="D3251" s="3" t="s">
        <v>14</v>
      </c>
      <c r="E3251" s="3">
        <v>307718</v>
      </c>
      <c r="F3251" s="40" t="s">
        <v>16</v>
      </c>
      <c r="G3251" s="19">
        <f>+G3250</f>
        <v>3500</v>
      </c>
      <c r="H3251" s="11">
        <f>+H3250</f>
        <v>41313</v>
      </c>
      <c r="I3251" s="11">
        <f>+I3250</f>
        <v>41313</v>
      </c>
    </row>
    <row r="3252" spans="1:9" x14ac:dyDescent="0.25">
      <c r="A3252" s="1"/>
      <c r="B3252" s="114"/>
      <c r="C3252" s="1"/>
      <c r="D3252" s="52"/>
      <c r="E3252" s="115"/>
      <c r="F3252" s="81"/>
      <c r="G3252" s="105">
        <f>SUM(G3234:G3251)</f>
        <v>245385.08000000002</v>
      </c>
      <c r="H3252" s="116"/>
      <c r="I3252" s="116"/>
    </row>
    <row r="3253" spans="1:9" x14ac:dyDescent="0.25">
      <c r="A3253" s="1"/>
      <c r="B3253" s="4"/>
      <c r="D3253" s="4"/>
      <c r="E3253" s="4"/>
      <c r="F3253" s="81"/>
      <c r="G3253" s="10"/>
      <c r="H3253" s="10"/>
      <c r="I3253" s="10"/>
    </row>
    <row r="3254" spans="1:9" ht="18.75" x14ac:dyDescent="0.3">
      <c r="A3254" s="724" t="s">
        <v>7</v>
      </c>
      <c r="B3254" s="724"/>
      <c r="C3254" s="724"/>
      <c r="D3254" s="724"/>
      <c r="E3254" s="724"/>
      <c r="F3254" s="724"/>
      <c r="G3254" s="724"/>
      <c r="H3254" s="724"/>
      <c r="I3254" s="15"/>
    </row>
    <row r="3255" spans="1:9" ht="18" customHeight="1" x14ac:dyDescent="0.25">
      <c r="A3255" s="725" t="s">
        <v>5</v>
      </c>
      <c r="B3255" s="725"/>
      <c r="C3255" s="725"/>
      <c r="D3255" s="725"/>
      <c r="E3255" s="725"/>
      <c r="F3255" s="725"/>
      <c r="G3255" s="725"/>
      <c r="H3255" s="725"/>
      <c r="I3255" s="15"/>
    </row>
    <row r="3256" spans="1:9" x14ac:dyDescent="0.25">
      <c r="A3256" s="297" t="s">
        <v>8</v>
      </c>
      <c r="B3256" s="528" t="s">
        <v>811</v>
      </c>
      <c r="C3256" s="33"/>
      <c r="D3256" s="33"/>
      <c r="E3256" s="33"/>
      <c r="F3256" s="94"/>
      <c r="G3256" s="47"/>
      <c r="H3256" s="33"/>
      <c r="I3256" s="33"/>
    </row>
    <row r="3257" spans="1:9" ht="30" x14ac:dyDescent="0.25">
      <c r="A3257" s="351" t="s">
        <v>0</v>
      </c>
      <c r="B3257" s="352" t="s">
        <v>2</v>
      </c>
      <c r="C3257" s="352" t="s">
        <v>3</v>
      </c>
      <c r="D3257" s="352" t="s">
        <v>4</v>
      </c>
      <c r="E3257" s="353" t="s">
        <v>15</v>
      </c>
      <c r="F3257" s="354" t="s">
        <v>6</v>
      </c>
      <c r="G3257" s="355" t="s">
        <v>1217</v>
      </c>
      <c r="H3257" s="350" t="s">
        <v>1188</v>
      </c>
      <c r="I3257" s="350" t="s">
        <v>3884</v>
      </c>
    </row>
    <row r="3258" spans="1:9" x14ac:dyDescent="0.25">
      <c r="A3258" s="24" t="s">
        <v>708</v>
      </c>
      <c r="B3258" s="3"/>
      <c r="C3258" s="3" t="s">
        <v>596</v>
      </c>
      <c r="D3258" s="3" t="s">
        <v>21</v>
      </c>
      <c r="E3258" s="3">
        <v>310616</v>
      </c>
      <c r="F3258" s="40">
        <v>298</v>
      </c>
      <c r="G3258" s="19">
        <v>14550</v>
      </c>
      <c r="H3258" s="19" t="s">
        <v>1220</v>
      </c>
      <c r="I3258" s="19" t="s">
        <v>1220</v>
      </c>
    </row>
    <row r="3259" spans="1:9" x14ac:dyDescent="0.25">
      <c r="A3259" s="24" t="s">
        <v>812</v>
      </c>
      <c r="B3259" s="3"/>
      <c r="C3259" s="3" t="s">
        <v>813</v>
      </c>
      <c r="D3259" s="3" t="s">
        <v>189</v>
      </c>
      <c r="E3259" s="3">
        <v>310614</v>
      </c>
      <c r="F3259" s="40">
        <v>295</v>
      </c>
      <c r="G3259" s="19">
        <v>7639.13</v>
      </c>
      <c r="H3259" s="11">
        <v>38393</v>
      </c>
      <c r="I3259" s="11">
        <v>38393</v>
      </c>
    </row>
    <row r="3260" spans="1:9" x14ac:dyDescent="0.25">
      <c r="A3260" s="24" t="s">
        <v>812</v>
      </c>
      <c r="B3260" s="3"/>
      <c r="C3260" s="3" t="s">
        <v>813</v>
      </c>
      <c r="D3260" s="3" t="s">
        <v>189</v>
      </c>
      <c r="E3260" s="3">
        <v>310617</v>
      </c>
      <c r="F3260" s="40" t="s">
        <v>16</v>
      </c>
      <c r="G3260" s="19">
        <v>7639.13</v>
      </c>
      <c r="H3260" s="11">
        <v>38393</v>
      </c>
      <c r="I3260" s="11">
        <v>38393</v>
      </c>
    </row>
    <row r="3261" spans="1:9" x14ac:dyDescent="0.25">
      <c r="A3261" s="24" t="s">
        <v>812</v>
      </c>
      <c r="B3261" s="3"/>
      <c r="C3261" s="3" t="s">
        <v>813</v>
      </c>
      <c r="D3261" s="3" t="s">
        <v>189</v>
      </c>
      <c r="E3261" s="3">
        <v>310618</v>
      </c>
      <c r="F3261" s="40" t="s">
        <v>16</v>
      </c>
      <c r="G3261" s="19">
        <f t="shared" ref="G3261:I3262" si="24">+G3260</f>
        <v>7639.13</v>
      </c>
      <c r="H3261" s="11">
        <f t="shared" si="24"/>
        <v>38393</v>
      </c>
      <c r="I3261" s="11">
        <f t="shared" si="24"/>
        <v>38393</v>
      </c>
    </row>
    <row r="3262" spans="1:9" x14ac:dyDescent="0.25">
      <c r="A3262" s="37" t="s">
        <v>812</v>
      </c>
      <c r="B3262" s="3"/>
      <c r="C3262" s="3" t="s">
        <v>813</v>
      </c>
      <c r="D3262" s="3" t="s">
        <v>189</v>
      </c>
      <c r="E3262" s="3">
        <v>310619</v>
      </c>
      <c r="F3262" s="40" t="s">
        <v>16</v>
      </c>
      <c r="G3262" s="19">
        <f t="shared" si="24"/>
        <v>7639.13</v>
      </c>
      <c r="H3262" s="11">
        <f t="shared" si="24"/>
        <v>38393</v>
      </c>
      <c r="I3262" s="11">
        <f t="shared" si="24"/>
        <v>38393</v>
      </c>
    </row>
    <row r="3263" spans="1:9" x14ac:dyDescent="0.25">
      <c r="A3263" s="106" t="s">
        <v>1834</v>
      </c>
      <c r="B3263" s="158"/>
      <c r="C3263" s="241"/>
      <c r="D3263" s="3"/>
      <c r="E3263" s="102"/>
      <c r="F3263" s="40" t="s">
        <v>1835</v>
      </c>
      <c r="G3263" s="151">
        <v>59198.76</v>
      </c>
      <c r="H3263" s="11">
        <v>42042</v>
      </c>
      <c r="I3263" s="11">
        <v>42042</v>
      </c>
    </row>
    <row r="3264" spans="1:9" x14ac:dyDescent="0.25">
      <c r="A3264" s="24" t="s">
        <v>708</v>
      </c>
      <c r="B3264" s="3"/>
      <c r="C3264" s="3" t="s">
        <v>149</v>
      </c>
      <c r="D3264" s="3" t="s">
        <v>48</v>
      </c>
      <c r="E3264" s="3">
        <v>310687</v>
      </c>
      <c r="F3264" s="40" t="s">
        <v>16</v>
      </c>
      <c r="G3264" s="19">
        <f>+G5112</f>
        <v>14550</v>
      </c>
      <c r="H3264" s="11">
        <f>+H5112</f>
        <v>40008</v>
      </c>
      <c r="I3264" s="11">
        <f>+I5112</f>
        <v>40008</v>
      </c>
    </row>
    <row r="3265" spans="1:9" x14ac:dyDescent="0.25">
      <c r="A3265" s="24" t="s">
        <v>708</v>
      </c>
      <c r="B3265" s="3"/>
      <c r="C3265" s="3" t="s">
        <v>149</v>
      </c>
      <c r="D3265" s="3" t="s">
        <v>48</v>
      </c>
      <c r="E3265" s="3">
        <v>310688</v>
      </c>
      <c r="F3265" s="40">
        <v>229</v>
      </c>
      <c r="G3265" s="19">
        <f>+G3264</f>
        <v>14550</v>
      </c>
      <c r="H3265" s="11">
        <f>+H3264</f>
        <v>40008</v>
      </c>
      <c r="I3265" s="11">
        <f>+I3264</f>
        <v>40008</v>
      </c>
    </row>
    <row r="3266" spans="1:9" x14ac:dyDescent="0.25">
      <c r="A3266" s="24" t="s">
        <v>183</v>
      </c>
      <c r="B3266" s="3"/>
      <c r="C3266" s="3"/>
      <c r="D3266" s="3" t="s">
        <v>30</v>
      </c>
      <c r="E3266" s="3">
        <v>310650</v>
      </c>
      <c r="F3266" s="40" t="s">
        <v>16</v>
      </c>
      <c r="G3266" s="19">
        <v>4304.88</v>
      </c>
      <c r="H3266" s="11">
        <v>41211</v>
      </c>
      <c r="I3266" s="11">
        <v>41211</v>
      </c>
    </row>
    <row r="3267" spans="1:9" x14ac:dyDescent="0.25">
      <c r="A3267" s="24" t="s">
        <v>183</v>
      </c>
      <c r="B3267" s="3"/>
      <c r="C3267" s="3"/>
      <c r="D3267" s="3" t="s">
        <v>30</v>
      </c>
      <c r="E3267" s="3">
        <v>310651</v>
      </c>
      <c r="F3267" s="40" t="s">
        <v>16</v>
      </c>
      <c r="G3267" s="19">
        <v>4304.88</v>
      </c>
      <c r="H3267" s="11">
        <v>41211</v>
      </c>
      <c r="I3267" s="11">
        <v>41211</v>
      </c>
    </row>
    <row r="3268" spans="1:9" x14ac:dyDescent="0.25">
      <c r="A3268" s="24" t="s">
        <v>39</v>
      </c>
      <c r="B3268" s="3"/>
      <c r="C3268" s="3"/>
      <c r="D3268" s="3" t="s">
        <v>40</v>
      </c>
      <c r="E3268" s="3">
        <v>310703</v>
      </c>
      <c r="F3268" s="40">
        <v>320</v>
      </c>
      <c r="G3268" s="19">
        <v>5000</v>
      </c>
      <c r="H3268" s="11">
        <v>29326</v>
      </c>
      <c r="I3268" s="11">
        <v>29326</v>
      </c>
    </row>
    <row r="3269" spans="1:9" x14ac:dyDescent="0.25">
      <c r="A3269" s="24" t="s">
        <v>39</v>
      </c>
      <c r="B3269" s="3"/>
      <c r="C3269" s="3"/>
      <c r="D3269" s="3" t="s">
        <v>40</v>
      </c>
      <c r="E3269" s="3">
        <v>310702</v>
      </c>
      <c r="F3269" s="40">
        <v>319</v>
      </c>
      <c r="G3269" s="19">
        <v>5000</v>
      </c>
      <c r="H3269" s="11">
        <v>29326</v>
      </c>
      <c r="I3269" s="11">
        <v>29326</v>
      </c>
    </row>
    <row r="3270" spans="1:9" x14ac:dyDescent="0.25">
      <c r="A3270" s="24" t="s">
        <v>39</v>
      </c>
      <c r="B3270" s="3"/>
      <c r="C3270" s="3"/>
      <c r="D3270" s="3" t="s">
        <v>40</v>
      </c>
      <c r="E3270" s="3">
        <v>310700</v>
      </c>
      <c r="F3270" s="40">
        <v>318</v>
      </c>
      <c r="G3270" s="19">
        <v>5000</v>
      </c>
      <c r="H3270" s="11">
        <v>29326</v>
      </c>
      <c r="I3270" s="11">
        <v>29326</v>
      </c>
    </row>
    <row r="3271" spans="1:9" x14ac:dyDescent="0.25">
      <c r="A3271" s="24" t="s">
        <v>39</v>
      </c>
      <c r="B3271" s="3"/>
      <c r="C3271" s="3"/>
      <c r="D3271" s="3" t="s">
        <v>40</v>
      </c>
      <c r="E3271" s="3">
        <v>310701</v>
      </c>
      <c r="F3271" s="40">
        <v>207</v>
      </c>
      <c r="G3271" s="19">
        <v>5000</v>
      </c>
      <c r="H3271" s="11">
        <v>29326</v>
      </c>
      <c r="I3271" s="11">
        <v>29326</v>
      </c>
    </row>
    <row r="3272" spans="1:9" x14ac:dyDescent="0.25">
      <c r="A3272" s="24" t="s">
        <v>105</v>
      </c>
      <c r="B3272" s="3"/>
      <c r="C3272" s="3" t="s">
        <v>596</v>
      </c>
      <c r="D3272" s="3" t="s">
        <v>21</v>
      </c>
      <c r="E3272" s="3"/>
      <c r="F3272" s="40">
        <v>295</v>
      </c>
      <c r="G3272" s="19">
        <v>6858</v>
      </c>
      <c r="H3272" s="11">
        <v>38367</v>
      </c>
      <c r="I3272" s="11">
        <v>38367</v>
      </c>
    </row>
    <row r="3273" spans="1:9" s="1" customFormat="1" x14ac:dyDescent="0.25">
      <c r="A3273" s="24" t="s">
        <v>1928</v>
      </c>
      <c r="B3273" s="77" t="s">
        <v>1929</v>
      </c>
      <c r="C3273" s="24"/>
      <c r="D3273" s="24"/>
      <c r="E3273" s="38">
        <v>553790</v>
      </c>
      <c r="F3273" s="40">
        <v>149</v>
      </c>
      <c r="G3273" s="151">
        <v>7476.77</v>
      </c>
      <c r="H3273" s="79">
        <v>42543</v>
      </c>
      <c r="I3273" s="79">
        <v>42543</v>
      </c>
    </row>
    <row r="3274" spans="1:9" x14ac:dyDescent="0.25">
      <c r="A3274" s="24" t="s">
        <v>49</v>
      </c>
      <c r="B3274" s="3"/>
      <c r="C3274" s="3"/>
      <c r="D3274" s="3"/>
      <c r="E3274" s="3">
        <v>316242</v>
      </c>
      <c r="F3274" s="40" t="str">
        <f>+E6199</f>
        <v>N/T</v>
      </c>
      <c r="G3274" s="19">
        <v>75000</v>
      </c>
      <c r="H3274" s="11">
        <v>38382</v>
      </c>
      <c r="I3274" s="11">
        <v>38382</v>
      </c>
    </row>
    <row r="3275" spans="1:9" x14ac:dyDescent="0.25">
      <c r="A3275" s="24" t="s">
        <v>595</v>
      </c>
      <c r="B3275" s="3"/>
      <c r="C3275" s="3" t="s">
        <v>55</v>
      </c>
      <c r="D3275" s="3" t="s">
        <v>43</v>
      </c>
      <c r="E3275" s="3">
        <v>310626</v>
      </c>
      <c r="F3275" s="40">
        <v>205</v>
      </c>
      <c r="G3275" s="19">
        <v>12500</v>
      </c>
      <c r="H3275" s="11">
        <v>36178</v>
      </c>
      <c r="I3275" s="11">
        <v>36178</v>
      </c>
    </row>
    <row r="3276" spans="1:9" x14ac:dyDescent="0.25">
      <c r="A3276" s="24" t="s">
        <v>3349</v>
      </c>
      <c r="B3276" s="3"/>
      <c r="C3276" s="3"/>
      <c r="D3276" s="3"/>
      <c r="E3276" s="3"/>
      <c r="F3276" s="40" t="s">
        <v>3350</v>
      </c>
      <c r="G3276" s="19">
        <v>5504.82</v>
      </c>
      <c r="H3276" s="11">
        <v>43788</v>
      </c>
      <c r="I3276" s="11">
        <v>43788</v>
      </c>
    </row>
    <row r="3277" spans="1:9" x14ac:dyDescent="0.25">
      <c r="A3277" s="24" t="s">
        <v>3349</v>
      </c>
      <c r="B3277" s="3"/>
      <c r="C3277" s="3"/>
      <c r="D3277" s="3"/>
      <c r="E3277" s="3"/>
      <c r="F3277" s="40" t="s">
        <v>3351</v>
      </c>
      <c r="G3277" s="19">
        <v>3540</v>
      </c>
      <c r="H3277" s="11">
        <v>43788</v>
      </c>
      <c r="I3277" s="11">
        <v>43788</v>
      </c>
    </row>
    <row r="3278" spans="1:9" x14ac:dyDescent="0.25">
      <c r="A3278" s="24" t="s">
        <v>3349</v>
      </c>
      <c r="B3278" s="3"/>
      <c r="C3278" s="3"/>
      <c r="D3278" s="3"/>
      <c r="E3278" s="3"/>
      <c r="F3278" s="40" t="s">
        <v>3352</v>
      </c>
      <c r="G3278" s="19">
        <v>3540</v>
      </c>
      <c r="H3278" s="11">
        <v>43788</v>
      </c>
      <c r="I3278" s="11">
        <v>43788</v>
      </c>
    </row>
    <row r="3279" spans="1:9" x14ac:dyDescent="0.25">
      <c r="A3279" s="24" t="s">
        <v>3349</v>
      </c>
      <c r="B3279" s="3"/>
      <c r="C3279" s="3"/>
      <c r="D3279" s="3"/>
      <c r="E3279" s="3"/>
      <c r="F3279" s="40" t="s">
        <v>3353</v>
      </c>
      <c r="G3279" s="19">
        <v>3540</v>
      </c>
      <c r="H3279" s="11">
        <v>43788</v>
      </c>
      <c r="I3279" s="11">
        <v>43788</v>
      </c>
    </row>
    <row r="3280" spans="1:9" x14ac:dyDescent="0.25">
      <c r="A3280" s="24" t="s">
        <v>3349</v>
      </c>
      <c r="B3280" s="3"/>
      <c r="C3280" s="3"/>
      <c r="D3280" s="3"/>
      <c r="E3280" s="3"/>
      <c r="F3280" s="40" t="s">
        <v>3354</v>
      </c>
      <c r="G3280" s="19">
        <v>3540</v>
      </c>
      <c r="H3280" s="11">
        <v>43788</v>
      </c>
      <c r="I3280" s="11">
        <v>43788</v>
      </c>
    </row>
    <row r="3281" spans="1:9" x14ac:dyDescent="0.25">
      <c r="A3281" s="24" t="s">
        <v>3349</v>
      </c>
      <c r="B3281" s="3"/>
      <c r="C3281" s="3"/>
      <c r="D3281" s="3"/>
      <c r="E3281" s="3"/>
      <c r="F3281" s="40" t="s">
        <v>3355</v>
      </c>
      <c r="G3281" s="19">
        <v>5504.82</v>
      </c>
      <c r="H3281" s="11">
        <v>43788</v>
      </c>
      <c r="I3281" s="11">
        <v>43788</v>
      </c>
    </row>
    <row r="3282" spans="1:9" x14ac:dyDescent="0.25">
      <c r="A3282" s="24" t="s">
        <v>3349</v>
      </c>
      <c r="B3282" s="3"/>
      <c r="C3282" s="3"/>
      <c r="D3282" s="3"/>
      <c r="E3282" s="3"/>
      <c r="F3282" s="40" t="s">
        <v>3356</v>
      </c>
      <c r="G3282" s="19">
        <v>5504.82</v>
      </c>
      <c r="H3282" s="11">
        <v>43788</v>
      </c>
      <c r="I3282" s="11">
        <v>43788</v>
      </c>
    </row>
    <row r="3283" spans="1:9" x14ac:dyDescent="0.25">
      <c r="A3283" s="24" t="s">
        <v>3372</v>
      </c>
      <c r="B3283" s="3"/>
      <c r="C3283" s="3"/>
      <c r="D3283" s="3"/>
      <c r="E3283" s="3"/>
      <c r="F3283" s="40" t="s">
        <v>3373</v>
      </c>
      <c r="G3283" s="19">
        <v>2500</v>
      </c>
      <c r="H3283" s="11">
        <v>43788</v>
      </c>
      <c r="I3283" s="11">
        <v>43788</v>
      </c>
    </row>
    <row r="3284" spans="1:9" x14ac:dyDescent="0.25">
      <c r="A3284" s="24" t="s">
        <v>191</v>
      </c>
      <c r="B3284" s="3"/>
      <c r="C3284" s="3"/>
      <c r="D3284" s="3"/>
      <c r="E3284" s="3"/>
      <c r="F3284" s="40" t="s">
        <v>3377</v>
      </c>
      <c r="G3284" s="19">
        <v>3150</v>
      </c>
      <c r="H3284" s="11">
        <v>43788</v>
      </c>
      <c r="I3284" s="11">
        <v>43788</v>
      </c>
    </row>
    <row r="3285" spans="1:9" x14ac:dyDescent="0.25">
      <c r="A3285" s="24" t="s">
        <v>191</v>
      </c>
      <c r="B3285" s="3" t="s">
        <v>3473</v>
      </c>
      <c r="C3285" s="3"/>
      <c r="D3285" s="3"/>
      <c r="E3285" s="3"/>
      <c r="F3285" s="40" t="s">
        <v>3474</v>
      </c>
      <c r="G3285" s="19">
        <v>3150</v>
      </c>
      <c r="H3285" s="11">
        <v>43788</v>
      </c>
      <c r="I3285" s="11">
        <v>43788</v>
      </c>
    </row>
    <row r="3286" spans="1:9" x14ac:dyDescent="0.25">
      <c r="A3286" s="24" t="s">
        <v>3518</v>
      </c>
      <c r="B3286" s="3"/>
      <c r="C3286" s="3"/>
      <c r="D3286" s="3"/>
      <c r="E3286" s="3"/>
      <c r="F3286" s="40" t="s">
        <v>3519</v>
      </c>
      <c r="G3286" s="19">
        <v>5428</v>
      </c>
      <c r="H3286" s="11">
        <v>43788</v>
      </c>
      <c r="I3286" s="11">
        <v>43788</v>
      </c>
    </row>
    <row r="3287" spans="1:9" x14ac:dyDescent="0.25">
      <c r="A3287" s="24" t="s">
        <v>3520</v>
      </c>
      <c r="B3287" s="3"/>
      <c r="C3287" s="3"/>
      <c r="D3287" s="3"/>
      <c r="E3287" s="3"/>
      <c r="F3287" s="40" t="s">
        <v>3521</v>
      </c>
      <c r="G3287" s="19">
        <v>3500</v>
      </c>
      <c r="H3287" s="11">
        <v>43788</v>
      </c>
      <c r="I3287" s="11">
        <v>43788</v>
      </c>
    </row>
    <row r="3288" spans="1:9" x14ac:dyDescent="0.25">
      <c r="A3288" s="24" t="s">
        <v>3524</v>
      </c>
      <c r="B3288" s="3"/>
      <c r="C3288" s="3"/>
      <c r="D3288" s="3" t="s">
        <v>36</v>
      </c>
      <c r="E3288" s="3"/>
      <c r="F3288" s="40" t="s">
        <v>3525</v>
      </c>
      <c r="G3288" s="19">
        <v>678.5</v>
      </c>
      <c r="H3288" s="11">
        <v>43788</v>
      </c>
      <c r="I3288" s="11">
        <v>43788</v>
      </c>
    </row>
    <row r="3289" spans="1:9" x14ac:dyDescent="0.25">
      <c r="A3289" s="24" t="s">
        <v>3526</v>
      </c>
      <c r="B3289" s="3"/>
      <c r="C3289" s="3"/>
      <c r="D3289" s="3"/>
      <c r="E3289" s="3"/>
      <c r="F3289" s="40" t="s">
        <v>3527</v>
      </c>
      <c r="G3289" s="19">
        <v>17077.5</v>
      </c>
      <c r="H3289" s="11">
        <v>43788</v>
      </c>
      <c r="I3289" s="11">
        <v>43788</v>
      </c>
    </row>
    <row r="3290" spans="1:9" x14ac:dyDescent="0.25">
      <c r="A3290" s="24" t="s">
        <v>3528</v>
      </c>
      <c r="B3290" s="3"/>
      <c r="C3290" s="3"/>
      <c r="D3290" s="3"/>
      <c r="E3290" s="3"/>
      <c r="F3290" s="40" t="s">
        <v>3529</v>
      </c>
      <c r="G3290" s="19">
        <v>29672.5</v>
      </c>
      <c r="H3290" s="11">
        <v>43788</v>
      </c>
      <c r="I3290" s="11">
        <v>43788</v>
      </c>
    </row>
    <row r="3291" spans="1:9" x14ac:dyDescent="0.25">
      <c r="A3291" s="24" t="s">
        <v>3540</v>
      </c>
      <c r="B3291" s="3"/>
      <c r="C3291" s="3"/>
      <c r="D3291" s="3"/>
      <c r="E3291" s="3"/>
      <c r="F3291" s="40" t="s">
        <v>3541</v>
      </c>
      <c r="G3291" s="19">
        <v>2714</v>
      </c>
      <c r="H3291" s="11">
        <v>43788</v>
      </c>
      <c r="I3291" s="11">
        <v>43788</v>
      </c>
    </row>
    <row r="3292" spans="1:9" x14ac:dyDescent="0.25">
      <c r="A3292" s="24" t="s">
        <v>3520</v>
      </c>
      <c r="B3292" s="3"/>
      <c r="C3292" s="3"/>
      <c r="D3292" s="3"/>
      <c r="E3292" s="3"/>
      <c r="F3292" s="40" t="s">
        <v>3633</v>
      </c>
      <c r="G3292" s="19">
        <v>3500</v>
      </c>
      <c r="H3292" s="11">
        <v>43788</v>
      </c>
      <c r="I3292" s="11">
        <v>43788</v>
      </c>
    </row>
    <row r="3293" spans="1:9" x14ac:dyDescent="0.25">
      <c r="A3293" s="24" t="s">
        <v>1786</v>
      </c>
      <c r="B3293" s="77"/>
      <c r="C3293" s="313"/>
      <c r="D3293" s="3"/>
      <c r="E3293" s="3"/>
      <c r="F3293" s="40">
        <v>360</v>
      </c>
      <c r="G3293" s="239">
        <v>2511.2800000000002</v>
      </c>
      <c r="H3293" s="79">
        <v>43068</v>
      </c>
      <c r="I3293" s="79">
        <v>43068</v>
      </c>
    </row>
    <row r="3294" spans="1:9" x14ac:dyDescent="0.25">
      <c r="A3294" s="24" t="s">
        <v>62</v>
      </c>
      <c r="B3294" s="3"/>
      <c r="C3294" s="3" t="s">
        <v>63</v>
      </c>
      <c r="D3294" s="3" t="s">
        <v>14</v>
      </c>
      <c r="E3294" s="3">
        <v>306204</v>
      </c>
      <c r="F3294" s="40" t="s">
        <v>2453</v>
      </c>
      <c r="G3294" s="19">
        <v>30500</v>
      </c>
      <c r="H3294" s="19" t="s">
        <v>1328</v>
      </c>
      <c r="I3294" s="19" t="s">
        <v>1328</v>
      </c>
    </row>
    <row r="3295" spans="1:9" x14ac:dyDescent="0.25">
      <c r="A3295" s="1"/>
      <c r="B3295" s="4"/>
      <c r="C3295" s="4"/>
      <c r="D3295" s="4"/>
      <c r="E3295" s="4"/>
      <c r="F3295" s="81"/>
      <c r="G3295" s="105">
        <f>SUM(G3258:G3294)</f>
        <v>398906.05000000005</v>
      </c>
      <c r="H3295" s="10"/>
      <c r="I3295" s="10"/>
    </row>
    <row r="3296" spans="1:9" x14ac:dyDescent="0.25">
      <c r="A3296" s="1"/>
      <c r="B3296" s="4"/>
      <c r="C3296" s="4"/>
      <c r="D3296" s="4"/>
      <c r="E3296" s="4"/>
      <c r="F3296" s="81"/>
      <c r="G3296" s="105"/>
      <c r="H3296" s="10"/>
      <c r="I3296" s="10"/>
    </row>
    <row r="3297" spans="1:9" ht="18.75" x14ac:dyDescent="0.3">
      <c r="A3297" s="724" t="s">
        <v>7</v>
      </c>
      <c r="B3297" s="724"/>
      <c r="C3297" s="724"/>
      <c r="D3297" s="724"/>
      <c r="E3297" s="724"/>
      <c r="F3297" s="724"/>
      <c r="G3297" s="724"/>
      <c r="H3297" s="724"/>
      <c r="I3297" s="15"/>
    </row>
    <row r="3298" spans="1:9" x14ac:dyDescent="0.25">
      <c r="A3298" s="725" t="s">
        <v>5</v>
      </c>
      <c r="B3298" s="725"/>
      <c r="C3298" s="725"/>
      <c r="D3298" s="725"/>
      <c r="E3298" s="725"/>
      <c r="F3298" s="725"/>
      <c r="G3298" s="725"/>
      <c r="H3298" s="725"/>
      <c r="I3298" s="15"/>
    </row>
    <row r="3299" spans="1:9" s="59" customFormat="1" x14ac:dyDescent="0.25">
      <c r="A3299" s="1"/>
      <c r="B3299" s="29"/>
      <c r="C3299" s="122"/>
      <c r="D3299" s="4"/>
      <c r="E3299" s="4"/>
      <c r="F3299" s="81"/>
      <c r="G3299" s="10"/>
      <c r="H3299" s="10"/>
      <c r="I3299" s="10"/>
    </row>
    <row r="3300" spans="1:9" s="59" customFormat="1" x14ac:dyDescent="0.25">
      <c r="A3300" s="34" t="s">
        <v>763</v>
      </c>
      <c r="B3300" s="33"/>
      <c r="C3300" s="33"/>
      <c r="D3300" s="33"/>
      <c r="E3300" s="33"/>
      <c r="F3300" s="94"/>
      <c r="G3300" s="47"/>
      <c r="H3300" s="33"/>
      <c r="I3300" s="33"/>
    </row>
    <row r="3301" spans="1:9" x14ac:dyDescent="0.25">
      <c r="A3301" s="297" t="s">
        <v>8</v>
      </c>
      <c r="B3301" s="527" t="s">
        <v>811</v>
      </c>
      <c r="C3301" s="33"/>
      <c r="D3301" s="33"/>
      <c r="E3301" s="33"/>
      <c r="F3301" s="94"/>
      <c r="G3301" s="47"/>
      <c r="H3301" s="33"/>
      <c r="I3301" s="33"/>
    </row>
    <row r="3302" spans="1:9" ht="30" x14ac:dyDescent="0.25">
      <c r="A3302" s="346" t="s">
        <v>0</v>
      </c>
      <c r="B3302" s="347" t="s">
        <v>2</v>
      </c>
      <c r="C3302" s="347" t="s">
        <v>3</v>
      </c>
      <c r="D3302" s="347" t="s">
        <v>4</v>
      </c>
      <c r="E3302" s="348" t="s">
        <v>15</v>
      </c>
      <c r="F3302" s="349" t="s">
        <v>6</v>
      </c>
      <c r="G3302" s="350" t="s">
        <v>1217</v>
      </c>
      <c r="H3302" s="350" t="s">
        <v>1188</v>
      </c>
      <c r="I3302" s="350" t="s">
        <v>3884</v>
      </c>
    </row>
    <row r="3303" spans="1:9" x14ac:dyDescent="0.25">
      <c r="A3303" s="24" t="s">
        <v>61</v>
      </c>
      <c r="B3303" s="3"/>
      <c r="C3303" s="3" t="s">
        <v>596</v>
      </c>
      <c r="D3303" s="3" t="s">
        <v>332</v>
      </c>
      <c r="E3303" s="3">
        <v>310625</v>
      </c>
      <c r="F3303" s="40">
        <v>215</v>
      </c>
      <c r="G3303" s="19">
        <v>11950</v>
      </c>
      <c r="H3303" s="11">
        <v>40388</v>
      </c>
      <c r="I3303" s="11">
        <v>40388</v>
      </c>
    </row>
    <row r="3304" spans="1:9" x14ac:dyDescent="0.25">
      <c r="A3304" s="24" t="s">
        <v>815</v>
      </c>
      <c r="B3304" s="3" t="s">
        <v>817</v>
      </c>
      <c r="C3304" s="3"/>
      <c r="D3304" s="3" t="s">
        <v>33</v>
      </c>
      <c r="E3304" s="3" t="s">
        <v>16</v>
      </c>
      <c r="F3304" s="40" t="s">
        <v>16</v>
      </c>
      <c r="G3304" s="19">
        <v>10391</v>
      </c>
      <c r="H3304" s="11">
        <v>41339</v>
      </c>
      <c r="I3304" s="11">
        <v>41339</v>
      </c>
    </row>
    <row r="3305" spans="1:9" x14ac:dyDescent="0.25">
      <c r="A3305" s="24" t="s">
        <v>815</v>
      </c>
      <c r="B3305" s="3" t="s">
        <v>818</v>
      </c>
      <c r="C3305" s="3"/>
      <c r="D3305" s="3" t="s">
        <v>33</v>
      </c>
      <c r="E3305" s="3">
        <v>310620</v>
      </c>
      <c r="F3305" s="40" t="s">
        <v>16</v>
      </c>
      <c r="G3305" s="19">
        <v>85000</v>
      </c>
      <c r="H3305" s="11">
        <v>38549</v>
      </c>
      <c r="I3305" s="11">
        <v>38549</v>
      </c>
    </row>
    <row r="3306" spans="1:9" x14ac:dyDescent="0.25">
      <c r="A3306" s="24" t="s">
        <v>59</v>
      </c>
      <c r="B3306" s="3"/>
      <c r="C3306" s="3"/>
      <c r="D3306" s="3" t="s">
        <v>21</v>
      </c>
      <c r="E3306" s="3">
        <v>310624</v>
      </c>
      <c r="F3306" s="40">
        <v>216</v>
      </c>
      <c r="G3306" s="19">
        <v>19500</v>
      </c>
      <c r="H3306" s="19" t="s">
        <v>1374</v>
      </c>
      <c r="I3306" s="19" t="s">
        <v>1374</v>
      </c>
    </row>
    <row r="3307" spans="1:9" x14ac:dyDescent="0.25">
      <c r="A3307" s="24" t="s">
        <v>595</v>
      </c>
      <c r="B3307" s="3"/>
      <c r="C3307" s="3" t="s">
        <v>55</v>
      </c>
      <c r="D3307" s="3" t="s">
        <v>43</v>
      </c>
      <c r="E3307" s="3">
        <v>310621</v>
      </c>
      <c r="F3307" s="40">
        <v>206</v>
      </c>
      <c r="G3307" s="19">
        <v>23500</v>
      </c>
      <c r="H3307" s="19" t="s">
        <v>1410</v>
      </c>
      <c r="I3307" s="19" t="s">
        <v>1410</v>
      </c>
    </row>
    <row r="3308" spans="1:9" x14ac:dyDescent="0.25">
      <c r="A3308" s="24" t="s">
        <v>816</v>
      </c>
      <c r="B3308" s="3"/>
      <c r="C3308" s="3"/>
      <c r="D3308" s="3" t="s">
        <v>33</v>
      </c>
      <c r="E3308" s="3">
        <v>310622</v>
      </c>
      <c r="F3308" s="40">
        <v>293</v>
      </c>
      <c r="G3308" s="19">
        <v>5500</v>
      </c>
      <c r="H3308" s="11">
        <v>38514</v>
      </c>
      <c r="I3308" s="11">
        <v>38514</v>
      </c>
    </row>
    <row r="3309" spans="1:9" x14ac:dyDescent="0.25">
      <c r="A3309" s="24" t="s">
        <v>19</v>
      </c>
      <c r="B3309" s="3" t="s">
        <v>819</v>
      </c>
      <c r="C3309" s="3" t="s">
        <v>821</v>
      </c>
      <c r="D3309" s="3" t="s">
        <v>30</v>
      </c>
      <c r="E3309" s="3">
        <v>310696</v>
      </c>
      <c r="F3309" s="40">
        <v>165</v>
      </c>
      <c r="G3309" s="19">
        <v>34600</v>
      </c>
      <c r="H3309" s="11">
        <v>40148</v>
      </c>
      <c r="I3309" s="11">
        <v>40148</v>
      </c>
    </row>
    <row r="3310" spans="1:9" x14ac:dyDescent="0.25">
      <c r="A3310" s="24" t="s">
        <v>815</v>
      </c>
      <c r="B3310" s="3"/>
      <c r="C3310" s="3"/>
      <c r="D3310" s="3" t="s">
        <v>33</v>
      </c>
      <c r="E3310" s="3">
        <v>310612</v>
      </c>
      <c r="F3310" s="40" t="s">
        <v>16</v>
      </c>
      <c r="G3310" s="19">
        <v>85000</v>
      </c>
      <c r="H3310" s="19" t="s">
        <v>1411</v>
      </c>
      <c r="I3310" s="19" t="s">
        <v>1411</v>
      </c>
    </row>
    <row r="3311" spans="1:9" x14ac:dyDescent="0.25">
      <c r="A3311" s="24" t="s">
        <v>191</v>
      </c>
      <c r="B3311" s="3"/>
      <c r="C3311" s="3"/>
      <c r="D3311" s="3" t="s">
        <v>33</v>
      </c>
      <c r="E3311" s="3">
        <v>310609</v>
      </c>
      <c r="F3311" s="40" t="s">
        <v>16</v>
      </c>
      <c r="G3311" s="19">
        <v>4622.4799999999996</v>
      </c>
      <c r="H3311" s="11">
        <v>41060</v>
      </c>
      <c r="I3311" s="11">
        <v>41060</v>
      </c>
    </row>
    <row r="3312" spans="1:9" x14ac:dyDescent="0.25">
      <c r="A3312" s="24" t="s">
        <v>822</v>
      </c>
      <c r="B3312" s="3"/>
      <c r="C3312" s="3"/>
      <c r="D3312" s="3" t="s">
        <v>823</v>
      </c>
      <c r="E3312" s="3" t="s">
        <v>789</v>
      </c>
      <c r="F3312" s="40">
        <v>26</v>
      </c>
      <c r="G3312" s="19">
        <v>51784.95</v>
      </c>
      <c r="H3312" s="19" t="s">
        <v>1412</v>
      </c>
      <c r="I3312" s="19" t="s">
        <v>1412</v>
      </c>
    </row>
    <row r="3313" spans="1:9" x14ac:dyDescent="0.25">
      <c r="A3313" s="24" t="s">
        <v>824</v>
      </c>
      <c r="B3313" s="3"/>
      <c r="C3313" s="3"/>
      <c r="D3313" s="3" t="s">
        <v>823</v>
      </c>
      <c r="E3313" s="3">
        <v>310607</v>
      </c>
      <c r="F3313" s="40">
        <v>304</v>
      </c>
      <c r="G3313" s="19">
        <v>45000</v>
      </c>
      <c r="H3313" s="11">
        <v>38309</v>
      </c>
      <c r="I3313" s="11">
        <v>38309</v>
      </c>
    </row>
    <row r="3314" spans="1:9" x14ac:dyDescent="0.25">
      <c r="A3314" s="24" t="s">
        <v>825</v>
      </c>
      <c r="B3314" s="3"/>
      <c r="C3314" s="3"/>
      <c r="D3314" s="3" t="s">
        <v>823</v>
      </c>
      <c r="E3314" s="3" t="s">
        <v>16</v>
      </c>
      <c r="F3314" s="40" t="s">
        <v>16</v>
      </c>
      <c r="G3314" s="19">
        <v>12000</v>
      </c>
      <c r="H3314" s="11">
        <v>36843</v>
      </c>
      <c r="I3314" s="11">
        <v>36843</v>
      </c>
    </row>
    <row r="3315" spans="1:9" x14ac:dyDescent="0.25">
      <c r="A3315" s="24" t="s">
        <v>826</v>
      </c>
      <c r="B3315" s="3"/>
      <c r="C3315" s="3"/>
      <c r="D3315" s="3" t="s">
        <v>823</v>
      </c>
      <c r="E3315" s="3">
        <v>310634</v>
      </c>
      <c r="F3315" s="40" t="s">
        <v>16</v>
      </c>
      <c r="G3315" s="19">
        <v>3317.72</v>
      </c>
      <c r="H3315" s="11">
        <v>41060</v>
      </c>
      <c r="I3315" s="11">
        <v>41060</v>
      </c>
    </row>
    <row r="3316" spans="1:9" x14ac:dyDescent="0.25">
      <c r="A3316" s="24" t="s">
        <v>827</v>
      </c>
      <c r="B3316" s="3"/>
      <c r="C3316" s="3"/>
      <c r="D3316" s="3" t="s">
        <v>823</v>
      </c>
      <c r="E3316" s="3">
        <v>310605</v>
      </c>
      <c r="F3316" s="40" t="s">
        <v>16</v>
      </c>
      <c r="G3316" s="19">
        <v>2750</v>
      </c>
      <c r="H3316" s="11">
        <v>40428</v>
      </c>
      <c r="I3316" s="11">
        <v>40428</v>
      </c>
    </row>
    <row r="3317" spans="1:9" x14ac:dyDescent="0.25">
      <c r="A3317" s="24" t="s">
        <v>828</v>
      </c>
      <c r="B3317" s="3"/>
      <c r="C3317" s="3" t="s">
        <v>833</v>
      </c>
      <c r="D3317" s="3" t="s">
        <v>823</v>
      </c>
      <c r="E3317" s="3">
        <v>310602</v>
      </c>
      <c r="F3317" s="40" t="s">
        <v>16</v>
      </c>
      <c r="G3317" s="19">
        <v>12500</v>
      </c>
      <c r="H3317" s="19" t="s">
        <v>1312</v>
      </c>
      <c r="I3317" s="19" t="s">
        <v>1312</v>
      </c>
    </row>
    <row r="3318" spans="1:9" x14ac:dyDescent="0.25">
      <c r="A3318" s="24" t="s">
        <v>828</v>
      </c>
      <c r="B3318" s="3"/>
      <c r="C3318" s="3" t="s">
        <v>833</v>
      </c>
      <c r="D3318" s="3" t="s">
        <v>823</v>
      </c>
      <c r="E3318" s="3">
        <v>310603</v>
      </c>
      <c r="F3318" s="40">
        <v>312</v>
      </c>
      <c r="G3318" s="19">
        <f>+G3317</f>
        <v>12500</v>
      </c>
      <c r="H3318" s="19" t="str">
        <f>+H3317</f>
        <v>18/05/2000</v>
      </c>
      <c r="I3318" s="19" t="str">
        <f>+I3317</f>
        <v>18/05/2000</v>
      </c>
    </row>
    <row r="3319" spans="1:9" x14ac:dyDescent="0.25">
      <c r="A3319" s="24" t="s">
        <v>829</v>
      </c>
      <c r="B3319" s="3"/>
      <c r="C3319" s="3" t="s">
        <v>833</v>
      </c>
      <c r="D3319" s="3" t="s">
        <v>823</v>
      </c>
      <c r="E3319" s="3" t="s">
        <v>789</v>
      </c>
      <c r="F3319" s="40">
        <v>313</v>
      </c>
      <c r="G3319" s="19">
        <v>24000</v>
      </c>
      <c r="H3319" s="11">
        <v>36782</v>
      </c>
      <c r="I3319" s="11">
        <v>36782</v>
      </c>
    </row>
    <row r="3320" spans="1:9" x14ac:dyDescent="0.25">
      <c r="A3320" s="24" t="s">
        <v>573</v>
      </c>
      <c r="B3320" s="3"/>
      <c r="C3320" s="3"/>
      <c r="D3320" s="3" t="s">
        <v>823</v>
      </c>
      <c r="E3320" s="3">
        <v>310604</v>
      </c>
      <c r="F3320" s="40">
        <v>310</v>
      </c>
      <c r="G3320" s="19">
        <v>5500</v>
      </c>
      <c r="H3320" s="11">
        <v>38662</v>
      </c>
      <c r="I3320" s="11">
        <v>38662</v>
      </c>
    </row>
    <row r="3321" spans="1:9" x14ac:dyDescent="0.25">
      <c r="A3321" s="24" t="s">
        <v>1698</v>
      </c>
      <c r="B3321" s="38" t="s">
        <v>1699</v>
      </c>
      <c r="C3321" s="49"/>
      <c r="D3321" s="79"/>
      <c r="E3321" s="38">
        <v>553937</v>
      </c>
      <c r="F3321" s="87">
        <v>287</v>
      </c>
      <c r="G3321" s="19">
        <v>5616.8</v>
      </c>
      <c r="H3321" s="11">
        <v>42843</v>
      </c>
      <c r="I3321" s="11">
        <v>42843</v>
      </c>
    </row>
    <row r="3322" spans="1:9" x14ac:dyDescent="0.25">
      <c r="A3322" s="1"/>
      <c r="B3322" s="4"/>
      <c r="D3322" s="4"/>
      <c r="E3322" s="4"/>
      <c r="F3322" s="81"/>
      <c r="G3322" s="105">
        <f>SUM(G3303:G3321)</f>
        <v>455032.94999999995</v>
      </c>
      <c r="H3322" s="18"/>
      <c r="I3322" s="18"/>
    </row>
    <row r="3323" spans="1:9" ht="18.75" x14ac:dyDescent="0.3">
      <c r="A3323" s="724" t="s">
        <v>7</v>
      </c>
      <c r="B3323" s="724"/>
      <c r="C3323" s="724"/>
      <c r="D3323" s="724"/>
      <c r="E3323" s="724"/>
      <c r="F3323" s="724"/>
      <c r="G3323" s="724"/>
      <c r="H3323" s="724"/>
      <c r="I3323" s="15"/>
    </row>
    <row r="3324" spans="1:9" x14ac:dyDescent="0.25">
      <c r="A3324" s="725" t="s">
        <v>5</v>
      </c>
      <c r="B3324" s="725"/>
      <c r="C3324" s="725"/>
      <c r="D3324" s="725"/>
      <c r="E3324" s="725"/>
      <c r="F3324" s="725"/>
      <c r="G3324" s="725"/>
      <c r="H3324" s="725"/>
      <c r="I3324" s="15"/>
    </row>
    <row r="3325" spans="1:9" x14ac:dyDescent="0.25">
      <c r="A3325" s="297" t="s">
        <v>8</v>
      </c>
      <c r="B3325" s="520" t="s">
        <v>830</v>
      </c>
      <c r="C3325" s="101"/>
      <c r="D3325" s="33"/>
      <c r="E3325" s="33"/>
      <c r="F3325" s="94"/>
      <c r="G3325" s="47"/>
      <c r="H3325" s="33"/>
      <c r="I3325" s="33"/>
    </row>
    <row r="3326" spans="1:9" ht="30" x14ac:dyDescent="0.25">
      <c r="A3326" s="346" t="s">
        <v>0</v>
      </c>
      <c r="B3326" s="347" t="s">
        <v>2</v>
      </c>
      <c r="C3326" s="347" t="s">
        <v>3</v>
      </c>
      <c r="D3326" s="347" t="s">
        <v>4</v>
      </c>
      <c r="E3326" s="348" t="s">
        <v>15</v>
      </c>
      <c r="F3326" s="349" t="s">
        <v>6</v>
      </c>
      <c r="G3326" s="350" t="s">
        <v>1217</v>
      </c>
      <c r="H3326" s="350" t="s">
        <v>1188</v>
      </c>
      <c r="I3326" s="350" t="s">
        <v>3884</v>
      </c>
    </row>
    <row r="3327" spans="1:9" x14ac:dyDescent="0.25">
      <c r="A3327" s="24" t="s">
        <v>61</v>
      </c>
      <c r="B3327" s="3"/>
      <c r="C3327" s="3" t="s">
        <v>596</v>
      </c>
      <c r="D3327" s="3" t="s">
        <v>21</v>
      </c>
      <c r="E3327" s="3">
        <v>310380</v>
      </c>
      <c r="F3327" s="40">
        <v>126</v>
      </c>
      <c r="G3327" s="19">
        <v>11950</v>
      </c>
      <c r="H3327" s="11">
        <v>40388</v>
      </c>
      <c r="I3327" s="11">
        <v>40388</v>
      </c>
    </row>
    <row r="3328" spans="1:9" x14ac:dyDescent="0.25">
      <c r="A3328" s="24" t="s">
        <v>61</v>
      </c>
      <c r="B3328" s="3"/>
      <c r="C3328" s="3" t="s">
        <v>596</v>
      </c>
      <c r="D3328" s="3" t="s">
        <v>21</v>
      </c>
      <c r="E3328" s="3">
        <v>310382</v>
      </c>
      <c r="F3328" s="40">
        <v>119</v>
      </c>
      <c r="G3328" s="19">
        <v>11950</v>
      </c>
      <c r="H3328" s="11">
        <v>40388</v>
      </c>
      <c r="I3328" s="11">
        <v>40388</v>
      </c>
    </row>
    <row r="3329" spans="1:9" x14ac:dyDescent="0.25">
      <c r="A3329" s="24" t="s">
        <v>61</v>
      </c>
      <c r="B3329" s="3"/>
      <c r="C3329" s="3" t="s">
        <v>596</v>
      </c>
      <c r="D3329" s="3" t="s">
        <v>21</v>
      </c>
      <c r="E3329" s="3">
        <v>310383</v>
      </c>
      <c r="F3329" s="40">
        <v>118</v>
      </c>
      <c r="G3329" s="19">
        <v>11950</v>
      </c>
      <c r="H3329" s="11">
        <v>40388</v>
      </c>
      <c r="I3329" s="11">
        <v>40388</v>
      </c>
    </row>
    <row r="3330" spans="1:9" x14ac:dyDescent="0.25">
      <c r="A3330" s="24" t="s">
        <v>61</v>
      </c>
      <c r="B3330" s="3"/>
      <c r="C3330" s="3" t="s">
        <v>596</v>
      </c>
      <c r="D3330" s="3" t="s">
        <v>21</v>
      </c>
      <c r="E3330" s="3">
        <v>310384</v>
      </c>
      <c r="F3330" s="40">
        <v>117</v>
      </c>
      <c r="G3330" s="19">
        <v>11950</v>
      </c>
      <c r="H3330" s="11">
        <v>40388</v>
      </c>
      <c r="I3330" s="11">
        <v>40388</v>
      </c>
    </row>
    <row r="3331" spans="1:9" x14ac:dyDescent="0.25">
      <c r="A3331" s="24" t="s">
        <v>61</v>
      </c>
      <c r="B3331" s="3"/>
      <c r="C3331" s="3" t="s">
        <v>596</v>
      </c>
      <c r="D3331" s="3" t="s">
        <v>21</v>
      </c>
      <c r="E3331" s="3">
        <v>310385</v>
      </c>
      <c r="F3331" s="40">
        <v>116</v>
      </c>
      <c r="G3331" s="19">
        <v>11950</v>
      </c>
      <c r="H3331" s="11">
        <v>40388</v>
      </c>
      <c r="I3331" s="11">
        <v>40388</v>
      </c>
    </row>
    <row r="3332" spans="1:9" x14ac:dyDescent="0.25">
      <c r="A3332" s="24" t="s">
        <v>61</v>
      </c>
      <c r="B3332" s="3"/>
      <c r="C3332" s="3" t="s">
        <v>596</v>
      </c>
      <c r="D3332" s="3" t="s">
        <v>21</v>
      </c>
      <c r="E3332" s="3">
        <v>310386</v>
      </c>
      <c r="F3332" s="40">
        <v>115</v>
      </c>
      <c r="G3332" s="19">
        <v>11950</v>
      </c>
      <c r="H3332" s="11">
        <v>40388</v>
      </c>
      <c r="I3332" s="11">
        <v>40388</v>
      </c>
    </row>
    <row r="3333" spans="1:9" x14ac:dyDescent="0.25">
      <c r="A3333" s="24" t="s">
        <v>61</v>
      </c>
      <c r="B3333" s="3"/>
      <c r="C3333" s="3" t="s">
        <v>596</v>
      </c>
      <c r="D3333" s="3" t="s">
        <v>21</v>
      </c>
      <c r="E3333" s="3">
        <v>310387</v>
      </c>
      <c r="F3333" s="40">
        <v>114</v>
      </c>
      <c r="G3333" s="19">
        <v>11950</v>
      </c>
      <c r="H3333" s="11">
        <v>40388</v>
      </c>
      <c r="I3333" s="11">
        <v>40388</v>
      </c>
    </row>
    <row r="3334" spans="1:9" x14ac:dyDescent="0.25">
      <c r="A3334" s="24" t="s">
        <v>61</v>
      </c>
      <c r="B3334" s="3"/>
      <c r="C3334" s="3" t="s">
        <v>596</v>
      </c>
      <c r="D3334" s="3" t="s">
        <v>21</v>
      </c>
      <c r="E3334" s="3">
        <v>310388</v>
      </c>
      <c r="F3334" s="40">
        <v>113</v>
      </c>
      <c r="G3334" s="19">
        <v>11950</v>
      </c>
      <c r="H3334" s="11">
        <v>40388</v>
      </c>
      <c r="I3334" s="11">
        <v>40388</v>
      </c>
    </row>
    <row r="3335" spans="1:9" x14ac:dyDescent="0.25">
      <c r="A3335" s="24" t="s">
        <v>61</v>
      </c>
      <c r="B3335" s="3"/>
      <c r="C3335" s="3" t="s">
        <v>596</v>
      </c>
      <c r="D3335" s="3" t="s">
        <v>21</v>
      </c>
      <c r="E3335" s="3">
        <v>310389</v>
      </c>
      <c r="F3335" s="40">
        <v>112</v>
      </c>
      <c r="G3335" s="19">
        <v>11950</v>
      </c>
      <c r="H3335" s="11">
        <v>40388</v>
      </c>
      <c r="I3335" s="11">
        <v>40388</v>
      </c>
    </row>
    <row r="3336" spans="1:9" x14ac:dyDescent="0.25">
      <c r="A3336" s="24" t="s">
        <v>61</v>
      </c>
      <c r="B3336" s="3"/>
      <c r="C3336" s="3" t="s">
        <v>596</v>
      </c>
      <c r="D3336" s="3" t="s">
        <v>21</v>
      </c>
      <c r="E3336" s="3" t="s">
        <v>16</v>
      </c>
      <c r="F3336" s="40">
        <v>127</v>
      </c>
      <c r="G3336" s="19">
        <v>11950</v>
      </c>
      <c r="H3336" s="11">
        <v>40388</v>
      </c>
      <c r="I3336" s="11">
        <v>40388</v>
      </c>
    </row>
    <row r="3337" spans="1:9" x14ac:dyDescent="0.25">
      <c r="A3337" s="24" t="s">
        <v>61</v>
      </c>
      <c r="B3337" s="3"/>
      <c r="C3337" s="3" t="s">
        <v>596</v>
      </c>
      <c r="D3337" s="3" t="s">
        <v>21</v>
      </c>
      <c r="E3337" s="3">
        <v>310379</v>
      </c>
      <c r="F3337" s="40">
        <v>122</v>
      </c>
      <c r="G3337" s="19">
        <v>11950</v>
      </c>
      <c r="H3337" s="11">
        <v>40388</v>
      </c>
      <c r="I3337" s="11">
        <v>40388</v>
      </c>
    </row>
    <row r="3338" spans="1:9" x14ac:dyDescent="0.25">
      <c r="A3338" s="24" t="s">
        <v>61</v>
      </c>
      <c r="B3338" s="3"/>
      <c r="C3338" s="3" t="s">
        <v>596</v>
      </c>
      <c r="D3338" s="3" t="s">
        <v>21</v>
      </c>
      <c r="E3338" s="3">
        <v>310378</v>
      </c>
      <c r="F3338" s="40">
        <v>123</v>
      </c>
      <c r="G3338" s="19">
        <v>11950</v>
      </c>
      <c r="H3338" s="11">
        <v>40388</v>
      </c>
      <c r="I3338" s="11">
        <v>40388</v>
      </c>
    </row>
    <row r="3339" spans="1:9" x14ac:dyDescent="0.25">
      <c r="A3339" s="24" t="s">
        <v>61</v>
      </c>
      <c r="B3339" s="3"/>
      <c r="C3339" s="3" t="s">
        <v>596</v>
      </c>
      <c r="D3339" s="3" t="s">
        <v>21</v>
      </c>
      <c r="E3339" s="3">
        <v>310377</v>
      </c>
      <c r="F3339" s="40">
        <v>124</v>
      </c>
      <c r="G3339" s="19">
        <v>11950</v>
      </c>
      <c r="H3339" s="11">
        <v>40388</v>
      </c>
      <c r="I3339" s="11">
        <v>40388</v>
      </c>
    </row>
    <row r="3340" spans="1:9" x14ac:dyDescent="0.25">
      <c r="A3340" s="24" t="s">
        <v>61</v>
      </c>
      <c r="B3340" s="3"/>
      <c r="C3340" s="3" t="s">
        <v>596</v>
      </c>
      <c r="D3340" s="3" t="s">
        <v>21</v>
      </c>
      <c r="E3340" s="3">
        <v>310376</v>
      </c>
      <c r="F3340" s="40">
        <v>120</v>
      </c>
      <c r="G3340" s="19">
        <v>11950</v>
      </c>
      <c r="H3340" s="11">
        <v>40388</v>
      </c>
      <c r="I3340" s="11">
        <v>40388</v>
      </c>
    </row>
    <row r="3341" spans="1:9" x14ac:dyDescent="0.25">
      <c r="A3341" s="24" t="s">
        <v>3333</v>
      </c>
      <c r="B3341" s="3"/>
      <c r="C3341" s="3" t="s">
        <v>596</v>
      </c>
      <c r="D3341" s="3"/>
      <c r="E3341" s="3"/>
      <c r="F3341" s="40" t="s">
        <v>3334</v>
      </c>
      <c r="G3341" s="19">
        <v>2714</v>
      </c>
      <c r="H3341" s="11">
        <v>43788</v>
      </c>
      <c r="I3341" s="11">
        <v>43788</v>
      </c>
    </row>
    <row r="3342" spans="1:9" x14ac:dyDescent="0.25">
      <c r="A3342" s="24" t="s">
        <v>3357</v>
      </c>
      <c r="B3342" s="3"/>
      <c r="C3342" s="3"/>
      <c r="D3342" s="3"/>
      <c r="E3342" s="3"/>
      <c r="F3342" s="40" t="s">
        <v>3358</v>
      </c>
      <c r="G3342" s="19">
        <v>3540</v>
      </c>
      <c r="H3342" s="11">
        <v>43788</v>
      </c>
      <c r="I3342" s="11">
        <v>43788</v>
      </c>
    </row>
    <row r="3343" spans="1:9" x14ac:dyDescent="0.25">
      <c r="A3343" s="24" t="s">
        <v>931</v>
      </c>
      <c r="B3343" s="3" t="s">
        <v>3404</v>
      </c>
      <c r="C3343" s="3"/>
      <c r="D3343" s="3"/>
      <c r="E3343" s="3"/>
      <c r="F3343" s="40" t="s">
        <v>3405</v>
      </c>
      <c r="G3343" s="19">
        <v>5504.82</v>
      </c>
      <c r="H3343" s="11">
        <v>43788</v>
      </c>
      <c r="I3343" s="11">
        <v>43788</v>
      </c>
    </row>
    <row r="3344" spans="1:9" x14ac:dyDescent="0.25">
      <c r="A3344" s="24" t="s">
        <v>101</v>
      </c>
      <c r="B3344" s="3"/>
      <c r="C3344" s="3"/>
      <c r="D3344" s="3"/>
      <c r="E3344" s="3"/>
      <c r="F3344" s="40" t="s">
        <v>3661</v>
      </c>
      <c r="G3344" s="19">
        <v>22500</v>
      </c>
      <c r="H3344" s="11">
        <v>43788</v>
      </c>
      <c r="I3344" s="11">
        <v>43788</v>
      </c>
    </row>
    <row r="3345" spans="1:9" x14ac:dyDescent="0.25">
      <c r="A3345" s="24" t="s">
        <v>61</v>
      </c>
      <c r="B3345" s="3"/>
      <c r="C3345" s="3" t="s">
        <v>596</v>
      </c>
      <c r="D3345" s="3" t="s">
        <v>21</v>
      </c>
      <c r="E3345" s="3">
        <v>310375</v>
      </c>
      <c r="F3345" s="40">
        <v>125</v>
      </c>
      <c r="G3345" s="19">
        <v>11950</v>
      </c>
      <c r="H3345" s="11">
        <v>40388</v>
      </c>
      <c r="I3345" s="11">
        <v>40388</v>
      </c>
    </row>
    <row r="3346" spans="1:9" x14ac:dyDescent="0.25">
      <c r="A3346" s="24" t="s">
        <v>1738</v>
      </c>
      <c r="B3346" s="38"/>
      <c r="C3346" s="38" t="s">
        <v>1741</v>
      </c>
      <c r="D3346" s="79" t="s">
        <v>33</v>
      </c>
      <c r="E3346" s="38">
        <v>553929</v>
      </c>
      <c r="F3346" s="40">
        <v>303</v>
      </c>
      <c r="G3346" s="19">
        <v>5450</v>
      </c>
      <c r="H3346" s="79">
        <v>42893</v>
      </c>
      <c r="I3346" s="79">
        <v>42893</v>
      </c>
    </row>
    <row r="3347" spans="1:9" x14ac:dyDescent="0.25">
      <c r="A3347" s="1"/>
      <c r="B3347" s="4"/>
      <c r="C3347" s="4"/>
      <c r="D3347" s="4"/>
      <c r="E3347" s="4"/>
      <c r="F3347" s="81"/>
      <c r="G3347" s="105">
        <f>SUM(G3327:G3346)</f>
        <v>218958.82</v>
      </c>
      <c r="H3347" s="18"/>
      <c r="I3347" s="18"/>
    </row>
    <row r="3348" spans="1:9" x14ac:dyDescent="0.25">
      <c r="A3348" s="1"/>
      <c r="B3348" s="4"/>
      <c r="C3348" s="4"/>
      <c r="D3348" s="4"/>
      <c r="E3348" s="4"/>
      <c r="F3348" s="81"/>
      <c r="G3348" s="10"/>
      <c r="H3348" s="18"/>
      <c r="I3348" s="18"/>
    </row>
    <row r="3349" spans="1:9" x14ac:dyDescent="0.25">
      <c r="B3349" s="493"/>
      <c r="D3349" s="493"/>
      <c r="E3349" s="493"/>
      <c r="F3349" s="92"/>
      <c r="G3349" s="68"/>
      <c r="H3349" s="493"/>
      <c r="I3349" s="630"/>
    </row>
    <row r="3350" spans="1:9" ht="18.75" x14ac:dyDescent="0.3">
      <c r="A3350" s="724" t="s">
        <v>7</v>
      </c>
      <c r="B3350" s="724"/>
      <c r="C3350" s="724"/>
      <c r="D3350" s="724"/>
      <c r="E3350" s="724"/>
      <c r="F3350" s="724"/>
      <c r="G3350" s="724"/>
      <c r="H3350" s="724"/>
      <c r="I3350" s="15"/>
    </row>
    <row r="3351" spans="1:9" x14ac:dyDescent="0.25">
      <c r="A3351" s="725" t="s">
        <v>5</v>
      </c>
      <c r="B3351" s="725"/>
      <c r="C3351" s="725"/>
      <c r="D3351" s="725"/>
      <c r="E3351" s="725"/>
      <c r="F3351" s="725"/>
      <c r="G3351" s="725"/>
      <c r="H3351" s="725"/>
      <c r="I3351" s="15"/>
    </row>
    <row r="3352" spans="1:9" x14ac:dyDescent="0.25">
      <c r="A3352" s="377"/>
      <c r="B3352" s="366"/>
      <c r="C3352" s="408"/>
      <c r="D3352" s="366"/>
      <c r="E3352" s="366"/>
      <c r="F3352" s="380"/>
      <c r="G3352" s="381"/>
      <c r="H3352" s="381"/>
      <c r="I3352" s="381"/>
    </row>
    <row r="3353" spans="1:9" x14ac:dyDescent="0.25">
      <c r="A3353" s="325" t="s">
        <v>763</v>
      </c>
      <c r="B3353" s="234"/>
      <c r="C3353" s="234"/>
      <c r="D3353" s="234"/>
      <c r="E3353" s="234"/>
      <c r="F3353" s="269"/>
      <c r="G3353" s="270"/>
      <c r="H3353" s="234"/>
      <c r="I3353" s="234"/>
    </row>
    <row r="3354" spans="1:9" x14ac:dyDescent="0.25">
      <c r="A3354" s="297" t="s">
        <v>8</v>
      </c>
      <c r="B3354" s="520" t="s">
        <v>830</v>
      </c>
      <c r="C3354" s="101"/>
      <c r="D3354" s="33"/>
      <c r="E3354" s="33"/>
      <c r="F3354" s="94"/>
      <c r="G3354" s="47"/>
      <c r="H3354" s="33"/>
      <c r="I3354" s="33"/>
    </row>
    <row r="3355" spans="1:9" x14ac:dyDescent="0.25">
      <c r="A3355" s="346" t="s">
        <v>0</v>
      </c>
      <c r="B3355" s="347" t="s">
        <v>2</v>
      </c>
      <c r="C3355" s="347" t="s">
        <v>3</v>
      </c>
      <c r="D3355" s="347" t="s">
        <v>4</v>
      </c>
      <c r="E3355" s="348" t="s">
        <v>15</v>
      </c>
      <c r="F3355" s="349" t="s">
        <v>1957</v>
      </c>
      <c r="G3355" s="350" t="s">
        <v>1217</v>
      </c>
      <c r="H3355" s="350" t="s">
        <v>1188</v>
      </c>
      <c r="I3355" s="350" t="s">
        <v>3884</v>
      </c>
    </row>
    <row r="3356" spans="1:9" x14ac:dyDescent="0.25">
      <c r="A3356" s="24" t="s">
        <v>119</v>
      </c>
      <c r="B3356" s="3"/>
      <c r="C3356" s="3" t="s">
        <v>596</v>
      </c>
      <c r="D3356" s="3" t="s">
        <v>21</v>
      </c>
      <c r="E3356" s="3">
        <v>310390</v>
      </c>
      <c r="F3356" s="40">
        <v>132</v>
      </c>
      <c r="G3356" s="19">
        <v>8950</v>
      </c>
      <c r="H3356" s="11">
        <v>40388</v>
      </c>
      <c r="I3356" s="11">
        <v>40388</v>
      </c>
    </row>
    <row r="3357" spans="1:9" x14ac:dyDescent="0.25">
      <c r="A3357" s="24" t="s">
        <v>60</v>
      </c>
      <c r="B3357" s="3"/>
      <c r="C3357" s="3" t="s">
        <v>596</v>
      </c>
      <c r="D3357" s="3" t="s">
        <v>21</v>
      </c>
      <c r="E3357" s="3">
        <v>310374</v>
      </c>
      <c r="F3357" s="40">
        <v>111</v>
      </c>
      <c r="G3357" s="19">
        <v>6048</v>
      </c>
      <c r="H3357" s="11">
        <v>38476</v>
      </c>
      <c r="I3357" s="11">
        <v>38476</v>
      </c>
    </row>
    <row r="3358" spans="1:9" x14ac:dyDescent="0.25">
      <c r="A3358" s="24" t="s">
        <v>60</v>
      </c>
      <c r="B3358" s="3"/>
      <c r="C3358" s="3" t="s">
        <v>596</v>
      </c>
      <c r="D3358" s="3" t="s">
        <v>21</v>
      </c>
      <c r="E3358" s="3">
        <v>310373</v>
      </c>
      <c r="F3358" s="40">
        <v>110</v>
      </c>
      <c r="G3358" s="19">
        <v>6048</v>
      </c>
      <c r="H3358" s="11">
        <v>38476</v>
      </c>
      <c r="I3358" s="11">
        <v>38476</v>
      </c>
    </row>
    <row r="3359" spans="1:9" x14ac:dyDescent="0.25">
      <c r="A3359" s="24" t="s">
        <v>60</v>
      </c>
      <c r="B3359" s="3"/>
      <c r="C3359" s="3" t="s">
        <v>596</v>
      </c>
      <c r="D3359" s="3" t="s">
        <v>21</v>
      </c>
      <c r="E3359" s="3">
        <v>310372</v>
      </c>
      <c r="F3359" s="40">
        <v>109</v>
      </c>
      <c r="G3359" s="19">
        <v>6048</v>
      </c>
      <c r="H3359" s="11">
        <v>38476</v>
      </c>
      <c r="I3359" s="11">
        <v>38476</v>
      </c>
    </row>
    <row r="3360" spans="1:9" x14ac:dyDescent="0.25">
      <c r="A3360" s="24" t="s">
        <v>60</v>
      </c>
      <c r="B3360" s="3"/>
      <c r="C3360" s="3" t="s">
        <v>596</v>
      </c>
      <c r="D3360" s="3" t="s">
        <v>21</v>
      </c>
      <c r="E3360" s="3">
        <v>310371</v>
      </c>
      <c r="F3360" s="40">
        <v>108</v>
      </c>
      <c r="G3360" s="19">
        <v>6048</v>
      </c>
      <c r="H3360" s="11">
        <v>38476</v>
      </c>
      <c r="I3360" s="11">
        <v>38476</v>
      </c>
    </row>
    <row r="3361" spans="1:9" x14ac:dyDescent="0.25">
      <c r="A3361" s="24" t="s">
        <v>61</v>
      </c>
      <c r="B3361" s="3"/>
      <c r="C3361" s="3" t="s">
        <v>596</v>
      </c>
      <c r="D3361" s="3" t="s">
        <v>21</v>
      </c>
      <c r="E3361" s="3">
        <v>310370</v>
      </c>
      <c r="F3361" s="40">
        <v>121</v>
      </c>
      <c r="G3361" s="19">
        <v>11950</v>
      </c>
      <c r="H3361" s="11">
        <v>40388</v>
      </c>
      <c r="I3361" s="11">
        <v>40388</v>
      </c>
    </row>
    <row r="3362" spans="1:9" x14ac:dyDescent="0.25">
      <c r="A3362" s="24" t="s">
        <v>119</v>
      </c>
      <c r="B3362" s="3"/>
      <c r="C3362" s="3" t="s">
        <v>596</v>
      </c>
      <c r="D3362" s="3" t="s">
        <v>21</v>
      </c>
      <c r="E3362" s="3" t="s">
        <v>16</v>
      </c>
      <c r="F3362" s="40">
        <v>128</v>
      </c>
      <c r="G3362" s="19">
        <v>8950</v>
      </c>
      <c r="H3362" s="11">
        <v>40388</v>
      </c>
      <c r="I3362" s="11">
        <v>40388</v>
      </c>
    </row>
    <row r="3363" spans="1:9" x14ac:dyDescent="0.25">
      <c r="A3363" s="24" t="s">
        <v>96</v>
      </c>
      <c r="B3363" s="3"/>
      <c r="C3363" s="3" t="s">
        <v>596</v>
      </c>
      <c r="D3363" s="3" t="s">
        <v>21</v>
      </c>
      <c r="E3363" s="3">
        <v>310346</v>
      </c>
      <c r="F3363" s="40">
        <v>76</v>
      </c>
      <c r="G3363" s="19">
        <v>5899</v>
      </c>
      <c r="H3363" s="11">
        <v>40008</v>
      </c>
      <c r="I3363" s="11">
        <v>40008</v>
      </c>
    </row>
    <row r="3364" spans="1:9" x14ac:dyDescent="0.25">
      <c r="A3364" s="24" t="s">
        <v>96</v>
      </c>
      <c r="B3364" s="3"/>
      <c r="C3364" s="3" t="s">
        <v>596</v>
      </c>
      <c r="D3364" s="3" t="s">
        <v>21</v>
      </c>
      <c r="E3364" s="3" t="s">
        <v>16</v>
      </c>
      <c r="F3364" s="40">
        <v>71</v>
      </c>
      <c r="G3364" s="19">
        <v>5899</v>
      </c>
      <c r="H3364" s="11">
        <v>40008</v>
      </c>
      <c r="I3364" s="11">
        <v>40008</v>
      </c>
    </row>
    <row r="3365" spans="1:9" x14ac:dyDescent="0.25">
      <c r="A3365" s="24" t="s">
        <v>96</v>
      </c>
      <c r="B3365" s="3"/>
      <c r="C3365" s="3" t="s">
        <v>596</v>
      </c>
      <c r="D3365" s="3" t="s">
        <v>21</v>
      </c>
      <c r="E3365" s="3">
        <v>310337</v>
      </c>
      <c r="F3365" s="40">
        <v>69</v>
      </c>
      <c r="G3365" s="19">
        <v>5899</v>
      </c>
      <c r="H3365" s="11">
        <v>40008</v>
      </c>
      <c r="I3365" s="11">
        <v>40008</v>
      </c>
    </row>
    <row r="3366" spans="1:9" x14ac:dyDescent="0.25">
      <c r="A3366" s="24" t="s">
        <v>328</v>
      </c>
      <c r="B3366" s="3" t="s">
        <v>255</v>
      </c>
      <c r="C3366" s="3" t="s">
        <v>149</v>
      </c>
      <c r="D3366" s="3" t="s">
        <v>36</v>
      </c>
      <c r="E3366" s="3">
        <v>310320</v>
      </c>
      <c r="F3366" s="40">
        <v>92</v>
      </c>
      <c r="G3366" s="19">
        <v>10190</v>
      </c>
      <c r="H3366" s="11">
        <v>40008</v>
      </c>
      <c r="I3366" s="11">
        <v>40008</v>
      </c>
    </row>
    <row r="3367" spans="1:9" x14ac:dyDescent="0.25">
      <c r="A3367" s="24" t="s">
        <v>595</v>
      </c>
      <c r="B3367" s="3"/>
      <c r="C3367" s="3" t="s">
        <v>832</v>
      </c>
      <c r="D3367" s="3" t="s">
        <v>36</v>
      </c>
      <c r="E3367" s="3">
        <v>310321</v>
      </c>
      <c r="F3367" s="40">
        <v>85</v>
      </c>
      <c r="G3367" s="19">
        <v>9104</v>
      </c>
      <c r="H3367" s="11">
        <v>40008</v>
      </c>
      <c r="I3367" s="11">
        <v>40008</v>
      </c>
    </row>
    <row r="3368" spans="1:9" x14ac:dyDescent="0.25">
      <c r="A3368" s="24" t="s">
        <v>118</v>
      </c>
      <c r="B3368" s="3"/>
      <c r="C3368" s="3" t="s">
        <v>546</v>
      </c>
      <c r="D3368" s="3" t="s">
        <v>30</v>
      </c>
      <c r="E3368" s="3">
        <v>310326</v>
      </c>
      <c r="F3368" s="40" t="s">
        <v>16</v>
      </c>
      <c r="G3368" s="19">
        <v>7440</v>
      </c>
      <c r="H3368" s="11">
        <v>40008</v>
      </c>
      <c r="I3368" s="11">
        <v>40008</v>
      </c>
    </row>
    <row r="3369" spans="1:9" x14ac:dyDescent="0.25">
      <c r="A3369" s="24" t="s">
        <v>595</v>
      </c>
      <c r="B3369" s="3"/>
      <c r="C3369" s="3" t="s">
        <v>149</v>
      </c>
      <c r="D3369" s="3" t="s">
        <v>36</v>
      </c>
      <c r="E3369" s="3">
        <v>310323</v>
      </c>
      <c r="F3369" s="40">
        <v>83</v>
      </c>
      <c r="G3369" s="19">
        <v>9104</v>
      </c>
      <c r="H3369" s="11">
        <v>40008</v>
      </c>
      <c r="I3369" s="11">
        <v>40008</v>
      </c>
    </row>
    <row r="3370" spans="1:9" x14ac:dyDescent="0.25">
      <c r="A3370" s="24" t="s">
        <v>595</v>
      </c>
      <c r="B3370" s="3"/>
      <c r="C3370" s="3" t="s">
        <v>149</v>
      </c>
      <c r="D3370" s="3" t="s">
        <v>36</v>
      </c>
      <c r="E3370" s="3">
        <v>310027</v>
      </c>
      <c r="F3370" s="40">
        <v>84</v>
      </c>
      <c r="G3370" s="19">
        <v>9104</v>
      </c>
      <c r="H3370" s="11">
        <v>40008</v>
      </c>
      <c r="I3370" s="11">
        <v>40008</v>
      </c>
    </row>
    <row r="3371" spans="1:9" x14ac:dyDescent="0.25">
      <c r="A3371" s="24" t="s">
        <v>96</v>
      </c>
      <c r="B3371" s="3"/>
      <c r="C3371" s="3" t="s">
        <v>596</v>
      </c>
      <c r="D3371" s="3" t="s">
        <v>21</v>
      </c>
      <c r="E3371" s="3">
        <v>310328</v>
      </c>
      <c r="F3371" s="40">
        <v>89</v>
      </c>
      <c r="G3371" s="19">
        <v>5899</v>
      </c>
      <c r="H3371" s="11">
        <v>40008</v>
      </c>
      <c r="I3371" s="11">
        <v>40008</v>
      </c>
    </row>
    <row r="3372" spans="1:9" x14ac:dyDescent="0.25">
      <c r="A3372" s="24" t="s">
        <v>118</v>
      </c>
      <c r="B3372" s="3"/>
      <c r="C3372" s="3" t="s">
        <v>546</v>
      </c>
      <c r="D3372" s="3" t="s">
        <v>30</v>
      </c>
      <c r="E3372" s="3">
        <v>310338</v>
      </c>
      <c r="F3372" s="40">
        <v>88</v>
      </c>
      <c r="G3372" s="19">
        <v>7440</v>
      </c>
      <c r="H3372" s="11">
        <v>40008</v>
      </c>
      <c r="I3372" s="11">
        <v>40008</v>
      </c>
    </row>
    <row r="3373" spans="1:9" x14ac:dyDescent="0.25">
      <c r="A3373" s="24" t="s">
        <v>118</v>
      </c>
      <c r="B3373" s="3"/>
      <c r="C3373" s="3" t="s">
        <v>546</v>
      </c>
      <c r="D3373" s="3" t="s">
        <v>30</v>
      </c>
      <c r="E3373" s="3" t="s">
        <v>16</v>
      </c>
      <c r="F3373" s="40" t="s">
        <v>16</v>
      </c>
      <c r="G3373" s="19">
        <v>7440</v>
      </c>
      <c r="H3373" s="11">
        <v>40008</v>
      </c>
      <c r="I3373" s="11">
        <v>40008</v>
      </c>
    </row>
    <row r="3374" spans="1:9" x14ac:dyDescent="0.25">
      <c r="A3374" s="24" t="s">
        <v>831</v>
      </c>
      <c r="B3374" s="3"/>
      <c r="C3374" s="3" t="s">
        <v>832</v>
      </c>
      <c r="D3374" s="3" t="s">
        <v>36</v>
      </c>
      <c r="E3374" s="3">
        <v>310030</v>
      </c>
      <c r="F3374" s="40">
        <v>66</v>
      </c>
      <c r="G3374" s="19">
        <v>23441</v>
      </c>
      <c r="H3374" s="11">
        <v>40008</v>
      </c>
      <c r="I3374" s="11">
        <v>40008</v>
      </c>
    </row>
    <row r="3375" spans="1:9" x14ac:dyDescent="0.25">
      <c r="A3375" s="24" t="s">
        <v>831</v>
      </c>
      <c r="B3375" s="3"/>
      <c r="C3375" s="3" t="s">
        <v>832</v>
      </c>
      <c r="D3375" s="3" t="s">
        <v>36</v>
      </c>
      <c r="E3375" s="3">
        <v>310329</v>
      </c>
      <c r="F3375" s="40" t="s">
        <v>16</v>
      </c>
      <c r="G3375" s="16">
        <v>23441</v>
      </c>
      <c r="H3375" s="14">
        <v>40008</v>
      </c>
      <c r="I3375" s="14">
        <v>40008</v>
      </c>
    </row>
    <row r="3376" spans="1:9" x14ac:dyDescent="0.25">
      <c r="A3376" s="24" t="s">
        <v>3262</v>
      </c>
      <c r="B3376" s="3"/>
      <c r="C3376" s="3" t="s">
        <v>3263</v>
      </c>
      <c r="D3376" s="3" t="s">
        <v>3264</v>
      </c>
      <c r="E3376" s="3"/>
      <c r="F3376" s="40" t="s">
        <v>3265</v>
      </c>
      <c r="G3376" s="476">
        <v>38940</v>
      </c>
      <c r="H3376" s="14" t="s">
        <v>3266</v>
      </c>
      <c r="I3376" s="14" t="s">
        <v>3266</v>
      </c>
    </row>
    <row r="3377" spans="1:9" x14ac:dyDescent="0.25">
      <c r="A3377" s="24" t="s">
        <v>1698</v>
      </c>
      <c r="B3377" s="38" t="s">
        <v>1699</v>
      </c>
      <c r="C3377" s="49"/>
      <c r="D3377" s="79" t="str">
        <f>+D3375</f>
        <v>MARRON</v>
      </c>
      <c r="E3377" s="38">
        <v>553925</v>
      </c>
      <c r="F3377" s="40">
        <v>243</v>
      </c>
      <c r="G3377" s="8">
        <v>5618.8</v>
      </c>
      <c r="H3377" s="11">
        <v>42843</v>
      </c>
      <c r="I3377" s="11">
        <v>42843</v>
      </c>
    </row>
    <row r="3378" spans="1:9" x14ac:dyDescent="0.25">
      <c r="A3378" s="24" t="s">
        <v>1698</v>
      </c>
      <c r="B3378" s="38" t="s">
        <v>1699</v>
      </c>
      <c r="C3378" s="49"/>
      <c r="D3378" s="79" t="str">
        <f>+D3377</f>
        <v>MARRON</v>
      </c>
      <c r="E3378" s="38">
        <v>553920</v>
      </c>
      <c r="F3378" s="40">
        <v>246</v>
      </c>
      <c r="G3378" s="19">
        <f t="shared" ref="G3378:H3382" si="25">+G3377</f>
        <v>5618.8</v>
      </c>
      <c r="H3378" s="79">
        <f t="shared" si="25"/>
        <v>42843</v>
      </c>
      <c r="I3378" s="79">
        <f t="shared" ref="I3378" si="26">+I3377</f>
        <v>42843</v>
      </c>
    </row>
    <row r="3379" spans="1:9" x14ac:dyDescent="0.25">
      <c r="A3379" s="24" t="s">
        <v>1698</v>
      </c>
      <c r="B3379" s="38" t="s">
        <v>1699</v>
      </c>
      <c r="C3379" s="49"/>
      <c r="D3379" s="79" t="str">
        <f>+D3378</f>
        <v>MARRON</v>
      </c>
      <c r="E3379" s="38">
        <v>553923</v>
      </c>
      <c r="F3379" s="40">
        <v>242</v>
      </c>
      <c r="G3379" s="19">
        <f t="shared" si="25"/>
        <v>5618.8</v>
      </c>
      <c r="H3379" s="79">
        <f t="shared" si="25"/>
        <v>42843</v>
      </c>
      <c r="I3379" s="79">
        <f t="shared" ref="I3379" si="27">+I3378</f>
        <v>42843</v>
      </c>
    </row>
    <row r="3380" spans="1:9" x14ac:dyDescent="0.25">
      <c r="A3380" s="24" t="s">
        <v>1698</v>
      </c>
      <c r="B3380" s="38" t="s">
        <v>1699</v>
      </c>
      <c r="C3380" s="49"/>
      <c r="D3380" s="79" t="str">
        <f>+D3379</f>
        <v>MARRON</v>
      </c>
      <c r="E3380" s="38">
        <v>553922</v>
      </c>
      <c r="F3380" s="40">
        <v>244</v>
      </c>
      <c r="G3380" s="19">
        <f t="shared" si="25"/>
        <v>5618.8</v>
      </c>
      <c r="H3380" s="79">
        <f t="shared" si="25"/>
        <v>42843</v>
      </c>
      <c r="I3380" s="79">
        <f t="shared" ref="I3380" si="28">+I3379</f>
        <v>42843</v>
      </c>
    </row>
    <row r="3381" spans="1:9" x14ac:dyDescent="0.25">
      <c r="A3381" s="24" t="s">
        <v>1698</v>
      </c>
      <c r="B3381" s="38" t="s">
        <v>1699</v>
      </c>
      <c r="C3381" s="49"/>
      <c r="D3381" s="79" t="str">
        <f>+D3380</f>
        <v>MARRON</v>
      </c>
      <c r="E3381" s="38">
        <v>553921</v>
      </c>
      <c r="F3381" s="40">
        <v>241</v>
      </c>
      <c r="G3381" s="19">
        <f t="shared" si="25"/>
        <v>5618.8</v>
      </c>
      <c r="H3381" s="79">
        <f t="shared" si="25"/>
        <v>42843</v>
      </c>
      <c r="I3381" s="79">
        <f t="shared" ref="I3381" si="29">+I3380</f>
        <v>42843</v>
      </c>
    </row>
    <row r="3382" spans="1:9" x14ac:dyDescent="0.25">
      <c r="A3382" s="24" t="s">
        <v>1698</v>
      </c>
      <c r="B3382" s="38" t="s">
        <v>1699</v>
      </c>
      <c r="C3382" s="49"/>
      <c r="D3382" s="79" t="str">
        <f>+D3381</f>
        <v>MARRON</v>
      </c>
      <c r="E3382" s="38">
        <v>553924</v>
      </c>
      <c r="F3382" s="40">
        <v>245</v>
      </c>
      <c r="G3382" s="19">
        <f t="shared" si="25"/>
        <v>5618.8</v>
      </c>
      <c r="H3382" s="79">
        <f t="shared" si="25"/>
        <v>42843</v>
      </c>
      <c r="I3382" s="79">
        <f t="shared" ref="I3382" si="30">+I3381</f>
        <v>42843</v>
      </c>
    </row>
    <row r="3383" spans="1:9" x14ac:dyDescent="0.25">
      <c r="A3383" s="24" t="s">
        <v>1862</v>
      </c>
      <c r="B3383" s="77"/>
      <c r="C3383" s="24"/>
      <c r="D3383" s="38" t="s">
        <v>30</v>
      </c>
      <c r="E3383" s="38">
        <v>553926</v>
      </c>
      <c r="F3383" s="40" t="s">
        <v>1882</v>
      </c>
      <c r="G3383" s="19">
        <v>8294.26</v>
      </c>
      <c r="H3383" s="79" t="s">
        <v>1811</v>
      </c>
      <c r="I3383" s="79" t="s">
        <v>1811</v>
      </c>
    </row>
    <row r="3384" spans="1:9" x14ac:dyDescent="0.25">
      <c r="A3384" s="24" t="s">
        <v>1862</v>
      </c>
      <c r="B3384" s="77"/>
      <c r="C3384" s="24"/>
      <c r="D3384" s="38" t="str">
        <f>+D3383</f>
        <v>NEGRO</v>
      </c>
      <c r="E3384" s="49"/>
      <c r="F3384" s="40" t="s">
        <v>1883</v>
      </c>
      <c r="G3384" s="19">
        <v>8294.26</v>
      </c>
      <c r="H3384" s="79" t="s">
        <v>1811</v>
      </c>
      <c r="I3384" s="79" t="s">
        <v>1811</v>
      </c>
    </row>
    <row r="3385" spans="1:9" x14ac:dyDescent="0.25">
      <c r="G3385" s="105">
        <f>SUM(G3356:G3384)</f>
        <v>273583.31999999995</v>
      </c>
      <c r="H3385" s="10"/>
      <c r="I3385" s="10"/>
    </row>
    <row r="3386" spans="1:9" x14ac:dyDescent="0.25">
      <c r="G3386" s="10"/>
      <c r="H3386" s="10"/>
      <c r="I3386" s="10"/>
    </row>
    <row r="3387" spans="1:9" x14ac:dyDescent="0.25">
      <c r="B3387" s="493"/>
      <c r="D3387" s="493"/>
      <c r="E3387" s="493"/>
      <c r="F3387" s="92"/>
      <c r="G3387" s="68"/>
      <c r="H3387" s="493"/>
      <c r="I3387" s="630"/>
    </row>
    <row r="3388" spans="1:9" ht="18.75" x14ac:dyDescent="0.3">
      <c r="A3388" s="724" t="s">
        <v>7</v>
      </c>
      <c r="B3388" s="724"/>
      <c r="C3388" s="724"/>
      <c r="D3388" s="724"/>
      <c r="E3388" s="724"/>
      <c r="F3388" s="724"/>
      <c r="G3388" s="724"/>
      <c r="H3388" s="724"/>
      <c r="I3388" s="15"/>
    </row>
    <row r="3389" spans="1:9" x14ac:dyDescent="0.25">
      <c r="A3389" s="725" t="s">
        <v>5</v>
      </c>
      <c r="B3389" s="725"/>
      <c r="C3389" s="725"/>
      <c r="D3389" s="725"/>
      <c r="E3389" s="725"/>
      <c r="F3389" s="725"/>
      <c r="G3389" s="725"/>
      <c r="H3389" s="725"/>
      <c r="I3389" s="15"/>
    </row>
    <row r="3390" spans="1:9" s="59" customFormat="1" x14ac:dyDescent="0.25">
      <c r="A3390" s="1"/>
      <c r="B3390" s="29"/>
      <c r="C3390" s="122"/>
      <c r="D3390" s="4"/>
      <c r="E3390" s="4"/>
      <c r="F3390" s="81"/>
      <c r="G3390" s="10"/>
      <c r="H3390" s="10"/>
      <c r="I3390" s="10"/>
    </row>
    <row r="3391" spans="1:9" s="59" customFormat="1" x14ac:dyDescent="0.25">
      <c r="A3391" s="34" t="s">
        <v>763</v>
      </c>
      <c r="B3391" s="33"/>
      <c r="C3391" s="33"/>
      <c r="D3391" s="33"/>
      <c r="E3391" s="33"/>
      <c r="F3391" s="94"/>
      <c r="G3391" s="47"/>
      <c r="H3391" s="33"/>
      <c r="I3391" s="33"/>
    </row>
    <row r="3392" spans="1:9" x14ac:dyDescent="0.25">
      <c r="A3392" s="297" t="s">
        <v>8</v>
      </c>
      <c r="B3392" s="520" t="s">
        <v>830</v>
      </c>
      <c r="C3392" s="101"/>
      <c r="D3392" s="33"/>
      <c r="E3392" s="33"/>
      <c r="F3392" s="94"/>
      <c r="G3392" s="47"/>
      <c r="H3392" s="33"/>
      <c r="I3392" s="33"/>
    </row>
    <row r="3393" spans="1:9" x14ac:dyDescent="0.25">
      <c r="A3393" s="346" t="s">
        <v>0</v>
      </c>
      <c r="B3393" s="347" t="s">
        <v>2</v>
      </c>
      <c r="C3393" s="347" t="s">
        <v>3</v>
      </c>
      <c r="D3393" s="347" t="s">
        <v>4</v>
      </c>
      <c r="E3393" s="348" t="s">
        <v>15</v>
      </c>
      <c r="F3393" s="349" t="s">
        <v>2001</v>
      </c>
      <c r="G3393" s="350" t="s">
        <v>1217</v>
      </c>
      <c r="H3393" s="350" t="s">
        <v>1188</v>
      </c>
      <c r="I3393" s="350" t="s">
        <v>3884</v>
      </c>
    </row>
    <row r="3394" spans="1:9" x14ac:dyDescent="0.25">
      <c r="A3394" s="24" t="s">
        <v>96</v>
      </c>
      <c r="B3394" s="3"/>
      <c r="C3394" s="3" t="s">
        <v>596</v>
      </c>
      <c r="D3394" s="3" t="s">
        <v>21</v>
      </c>
      <c r="E3394" s="3">
        <v>310336</v>
      </c>
      <c r="F3394" s="40" t="s">
        <v>16</v>
      </c>
      <c r="G3394" s="19">
        <v>5899</v>
      </c>
      <c r="H3394" s="11">
        <v>40008</v>
      </c>
      <c r="I3394" s="11">
        <v>40008</v>
      </c>
    </row>
    <row r="3395" spans="1:9" x14ac:dyDescent="0.25">
      <c r="A3395" s="24" t="s">
        <v>153</v>
      </c>
      <c r="B3395" s="3"/>
      <c r="C3395" s="3" t="s">
        <v>546</v>
      </c>
      <c r="D3395" s="3" t="s">
        <v>30</v>
      </c>
      <c r="E3395" s="3">
        <v>310339</v>
      </c>
      <c r="F3395" s="40" t="s">
        <v>16</v>
      </c>
      <c r="G3395" s="19">
        <v>7440</v>
      </c>
      <c r="H3395" s="19" t="s">
        <v>1220</v>
      </c>
      <c r="I3395" s="19" t="s">
        <v>1220</v>
      </c>
    </row>
    <row r="3396" spans="1:9" x14ac:dyDescent="0.25">
      <c r="A3396" s="24" t="s">
        <v>118</v>
      </c>
      <c r="B3396" s="3"/>
      <c r="C3396" s="3" t="s">
        <v>546</v>
      </c>
      <c r="D3396" s="3" t="s">
        <v>30</v>
      </c>
      <c r="E3396" s="3">
        <v>310332</v>
      </c>
      <c r="F3396" s="40">
        <v>87</v>
      </c>
      <c r="G3396" s="19">
        <f>+G3395</f>
        <v>7440</v>
      </c>
      <c r="H3396" s="19" t="str">
        <f>+H3395</f>
        <v>14/07/2009</v>
      </c>
      <c r="I3396" s="19" t="str">
        <f>+I3395</f>
        <v>14/07/2009</v>
      </c>
    </row>
    <row r="3397" spans="1:9" ht="15.75" customHeight="1" x14ac:dyDescent="0.25">
      <c r="A3397" s="24" t="s">
        <v>831</v>
      </c>
      <c r="B3397" s="3"/>
      <c r="C3397" s="3" t="s">
        <v>832</v>
      </c>
      <c r="D3397" s="3" t="s">
        <v>36</v>
      </c>
      <c r="E3397" s="3">
        <v>310340</v>
      </c>
      <c r="F3397" s="40">
        <v>73</v>
      </c>
      <c r="G3397" s="19">
        <v>23441</v>
      </c>
      <c r="H3397" s="11">
        <v>40008</v>
      </c>
      <c r="I3397" s="11">
        <v>40008</v>
      </c>
    </row>
    <row r="3398" spans="1:9" x14ac:dyDescent="0.25">
      <c r="A3398" s="24" t="s">
        <v>831</v>
      </c>
      <c r="B3398" s="3"/>
      <c r="C3398" s="3" t="s">
        <v>832</v>
      </c>
      <c r="D3398" s="3" t="s">
        <v>36</v>
      </c>
      <c r="E3398" s="3">
        <v>310345</v>
      </c>
      <c r="F3398" s="40">
        <v>78</v>
      </c>
      <c r="G3398" s="19">
        <v>23441</v>
      </c>
      <c r="H3398" s="11">
        <v>40008</v>
      </c>
      <c r="I3398" s="11">
        <v>40008</v>
      </c>
    </row>
    <row r="3399" spans="1:9" x14ac:dyDescent="0.25">
      <c r="A3399" s="108" t="s">
        <v>1657</v>
      </c>
      <c r="B3399" s="133"/>
      <c r="C3399" s="198" t="s">
        <v>1658</v>
      </c>
      <c r="D3399" s="3" t="str">
        <f>+D1428</f>
        <v>NEGRA</v>
      </c>
      <c r="E3399" s="133">
        <v>553882</v>
      </c>
      <c r="F3399" s="110" t="s">
        <v>2456</v>
      </c>
      <c r="G3399" s="170">
        <v>24564</v>
      </c>
      <c r="H3399" s="135">
        <v>42802</v>
      </c>
      <c r="I3399" s="135">
        <v>42802</v>
      </c>
    </row>
    <row r="3400" spans="1:9" x14ac:dyDescent="0.25">
      <c r="A3400" s="24" t="s">
        <v>11</v>
      </c>
      <c r="B3400" s="3" t="s">
        <v>645</v>
      </c>
      <c r="C3400" s="3" t="s">
        <v>835</v>
      </c>
      <c r="D3400" s="3" t="s">
        <v>30</v>
      </c>
      <c r="E3400" s="3" t="s">
        <v>16</v>
      </c>
      <c r="F3400" s="40" t="s">
        <v>16</v>
      </c>
      <c r="G3400" s="19">
        <v>4388.1099999999997</v>
      </c>
      <c r="H3400" s="19" t="s">
        <v>1413</v>
      </c>
      <c r="I3400" s="19" t="s">
        <v>1413</v>
      </c>
    </row>
    <row r="3401" spans="1:9" x14ac:dyDescent="0.25">
      <c r="A3401" s="24" t="s">
        <v>28</v>
      </c>
      <c r="B3401" s="3" t="s">
        <v>581</v>
      </c>
      <c r="C3401" s="3"/>
      <c r="D3401" s="3" t="s">
        <v>30</v>
      </c>
      <c r="E3401" s="3">
        <v>310331</v>
      </c>
      <c r="F3401" s="40">
        <v>439</v>
      </c>
      <c r="G3401" s="19">
        <v>1800</v>
      </c>
      <c r="H3401" s="11">
        <v>38686</v>
      </c>
      <c r="I3401" s="11">
        <v>38686</v>
      </c>
    </row>
    <row r="3402" spans="1:9" x14ac:dyDescent="0.25">
      <c r="A3402" s="24" t="s">
        <v>11</v>
      </c>
      <c r="B3402" s="3" t="s">
        <v>645</v>
      </c>
      <c r="C3402" s="3" t="s">
        <v>837</v>
      </c>
      <c r="D3402" s="3" t="s">
        <v>30</v>
      </c>
      <c r="E3402" s="3">
        <v>553928</v>
      </c>
      <c r="F3402" s="40" t="s">
        <v>16</v>
      </c>
      <c r="G3402" s="19">
        <f>+G3400</f>
        <v>4388.1099999999997</v>
      </c>
      <c r="H3402" s="19" t="str">
        <f>+H1317</f>
        <v>27/11/2013</v>
      </c>
      <c r="I3402" s="19" t="str">
        <f>+I1317</f>
        <v>27/11/2013</v>
      </c>
    </row>
    <row r="3403" spans="1:9" x14ac:dyDescent="0.25">
      <c r="A3403" s="24" t="s">
        <v>19</v>
      </c>
      <c r="B3403" s="3" t="s">
        <v>135</v>
      </c>
      <c r="C3403" s="3" t="s">
        <v>838</v>
      </c>
      <c r="D3403" s="3" t="s">
        <v>30</v>
      </c>
      <c r="E3403" s="3" t="s">
        <v>16</v>
      </c>
      <c r="F3403" s="40" t="s">
        <v>16</v>
      </c>
      <c r="G3403" s="19">
        <f>+G1317</f>
        <v>23349.05</v>
      </c>
      <c r="H3403" s="19" t="str">
        <f>+H3402</f>
        <v>27/11/2013</v>
      </c>
      <c r="I3403" s="19" t="str">
        <f>+I3402</f>
        <v>27/11/2013</v>
      </c>
    </row>
    <row r="3404" spans="1:9" x14ac:dyDescent="0.25">
      <c r="A3404" s="24" t="s">
        <v>28</v>
      </c>
      <c r="B3404" s="3" t="s">
        <v>581</v>
      </c>
      <c r="C3404" s="3"/>
      <c r="D3404" s="3" t="s">
        <v>30</v>
      </c>
      <c r="E3404" s="3" t="s">
        <v>16</v>
      </c>
      <c r="F3404" s="40">
        <v>105</v>
      </c>
      <c r="G3404" s="19">
        <v>1800</v>
      </c>
      <c r="H3404" s="11">
        <v>38686</v>
      </c>
      <c r="I3404" s="11">
        <v>38686</v>
      </c>
    </row>
    <row r="3405" spans="1:9" x14ac:dyDescent="0.25">
      <c r="A3405" s="24" t="s">
        <v>64</v>
      </c>
      <c r="B3405" s="3"/>
      <c r="C3405" s="3"/>
      <c r="D3405" s="3" t="s">
        <v>33</v>
      </c>
      <c r="E3405" s="3">
        <v>310350</v>
      </c>
      <c r="F3405" s="40">
        <v>98</v>
      </c>
      <c r="G3405" s="19">
        <v>4500</v>
      </c>
      <c r="H3405" s="11">
        <v>35953</v>
      </c>
      <c r="I3405" s="11">
        <v>35953</v>
      </c>
    </row>
    <row r="3406" spans="1:9" x14ac:dyDescent="0.25">
      <c r="A3406" s="24" t="s">
        <v>599</v>
      </c>
      <c r="B3406" s="3"/>
      <c r="C3406" s="3" t="s">
        <v>55</v>
      </c>
      <c r="D3406" s="3" t="s">
        <v>43</v>
      </c>
      <c r="E3406" s="3">
        <v>310352</v>
      </c>
      <c r="F3406" s="40">
        <v>101</v>
      </c>
      <c r="G3406" s="19">
        <v>2800</v>
      </c>
      <c r="H3406" s="19" t="s">
        <v>1414</v>
      </c>
      <c r="I3406" s="19" t="s">
        <v>1414</v>
      </c>
    </row>
    <row r="3407" spans="1:9" x14ac:dyDescent="0.25">
      <c r="A3407" s="24" t="s">
        <v>415</v>
      </c>
      <c r="B3407" s="3"/>
      <c r="C3407" s="3" t="s">
        <v>55</v>
      </c>
      <c r="D3407" s="3" t="s">
        <v>43</v>
      </c>
      <c r="E3407" s="3">
        <v>310357</v>
      </c>
      <c r="F3407" s="40">
        <v>100</v>
      </c>
      <c r="G3407" s="19">
        <v>3500</v>
      </c>
      <c r="H3407" s="11">
        <v>36412</v>
      </c>
      <c r="I3407" s="11">
        <v>36412</v>
      </c>
    </row>
    <row r="3408" spans="1:9" x14ac:dyDescent="0.25">
      <c r="A3408" s="24" t="s">
        <v>118</v>
      </c>
      <c r="B3408" s="3"/>
      <c r="C3408" s="3" t="s">
        <v>546</v>
      </c>
      <c r="D3408" s="3" t="s">
        <v>30</v>
      </c>
      <c r="E3408" s="3">
        <v>310356</v>
      </c>
      <c r="F3408" s="40" t="s">
        <v>16</v>
      </c>
      <c r="G3408" s="19">
        <v>1935</v>
      </c>
      <c r="H3408" s="19" t="s">
        <v>1369</v>
      </c>
      <c r="I3408" s="19" t="s">
        <v>1369</v>
      </c>
    </row>
    <row r="3409" spans="1:9" x14ac:dyDescent="0.25">
      <c r="A3409" s="24" t="s">
        <v>834</v>
      </c>
      <c r="B3409" s="3"/>
      <c r="C3409" s="3" t="s">
        <v>546</v>
      </c>
      <c r="D3409" s="3" t="s">
        <v>106</v>
      </c>
      <c r="E3409" s="3">
        <v>310363</v>
      </c>
      <c r="F3409" s="40" t="s">
        <v>16</v>
      </c>
      <c r="G3409" s="19">
        <v>1800</v>
      </c>
      <c r="H3409" s="11">
        <v>35840</v>
      </c>
      <c r="I3409" s="11">
        <v>35840</v>
      </c>
    </row>
    <row r="3410" spans="1:9" x14ac:dyDescent="0.25">
      <c r="A3410" s="24" t="s">
        <v>2005</v>
      </c>
      <c r="B3410" s="3" t="s">
        <v>2000</v>
      </c>
      <c r="C3410" s="3" t="s">
        <v>2075</v>
      </c>
      <c r="D3410" s="3" t="s">
        <v>40</v>
      </c>
      <c r="E3410" s="3">
        <v>310359</v>
      </c>
      <c r="F3410" s="40">
        <v>106</v>
      </c>
      <c r="G3410" s="19">
        <v>5000</v>
      </c>
      <c r="H3410" s="11">
        <v>32637</v>
      </c>
      <c r="I3410" s="11">
        <v>32637</v>
      </c>
    </row>
    <row r="3411" spans="1:9" x14ac:dyDescent="0.25">
      <c r="A3411" s="24" t="s">
        <v>101</v>
      </c>
      <c r="B3411" s="3" t="s">
        <v>2079</v>
      </c>
      <c r="C3411" s="3" t="s">
        <v>2385</v>
      </c>
      <c r="D3411" s="3" t="s">
        <v>33</v>
      </c>
      <c r="E3411" s="3" t="s">
        <v>16</v>
      </c>
      <c r="F3411" s="40" t="s">
        <v>16</v>
      </c>
      <c r="G3411" s="19">
        <v>14406.78</v>
      </c>
      <c r="H3411" s="11">
        <v>41674</v>
      </c>
      <c r="I3411" s="11">
        <v>41674</v>
      </c>
    </row>
    <row r="3412" spans="1:9" x14ac:dyDescent="0.25">
      <c r="A3412" s="24" t="s">
        <v>222</v>
      </c>
      <c r="B3412" s="3" t="s">
        <v>2079</v>
      </c>
      <c r="C3412" s="3" t="s">
        <v>2387</v>
      </c>
      <c r="D3412" s="3" t="s">
        <v>33</v>
      </c>
      <c r="E3412" s="3" t="s">
        <v>16</v>
      </c>
      <c r="F3412" s="40" t="s">
        <v>16</v>
      </c>
      <c r="G3412" s="19">
        <v>28983.05</v>
      </c>
      <c r="H3412" s="11">
        <f>+H3411</f>
        <v>41674</v>
      </c>
      <c r="I3412" s="11">
        <f>+I3411</f>
        <v>41674</v>
      </c>
    </row>
    <row r="3413" spans="1:9" x14ac:dyDescent="0.25">
      <c r="A3413" s="24" t="s">
        <v>191</v>
      </c>
      <c r="B3413" s="3"/>
      <c r="C3413" s="3"/>
      <c r="D3413" s="3" t="s">
        <v>33</v>
      </c>
      <c r="E3413" s="3">
        <v>310318</v>
      </c>
      <c r="F3413" s="40">
        <v>94</v>
      </c>
      <c r="G3413" s="19">
        <v>7705</v>
      </c>
      <c r="H3413" s="11">
        <v>38230</v>
      </c>
      <c r="I3413" s="11">
        <v>38230</v>
      </c>
    </row>
    <row r="3414" spans="1:9" x14ac:dyDescent="0.25">
      <c r="A3414" s="24" t="s">
        <v>839</v>
      </c>
      <c r="B3414" s="3"/>
      <c r="C3414" s="3"/>
      <c r="D3414" s="3" t="s">
        <v>823</v>
      </c>
      <c r="E3414" s="3" t="s">
        <v>16</v>
      </c>
      <c r="F3414" s="40" t="s">
        <v>16</v>
      </c>
      <c r="G3414" s="19">
        <v>10230</v>
      </c>
      <c r="H3414" s="11">
        <v>40008</v>
      </c>
      <c r="I3414" s="11">
        <v>40008</v>
      </c>
    </row>
    <row r="3415" spans="1:9" x14ac:dyDescent="0.25">
      <c r="A3415" s="24" t="s">
        <v>2005</v>
      </c>
      <c r="B3415" s="3" t="s">
        <v>2068</v>
      </c>
      <c r="C3415" s="3" t="s">
        <v>2386</v>
      </c>
      <c r="D3415" s="3" t="s">
        <v>40</v>
      </c>
      <c r="E3415" s="3">
        <v>310360</v>
      </c>
      <c r="F3415" s="40">
        <v>97</v>
      </c>
      <c r="G3415" s="19">
        <v>5000</v>
      </c>
      <c r="H3415" s="11">
        <v>32637</v>
      </c>
      <c r="I3415" s="11">
        <v>32637</v>
      </c>
    </row>
    <row r="3416" spans="1:9" x14ac:dyDescent="0.25">
      <c r="A3416" s="24" t="s">
        <v>61</v>
      </c>
      <c r="B3416" s="3"/>
      <c r="C3416" s="3"/>
      <c r="D3416" s="3" t="s">
        <v>21</v>
      </c>
      <c r="E3416" s="3">
        <v>299985</v>
      </c>
      <c r="F3416" s="40">
        <v>340</v>
      </c>
      <c r="G3416" s="19">
        <v>11950</v>
      </c>
      <c r="H3416" s="19" t="s">
        <v>1203</v>
      </c>
      <c r="I3416" s="19" t="s">
        <v>1203</v>
      </c>
    </row>
    <row r="3417" spans="1:9" x14ac:dyDescent="0.25">
      <c r="A3417" s="24" t="s">
        <v>61</v>
      </c>
      <c r="B3417" s="3"/>
      <c r="C3417" s="3"/>
      <c r="D3417" s="3" t="s">
        <v>21</v>
      </c>
      <c r="E3417" s="3">
        <v>299998</v>
      </c>
      <c r="F3417" s="40">
        <v>427</v>
      </c>
      <c r="G3417" s="19">
        <f>+G3416</f>
        <v>11950</v>
      </c>
      <c r="H3417" s="19" t="str">
        <f>+H3416</f>
        <v>29/07/2010</v>
      </c>
      <c r="I3417" s="19" t="str">
        <f>+I3416</f>
        <v>29/07/2010</v>
      </c>
    </row>
    <row r="3418" spans="1:9" x14ac:dyDescent="0.25">
      <c r="A3418" s="1"/>
      <c r="B3418" s="4"/>
      <c r="C3418" s="4"/>
      <c r="D3418" s="4"/>
      <c r="E3418" s="4"/>
      <c r="F3418" s="81"/>
      <c r="G3418" s="105">
        <f>SUM(G3394:G3417)</f>
        <v>237710.1</v>
      </c>
      <c r="H3418" s="10"/>
      <c r="I3418" s="10"/>
    </row>
    <row r="3419" spans="1:9" x14ac:dyDescent="0.25">
      <c r="A3419" s="1"/>
      <c r="B3419" s="4"/>
      <c r="C3419" s="4"/>
      <c r="D3419" s="4"/>
      <c r="E3419" s="4"/>
      <c r="F3419" s="81"/>
      <c r="G3419" s="10"/>
      <c r="H3419" s="10"/>
      <c r="I3419" s="10"/>
    </row>
    <row r="3420" spans="1:9" ht="18.75" x14ac:dyDescent="0.3">
      <c r="A3420" s="724" t="s">
        <v>7</v>
      </c>
      <c r="B3420" s="724"/>
      <c r="C3420" s="724"/>
      <c r="D3420" s="724"/>
      <c r="E3420" s="724"/>
      <c r="F3420" s="724"/>
      <c r="G3420" s="724"/>
      <c r="H3420" s="724"/>
      <c r="I3420" s="15"/>
    </row>
    <row r="3421" spans="1:9" x14ac:dyDescent="0.25">
      <c r="A3421" s="725" t="s">
        <v>5</v>
      </c>
      <c r="B3421" s="725"/>
      <c r="C3421" s="725"/>
      <c r="D3421" s="725"/>
      <c r="E3421" s="725"/>
      <c r="F3421" s="725"/>
      <c r="G3421" s="725"/>
      <c r="H3421" s="725"/>
      <c r="I3421" s="15"/>
    </row>
    <row r="3422" spans="1:9" s="59" customFormat="1" x14ac:dyDescent="0.25">
      <c r="A3422" s="1"/>
      <c r="B3422" s="29"/>
      <c r="C3422" s="122"/>
      <c r="D3422" s="4"/>
      <c r="E3422" s="4"/>
      <c r="F3422" s="81"/>
      <c r="G3422" s="10"/>
      <c r="H3422" s="10"/>
      <c r="I3422" s="10"/>
    </row>
    <row r="3423" spans="1:9" x14ac:dyDescent="0.25">
      <c r="A3423" s="297" t="s">
        <v>8</v>
      </c>
      <c r="B3423" s="526" t="s">
        <v>840</v>
      </c>
      <c r="C3423" s="101"/>
      <c r="D3423" s="33"/>
      <c r="E3423" s="33"/>
      <c r="F3423" s="94"/>
      <c r="G3423" s="47"/>
      <c r="H3423" s="33"/>
      <c r="I3423" s="33"/>
    </row>
    <row r="3424" spans="1:9" ht="30" x14ac:dyDescent="0.25">
      <c r="A3424" s="346" t="s">
        <v>0</v>
      </c>
      <c r="B3424" s="347" t="s">
        <v>2</v>
      </c>
      <c r="C3424" s="347" t="s">
        <v>3</v>
      </c>
      <c r="D3424" s="347" t="s">
        <v>4</v>
      </c>
      <c r="E3424" s="348" t="s">
        <v>15</v>
      </c>
      <c r="F3424" s="349" t="s">
        <v>6</v>
      </c>
      <c r="G3424" s="350" t="s">
        <v>1217</v>
      </c>
      <c r="H3424" s="350" t="s">
        <v>1188</v>
      </c>
      <c r="I3424" s="350" t="s">
        <v>3884</v>
      </c>
    </row>
    <row r="3425" spans="1:9" x14ac:dyDescent="0.25">
      <c r="A3425" s="24" t="s">
        <v>841</v>
      </c>
      <c r="B3425" s="3" t="s">
        <v>842</v>
      </c>
      <c r="C3425" s="3"/>
      <c r="D3425" s="3" t="s">
        <v>33</v>
      </c>
      <c r="E3425" s="3">
        <v>310368</v>
      </c>
      <c r="F3425" s="40" t="s">
        <v>16</v>
      </c>
      <c r="G3425" s="19">
        <v>85000</v>
      </c>
      <c r="H3425" s="11">
        <v>39272</v>
      </c>
      <c r="I3425" s="11">
        <v>39272</v>
      </c>
    </row>
    <row r="3426" spans="1:9" x14ac:dyDescent="0.25">
      <c r="A3426" s="24" t="s">
        <v>162</v>
      </c>
      <c r="B3426" s="3"/>
      <c r="C3426" s="3" t="s">
        <v>843</v>
      </c>
      <c r="D3426" s="3" t="s">
        <v>30</v>
      </c>
      <c r="E3426" s="3">
        <v>310397</v>
      </c>
      <c r="F3426" s="40" t="s">
        <v>16</v>
      </c>
      <c r="G3426" s="19">
        <v>16950</v>
      </c>
      <c r="H3426" s="11">
        <v>40946</v>
      </c>
      <c r="I3426" s="11">
        <v>40946</v>
      </c>
    </row>
    <row r="3427" spans="1:9" x14ac:dyDescent="0.25">
      <c r="A3427" s="24" t="s">
        <v>328</v>
      </c>
      <c r="B3427" s="3"/>
      <c r="C3427" s="3"/>
      <c r="D3427" s="3" t="s">
        <v>21</v>
      </c>
      <c r="E3427" s="3">
        <v>310400</v>
      </c>
      <c r="F3427" s="40">
        <v>203</v>
      </c>
      <c r="G3427" s="19">
        <v>10500</v>
      </c>
      <c r="H3427" s="11">
        <v>38267</v>
      </c>
      <c r="I3427" s="11">
        <v>38267</v>
      </c>
    </row>
    <row r="3428" spans="1:9" x14ac:dyDescent="0.25">
      <c r="A3428" s="24" t="s">
        <v>595</v>
      </c>
      <c r="B3428" s="3"/>
      <c r="C3428" s="3" t="s">
        <v>844</v>
      </c>
      <c r="D3428" s="3" t="s">
        <v>43</v>
      </c>
      <c r="E3428" s="3">
        <v>310399</v>
      </c>
      <c r="F3428" s="40">
        <v>202</v>
      </c>
      <c r="G3428" s="19">
        <v>6500</v>
      </c>
      <c r="H3428" s="19" t="s">
        <v>1415</v>
      </c>
      <c r="I3428" s="19" t="s">
        <v>1415</v>
      </c>
    </row>
    <row r="3429" spans="1:9" x14ac:dyDescent="0.25">
      <c r="A3429" s="24" t="s">
        <v>744</v>
      </c>
      <c r="B3429" s="3"/>
      <c r="C3429" s="3"/>
      <c r="D3429" s="3" t="s">
        <v>33</v>
      </c>
      <c r="E3429" s="3">
        <v>310398</v>
      </c>
      <c r="F3429" s="40">
        <v>199</v>
      </c>
      <c r="G3429" s="19">
        <v>3500</v>
      </c>
      <c r="H3429" s="11">
        <v>35795</v>
      </c>
      <c r="I3429" s="11">
        <v>35795</v>
      </c>
    </row>
    <row r="3430" spans="1:9" x14ac:dyDescent="0.25">
      <c r="A3430" s="24" t="s">
        <v>96</v>
      </c>
      <c r="B3430" s="3"/>
      <c r="C3430" s="3" t="s">
        <v>596</v>
      </c>
      <c r="D3430" s="3" t="s">
        <v>21</v>
      </c>
      <c r="E3430" s="3">
        <v>309243</v>
      </c>
      <c r="F3430" s="40">
        <v>89</v>
      </c>
      <c r="G3430" s="19">
        <v>5899</v>
      </c>
      <c r="H3430" s="11">
        <v>40008</v>
      </c>
      <c r="I3430" s="11">
        <v>40008</v>
      </c>
    </row>
    <row r="3431" spans="1:9" x14ac:dyDescent="0.25">
      <c r="A3431" s="1"/>
      <c r="B3431" s="4"/>
      <c r="C3431" s="4"/>
      <c r="D3431" s="4"/>
      <c r="E3431" s="4"/>
      <c r="F3431" s="81"/>
      <c r="G3431" s="105">
        <f>SUM(G3425:G3430)</f>
        <v>128349</v>
      </c>
      <c r="H3431" s="18"/>
      <c r="I3431" s="18"/>
    </row>
    <row r="3432" spans="1:9" x14ac:dyDescent="0.25">
      <c r="A3432" s="1"/>
      <c r="B3432" s="4"/>
      <c r="C3432" s="4"/>
      <c r="D3432" s="4"/>
      <c r="E3432" s="4"/>
      <c r="F3432" s="81"/>
      <c r="G3432" s="105"/>
      <c r="H3432" s="18"/>
      <c r="I3432" s="18"/>
    </row>
    <row r="3433" spans="1:9" x14ac:dyDescent="0.25">
      <c r="A3433" s="1"/>
      <c r="B3433" s="4"/>
      <c r="C3433" s="4"/>
      <c r="D3433" s="4"/>
      <c r="E3433" s="4"/>
      <c r="F3433" s="81"/>
      <c r="G3433" s="105"/>
      <c r="H3433" s="18"/>
      <c r="I3433" s="18"/>
    </row>
    <row r="3434" spans="1:9" x14ac:dyDescent="0.25">
      <c r="A3434" s="1"/>
      <c r="B3434" s="4"/>
      <c r="C3434" s="4"/>
      <c r="D3434" s="4"/>
      <c r="E3434" s="4"/>
      <c r="F3434" s="81"/>
      <c r="G3434" s="105"/>
      <c r="H3434" s="18"/>
      <c r="I3434" s="18"/>
    </row>
    <row r="3435" spans="1:9" ht="18.75" x14ac:dyDescent="0.3">
      <c r="A3435" s="724" t="s">
        <v>7</v>
      </c>
      <c r="B3435" s="724"/>
      <c r="C3435" s="724"/>
      <c r="D3435" s="724"/>
      <c r="E3435" s="724"/>
      <c r="F3435" s="724"/>
      <c r="G3435" s="724"/>
      <c r="H3435" s="724"/>
      <c r="I3435" s="15"/>
    </row>
    <row r="3436" spans="1:9" x14ac:dyDescent="0.25">
      <c r="A3436" s="733" t="s">
        <v>5</v>
      </c>
      <c r="B3436" s="733"/>
      <c r="C3436" s="733"/>
      <c r="D3436" s="733"/>
      <c r="E3436" s="733"/>
      <c r="F3436" s="733"/>
      <c r="G3436" s="733"/>
      <c r="H3436" s="733"/>
      <c r="I3436" s="15"/>
    </row>
    <row r="3437" spans="1:9" x14ac:dyDescent="0.25">
      <c r="A3437" s="297" t="s">
        <v>8</v>
      </c>
      <c r="B3437" s="526" t="s">
        <v>845</v>
      </c>
      <c r="C3437" s="33"/>
      <c r="D3437" s="33"/>
      <c r="E3437" s="33"/>
      <c r="F3437" s="94"/>
      <c r="G3437" s="47"/>
      <c r="H3437" s="33"/>
      <c r="I3437" s="33"/>
    </row>
    <row r="3438" spans="1:9" x14ac:dyDescent="0.25">
      <c r="A3438" s="346" t="s">
        <v>0</v>
      </c>
      <c r="B3438" s="347" t="s">
        <v>2</v>
      </c>
      <c r="C3438" s="347" t="s">
        <v>3</v>
      </c>
      <c r="D3438" s="347" t="s">
        <v>4</v>
      </c>
      <c r="E3438" s="348" t="s">
        <v>15</v>
      </c>
      <c r="F3438" s="349" t="s">
        <v>1957</v>
      </c>
      <c r="G3438" s="350" t="s">
        <v>1217</v>
      </c>
      <c r="H3438" s="350" t="s">
        <v>1188</v>
      </c>
      <c r="I3438" s="350" t="s">
        <v>3884</v>
      </c>
    </row>
    <row r="3439" spans="1:9" x14ac:dyDescent="0.25">
      <c r="A3439" s="24" t="s">
        <v>61</v>
      </c>
      <c r="B3439" s="3"/>
      <c r="C3439" s="3" t="s">
        <v>596</v>
      </c>
      <c r="D3439" s="3" t="s">
        <v>332</v>
      </c>
      <c r="E3439" s="3">
        <v>310046</v>
      </c>
      <c r="F3439" s="40">
        <v>45</v>
      </c>
      <c r="G3439" s="19">
        <v>11950</v>
      </c>
      <c r="H3439" s="19" t="s">
        <v>1222</v>
      </c>
      <c r="I3439" s="19" t="s">
        <v>1222</v>
      </c>
    </row>
    <row r="3440" spans="1:9" x14ac:dyDescent="0.25">
      <c r="A3440" s="24" t="s">
        <v>96</v>
      </c>
      <c r="B3440" s="3"/>
      <c r="C3440" s="3" t="s">
        <v>596</v>
      </c>
      <c r="D3440" s="3" t="s">
        <v>332</v>
      </c>
      <c r="E3440" s="3">
        <v>310445</v>
      </c>
      <c r="F3440" s="40" t="s">
        <v>16</v>
      </c>
      <c r="G3440" s="19">
        <v>4600</v>
      </c>
      <c r="H3440" s="11" t="s">
        <v>1315</v>
      </c>
      <c r="I3440" s="11" t="s">
        <v>1315</v>
      </c>
    </row>
    <row r="3441" spans="1:9" x14ac:dyDescent="0.25">
      <c r="A3441" s="24" t="s">
        <v>191</v>
      </c>
      <c r="B3441" s="3"/>
      <c r="C3441" s="3"/>
      <c r="D3441" s="3" t="s">
        <v>33</v>
      </c>
      <c r="E3441" s="3">
        <v>310444</v>
      </c>
      <c r="F3441" s="40" t="s">
        <v>16</v>
      </c>
      <c r="G3441" s="19">
        <v>5795</v>
      </c>
      <c r="H3441" s="19" t="s">
        <v>1416</v>
      </c>
      <c r="I3441" s="19" t="s">
        <v>1416</v>
      </c>
    </row>
    <row r="3442" spans="1:9" x14ac:dyDescent="0.25">
      <c r="A3442" s="24" t="s">
        <v>595</v>
      </c>
      <c r="B3442" s="3"/>
      <c r="C3442" s="3" t="s">
        <v>55</v>
      </c>
      <c r="D3442" s="3" t="s">
        <v>43</v>
      </c>
      <c r="E3442" s="3">
        <v>310448</v>
      </c>
      <c r="F3442" s="40">
        <v>151</v>
      </c>
      <c r="G3442" s="19">
        <v>6500</v>
      </c>
      <c r="H3442" s="19" t="s">
        <v>1323</v>
      </c>
      <c r="I3442" s="19" t="s">
        <v>1323</v>
      </c>
    </row>
    <row r="3443" spans="1:9" x14ac:dyDescent="0.25">
      <c r="A3443" s="24" t="s">
        <v>595</v>
      </c>
      <c r="B3443" s="3"/>
      <c r="C3443" s="3" t="s">
        <v>55</v>
      </c>
      <c r="D3443" s="3" t="s">
        <v>43</v>
      </c>
      <c r="E3443" s="3">
        <v>310447</v>
      </c>
      <c r="F3443" s="40" t="s">
        <v>16</v>
      </c>
      <c r="G3443" s="19">
        <v>6500</v>
      </c>
      <c r="H3443" s="19" t="str">
        <f>+H3442</f>
        <v>11/012/1998</v>
      </c>
      <c r="I3443" s="19" t="str">
        <f>+I3442</f>
        <v>11/012/1998</v>
      </c>
    </row>
    <row r="3444" spans="1:9" x14ac:dyDescent="0.25">
      <c r="A3444" s="49" t="s">
        <v>228</v>
      </c>
      <c r="B3444" s="38"/>
      <c r="C3444" s="38"/>
      <c r="D3444" s="38"/>
      <c r="E3444" s="3" t="s">
        <v>16</v>
      </c>
      <c r="F3444" s="40"/>
      <c r="G3444" s="19">
        <v>26874</v>
      </c>
      <c r="H3444" s="19" t="s">
        <v>1201</v>
      </c>
      <c r="I3444" s="19" t="s">
        <v>1201</v>
      </c>
    </row>
    <row r="3445" spans="1:9" x14ac:dyDescent="0.25">
      <c r="A3445" s="24" t="s">
        <v>101</v>
      </c>
      <c r="B3445" s="3" t="s">
        <v>2079</v>
      </c>
      <c r="C3445" s="3"/>
      <c r="D3445" s="3" t="s">
        <v>33</v>
      </c>
      <c r="E3445" s="3">
        <v>309399</v>
      </c>
      <c r="F3445" s="40" t="s">
        <v>16</v>
      </c>
      <c r="G3445" s="19">
        <v>19067.8</v>
      </c>
      <c r="H3445" s="19" t="s">
        <v>1335</v>
      </c>
      <c r="I3445" s="19" t="s">
        <v>1335</v>
      </c>
    </row>
    <row r="3446" spans="1:9" x14ac:dyDescent="0.25">
      <c r="A3446" s="115"/>
      <c r="B3446" s="52"/>
      <c r="C3446" s="52"/>
      <c r="D3446" s="52"/>
      <c r="E3446" s="4"/>
      <c r="F3446" s="81"/>
      <c r="G3446" s="105">
        <f>SUM(G3439:G3445)</f>
        <v>81286.8</v>
      </c>
      <c r="H3446" s="10"/>
      <c r="I3446" s="10"/>
    </row>
    <row r="3447" spans="1:9" x14ac:dyDescent="0.25">
      <c r="A3447" s="115"/>
      <c r="B3447" s="52"/>
      <c r="C3447" s="52"/>
      <c r="D3447" s="52"/>
      <c r="E3447" s="4"/>
      <c r="F3447" s="81"/>
      <c r="G3447" s="10"/>
      <c r="H3447" s="10"/>
      <c r="I3447" s="10"/>
    </row>
    <row r="3448" spans="1:9" ht="18.75" x14ac:dyDescent="0.3">
      <c r="A3448" s="724" t="s">
        <v>7</v>
      </c>
      <c r="B3448" s="724"/>
      <c r="C3448" s="724"/>
      <c r="D3448" s="724"/>
      <c r="E3448" s="724"/>
      <c r="F3448" s="724"/>
      <c r="G3448" s="724"/>
      <c r="H3448" s="724"/>
      <c r="I3448" s="15"/>
    </row>
    <row r="3449" spans="1:9" x14ac:dyDescent="0.25">
      <c r="A3449" s="725" t="s">
        <v>5</v>
      </c>
      <c r="B3449" s="725"/>
      <c r="C3449" s="725"/>
      <c r="D3449" s="725"/>
      <c r="E3449" s="725"/>
      <c r="F3449" s="725"/>
      <c r="G3449" s="725"/>
      <c r="H3449" s="725"/>
      <c r="I3449" s="15"/>
    </row>
    <row r="3450" spans="1:9" x14ac:dyDescent="0.25">
      <c r="A3450" s="297" t="s">
        <v>8</v>
      </c>
      <c r="B3450" s="523" t="s">
        <v>1649</v>
      </c>
      <c r="C3450" s="524"/>
      <c r="D3450" s="524"/>
      <c r="E3450" s="101"/>
      <c r="F3450" s="315"/>
      <c r="G3450" s="279"/>
      <c r="H3450" s="101"/>
      <c r="I3450" s="101"/>
    </row>
    <row r="3451" spans="1:9" x14ac:dyDescent="0.25">
      <c r="A3451" s="346" t="s">
        <v>0</v>
      </c>
      <c r="B3451" s="347" t="s">
        <v>2</v>
      </c>
      <c r="C3451" s="347" t="s">
        <v>3</v>
      </c>
      <c r="D3451" s="347" t="s">
        <v>4</v>
      </c>
      <c r="E3451" s="348" t="s">
        <v>15</v>
      </c>
      <c r="F3451" s="349" t="s">
        <v>1957</v>
      </c>
      <c r="G3451" s="350" t="s">
        <v>1217</v>
      </c>
      <c r="H3451" s="350" t="s">
        <v>1188</v>
      </c>
      <c r="I3451" s="350" t="s">
        <v>3884</v>
      </c>
    </row>
    <row r="3452" spans="1:9" x14ac:dyDescent="0.25">
      <c r="A3452" s="24" t="s">
        <v>11</v>
      </c>
      <c r="B3452" s="3" t="s">
        <v>158</v>
      </c>
      <c r="C3452" s="3" t="s">
        <v>850</v>
      </c>
      <c r="D3452" s="3" t="s">
        <v>30</v>
      </c>
      <c r="E3452" s="3">
        <v>310292</v>
      </c>
      <c r="F3452" s="40" t="s">
        <v>16</v>
      </c>
      <c r="G3452" s="19">
        <v>4388.1099999999997</v>
      </c>
      <c r="H3452" s="19" t="s">
        <v>1413</v>
      </c>
      <c r="I3452" s="19" t="s">
        <v>1413</v>
      </c>
    </row>
    <row r="3453" spans="1:9" x14ac:dyDescent="0.25">
      <c r="A3453" s="24" t="s">
        <v>22</v>
      </c>
      <c r="B3453" s="3" t="s">
        <v>2405</v>
      </c>
      <c r="C3453" s="3" t="s">
        <v>852</v>
      </c>
      <c r="D3453" s="3" t="s">
        <v>21</v>
      </c>
      <c r="E3453" s="3" t="s">
        <v>16</v>
      </c>
      <c r="F3453" s="40" t="s">
        <v>16</v>
      </c>
      <c r="G3453" s="19">
        <v>11700</v>
      </c>
      <c r="H3453" s="19" t="s">
        <v>1454</v>
      </c>
      <c r="I3453" s="19" t="s">
        <v>1454</v>
      </c>
    </row>
    <row r="3454" spans="1:9" x14ac:dyDescent="0.25">
      <c r="A3454" s="24" t="s">
        <v>11</v>
      </c>
      <c r="B3454" s="3" t="s">
        <v>430</v>
      </c>
      <c r="C3454" s="3" t="s">
        <v>853</v>
      </c>
      <c r="D3454" s="3" t="s">
        <v>30</v>
      </c>
      <c r="E3454" s="3">
        <v>310428</v>
      </c>
      <c r="F3454" s="40" t="s">
        <v>16</v>
      </c>
      <c r="G3454" s="19">
        <v>4388.1099999999997</v>
      </c>
      <c r="H3454" s="19" t="s">
        <v>1413</v>
      </c>
      <c r="I3454" s="19" t="s">
        <v>1413</v>
      </c>
    </row>
    <row r="3455" spans="1:9" x14ac:dyDescent="0.25">
      <c r="A3455" s="24" t="s">
        <v>1698</v>
      </c>
      <c r="B3455" s="38" t="s">
        <v>1699</v>
      </c>
      <c r="C3455" s="49"/>
      <c r="D3455" s="79"/>
      <c r="E3455" s="38">
        <v>553956</v>
      </c>
      <c r="F3455" s="87">
        <v>256</v>
      </c>
      <c r="G3455" s="19">
        <v>7693.01</v>
      </c>
      <c r="H3455" s="11">
        <v>42843</v>
      </c>
      <c r="I3455" s="11">
        <v>42843</v>
      </c>
    </row>
    <row r="3456" spans="1:9" x14ac:dyDescent="0.25">
      <c r="A3456" s="24" t="s">
        <v>11</v>
      </c>
      <c r="B3456" s="3" t="s">
        <v>2406</v>
      </c>
      <c r="C3456" s="3" t="s">
        <v>855</v>
      </c>
      <c r="D3456" s="3" t="s">
        <v>30</v>
      </c>
      <c r="E3456" s="3">
        <v>553959</v>
      </c>
      <c r="F3456" s="40" t="s">
        <v>16</v>
      </c>
      <c r="G3456" s="19">
        <v>4388.1099999999997</v>
      </c>
      <c r="H3456" s="19" t="s">
        <v>1413</v>
      </c>
      <c r="I3456" s="19" t="s">
        <v>1413</v>
      </c>
    </row>
    <row r="3457" spans="1:9" x14ac:dyDescent="0.25">
      <c r="A3457" s="24" t="s">
        <v>19</v>
      </c>
      <c r="B3457" s="3" t="s">
        <v>2407</v>
      </c>
      <c r="C3457" s="3" t="s">
        <v>856</v>
      </c>
      <c r="D3457" s="3" t="s">
        <v>30</v>
      </c>
      <c r="E3457" s="3">
        <v>553958</v>
      </c>
      <c r="F3457" s="40" t="s">
        <v>16</v>
      </c>
      <c r="G3457" s="19">
        <v>23349.05</v>
      </c>
      <c r="H3457" s="11">
        <v>41605</v>
      </c>
      <c r="I3457" s="11">
        <v>41605</v>
      </c>
    </row>
    <row r="3458" spans="1:9" x14ac:dyDescent="0.25">
      <c r="A3458" s="24" t="s">
        <v>857</v>
      </c>
      <c r="B3458" s="3"/>
      <c r="C3458" s="3" t="s">
        <v>596</v>
      </c>
      <c r="D3458" s="3" t="s">
        <v>30</v>
      </c>
      <c r="E3458" s="3">
        <v>310299</v>
      </c>
      <c r="F3458" s="40" t="s">
        <v>16</v>
      </c>
      <c r="G3458" s="19">
        <v>1935</v>
      </c>
      <c r="H3458" s="19" t="s">
        <v>1369</v>
      </c>
      <c r="I3458" s="19" t="s">
        <v>1369</v>
      </c>
    </row>
    <row r="3459" spans="1:9" x14ac:dyDescent="0.25">
      <c r="A3459" s="24" t="s">
        <v>250</v>
      </c>
      <c r="B3459" s="3"/>
      <c r="C3459" s="3" t="s">
        <v>546</v>
      </c>
      <c r="D3459" s="3" t="s">
        <v>30</v>
      </c>
      <c r="E3459" s="3">
        <v>310295</v>
      </c>
      <c r="F3459" s="40" t="s">
        <v>16</v>
      </c>
      <c r="G3459" s="19">
        <v>5220</v>
      </c>
      <c r="H3459" s="19" t="s">
        <v>1452</v>
      </c>
      <c r="I3459" s="19" t="s">
        <v>1452</v>
      </c>
    </row>
    <row r="3460" spans="1:9" x14ac:dyDescent="0.25">
      <c r="A3460" s="24" t="s">
        <v>54</v>
      </c>
      <c r="B3460" s="3"/>
      <c r="C3460" s="3" t="s">
        <v>602</v>
      </c>
      <c r="D3460" s="3" t="s">
        <v>43</v>
      </c>
      <c r="E3460" s="3">
        <v>310290</v>
      </c>
      <c r="F3460" s="40" t="s">
        <v>16</v>
      </c>
      <c r="G3460" s="19">
        <v>13200</v>
      </c>
      <c r="H3460" s="19" t="s">
        <v>1417</v>
      </c>
      <c r="I3460" s="19" t="s">
        <v>1417</v>
      </c>
    </row>
    <row r="3461" spans="1:9" x14ac:dyDescent="0.25">
      <c r="A3461" s="24" t="s">
        <v>101</v>
      </c>
      <c r="B3461" s="3"/>
      <c r="C3461" s="3"/>
      <c r="D3461" s="3" t="s">
        <v>33</v>
      </c>
      <c r="E3461" s="3" t="s">
        <v>16</v>
      </c>
      <c r="F3461" s="40" t="s">
        <v>16</v>
      </c>
      <c r="G3461" s="19">
        <v>30994</v>
      </c>
      <c r="H3461" s="11">
        <v>36680</v>
      </c>
      <c r="I3461" s="11">
        <v>36680</v>
      </c>
    </row>
    <row r="3462" spans="1:9" x14ac:dyDescent="0.25">
      <c r="A3462" s="24" t="s">
        <v>146</v>
      </c>
      <c r="B3462" s="3" t="s">
        <v>860</v>
      </c>
      <c r="C3462" s="3" t="s">
        <v>55</v>
      </c>
      <c r="D3462" s="3" t="s">
        <v>43</v>
      </c>
      <c r="E3462" s="3">
        <v>310300</v>
      </c>
      <c r="F3462" s="40" t="s">
        <v>16</v>
      </c>
      <c r="G3462" s="19">
        <v>6575</v>
      </c>
      <c r="H3462" s="11">
        <v>38110</v>
      </c>
      <c r="I3462" s="11">
        <v>38110</v>
      </c>
    </row>
    <row r="3463" spans="1:9" x14ac:dyDescent="0.25">
      <c r="A3463" s="24" t="s">
        <v>859</v>
      </c>
      <c r="B3463" s="3"/>
      <c r="C3463" s="3"/>
      <c r="D3463" s="3" t="s">
        <v>106</v>
      </c>
      <c r="E3463" s="3">
        <v>299940</v>
      </c>
      <c r="F3463" s="40">
        <v>189</v>
      </c>
      <c r="G3463" s="19">
        <v>1950</v>
      </c>
      <c r="H3463" s="19" t="s">
        <v>1346</v>
      </c>
      <c r="I3463" s="19" t="s">
        <v>1346</v>
      </c>
    </row>
    <row r="3464" spans="1:9" x14ac:dyDescent="0.25">
      <c r="A3464" s="24" t="s">
        <v>118</v>
      </c>
      <c r="B3464" s="3"/>
      <c r="C3464" s="3" t="s">
        <v>546</v>
      </c>
      <c r="D3464" s="3" t="s">
        <v>14</v>
      </c>
      <c r="E3464" s="3" t="s">
        <v>16</v>
      </c>
      <c r="F3464" s="40" t="s">
        <v>16</v>
      </c>
      <c r="G3464" s="19">
        <v>5220</v>
      </c>
      <c r="H3464" s="19" t="s">
        <v>1452</v>
      </c>
      <c r="I3464" s="19" t="s">
        <v>1452</v>
      </c>
    </row>
    <row r="3465" spans="1:9" x14ac:dyDescent="0.25">
      <c r="A3465" s="24" t="s">
        <v>1738</v>
      </c>
      <c r="B3465" s="38" t="s">
        <v>33</v>
      </c>
      <c r="C3465" s="49" t="s">
        <v>1740</v>
      </c>
      <c r="D3465" s="79" t="str">
        <f>+D3464</f>
        <v>NEGRA</v>
      </c>
      <c r="E3465" s="38">
        <v>553962</v>
      </c>
      <c r="F3465" s="40">
        <v>302</v>
      </c>
      <c r="G3465" s="19">
        <v>5450</v>
      </c>
      <c r="H3465" s="11">
        <v>42893</v>
      </c>
      <c r="I3465" s="11">
        <v>42893</v>
      </c>
    </row>
    <row r="3466" spans="1:9" x14ac:dyDescent="0.25">
      <c r="A3466" s="106" t="s">
        <v>1890</v>
      </c>
      <c r="B3466" s="158"/>
      <c r="C3466" s="3"/>
      <c r="D3466" s="3"/>
      <c r="E3466" s="103">
        <v>553960</v>
      </c>
      <c r="F3466" s="40" t="s">
        <v>1930</v>
      </c>
      <c r="G3466" s="19">
        <v>1440</v>
      </c>
      <c r="H3466" s="159">
        <v>42403</v>
      </c>
      <c r="I3466" s="159">
        <v>42403</v>
      </c>
    </row>
    <row r="3467" spans="1:9" x14ac:dyDescent="0.25">
      <c r="A3467" s="24" t="s">
        <v>119</v>
      </c>
      <c r="B3467" s="3"/>
      <c r="C3467" s="3"/>
      <c r="D3467" s="3" t="s">
        <v>21</v>
      </c>
      <c r="E3467" s="3">
        <v>299955</v>
      </c>
      <c r="F3467" s="40">
        <v>331</v>
      </c>
      <c r="G3467" s="19">
        <f>+G7306</f>
        <v>447</v>
      </c>
      <c r="H3467" s="11">
        <v>40579</v>
      </c>
      <c r="I3467" s="11">
        <v>40579</v>
      </c>
    </row>
    <row r="3468" spans="1:9" x14ac:dyDescent="0.25">
      <c r="A3468" s="24" t="s">
        <v>96</v>
      </c>
      <c r="B3468" s="3"/>
      <c r="C3468" s="3" t="s">
        <v>596</v>
      </c>
      <c r="D3468" s="3" t="s">
        <v>21</v>
      </c>
      <c r="E3468" s="3">
        <v>310291</v>
      </c>
      <c r="F3468" s="40" t="s">
        <v>16</v>
      </c>
      <c r="G3468" s="19">
        <v>4698</v>
      </c>
      <c r="H3468" s="11">
        <v>40652</v>
      </c>
      <c r="I3468" s="11">
        <v>40652</v>
      </c>
    </row>
    <row r="3469" spans="1:9" x14ac:dyDescent="0.25">
      <c r="A3469" s="24" t="s">
        <v>334</v>
      </c>
      <c r="B3469" s="3"/>
      <c r="C3469" s="3"/>
      <c r="D3469" s="3"/>
      <c r="E3469" s="3"/>
      <c r="F3469" s="40" t="s">
        <v>3406</v>
      </c>
      <c r="G3469" s="19">
        <v>5504.82</v>
      </c>
      <c r="H3469" s="11">
        <v>43788</v>
      </c>
      <c r="I3469" s="11">
        <v>43788</v>
      </c>
    </row>
    <row r="3470" spans="1:9" x14ac:dyDescent="0.25">
      <c r="A3470" s="24" t="s">
        <v>1747</v>
      </c>
      <c r="B3470" s="38" t="s">
        <v>2689</v>
      </c>
      <c r="C3470" s="38" t="s">
        <v>2690</v>
      </c>
      <c r="D3470" s="24" t="s">
        <v>2691</v>
      </c>
      <c r="E3470" s="24"/>
      <c r="F3470" s="38">
        <v>802</v>
      </c>
      <c r="G3470" s="250">
        <v>35855.99</v>
      </c>
      <c r="H3470" s="11">
        <v>43853</v>
      </c>
      <c r="I3470" s="11">
        <v>43853</v>
      </c>
    </row>
    <row r="3471" spans="1:9" x14ac:dyDescent="0.25">
      <c r="A3471" s="1"/>
      <c r="B3471" s="4"/>
      <c r="D3471" s="4"/>
      <c r="E3471" s="4"/>
      <c r="F3471" s="81"/>
      <c r="G3471" s="105">
        <f>SUM(G3452:G3470)</f>
        <v>174396.2</v>
      </c>
      <c r="H3471" s="10"/>
      <c r="I3471" s="10"/>
    </row>
    <row r="3472" spans="1:9" x14ac:dyDescent="0.25">
      <c r="A3472" s="1"/>
      <c r="B3472" s="4"/>
      <c r="D3472" s="4"/>
      <c r="E3472" s="4"/>
      <c r="F3472" s="81"/>
      <c r="G3472" s="10"/>
      <c r="H3472" s="10"/>
      <c r="I3472" s="10"/>
    </row>
    <row r="3473" spans="1:9" x14ac:dyDescent="0.25">
      <c r="A3473" s="1"/>
      <c r="B3473" s="4"/>
      <c r="D3473" s="4"/>
      <c r="E3473" s="4"/>
      <c r="F3473" s="81"/>
      <c r="G3473" s="10"/>
      <c r="H3473" s="10"/>
      <c r="I3473" s="10"/>
    </row>
    <row r="3474" spans="1:9" x14ac:dyDescent="0.25">
      <c r="A3474" s="1"/>
      <c r="B3474" s="4"/>
      <c r="D3474" s="4"/>
      <c r="E3474" s="4"/>
      <c r="F3474" s="81"/>
      <c r="G3474" s="10"/>
      <c r="H3474" s="10"/>
      <c r="I3474" s="10"/>
    </row>
    <row r="3475" spans="1:9" x14ac:dyDescent="0.25">
      <c r="A3475" s="1"/>
      <c r="B3475" s="4"/>
      <c r="D3475" s="4"/>
      <c r="E3475" s="4"/>
      <c r="F3475" s="81"/>
      <c r="G3475" s="10"/>
      <c r="H3475" s="10"/>
      <c r="I3475" s="10"/>
    </row>
    <row r="3476" spans="1:9" ht="18.75" x14ac:dyDescent="0.3">
      <c r="A3476" s="724" t="s">
        <v>7</v>
      </c>
      <c r="B3476" s="724"/>
      <c r="C3476" s="724"/>
      <c r="D3476" s="724"/>
      <c r="E3476" s="724"/>
      <c r="F3476" s="724"/>
      <c r="G3476" s="724"/>
      <c r="H3476" s="724"/>
      <c r="I3476" s="15"/>
    </row>
    <row r="3477" spans="1:9" x14ac:dyDescent="0.25">
      <c r="A3477" s="725" t="s">
        <v>5</v>
      </c>
      <c r="B3477" s="725"/>
      <c r="C3477" s="725"/>
      <c r="D3477" s="725"/>
      <c r="E3477" s="725"/>
      <c r="F3477" s="725"/>
      <c r="G3477" s="725"/>
      <c r="H3477" s="725"/>
      <c r="I3477" s="15"/>
    </row>
    <row r="3478" spans="1:9" s="59" customFormat="1" x14ac:dyDescent="0.25">
      <c r="A3478" s="259"/>
      <c r="B3478" s="29"/>
      <c r="C3478" s="122"/>
      <c r="D3478" s="4"/>
      <c r="E3478" s="4"/>
      <c r="F3478" s="81"/>
      <c r="G3478" s="10"/>
      <c r="H3478" s="10"/>
      <c r="I3478" s="10"/>
    </row>
    <row r="3479" spans="1:9" x14ac:dyDescent="0.25">
      <c r="A3479" s="297" t="s">
        <v>8</v>
      </c>
      <c r="B3479" s="523" t="s">
        <v>1649</v>
      </c>
      <c r="C3479" s="524"/>
      <c r="D3479" s="524"/>
      <c r="E3479" s="101"/>
      <c r="F3479" s="315"/>
      <c r="G3479" s="279"/>
      <c r="H3479" s="101"/>
      <c r="I3479" s="101"/>
    </row>
    <row r="3480" spans="1:9" x14ac:dyDescent="0.25">
      <c r="A3480" s="346" t="s">
        <v>0</v>
      </c>
      <c r="B3480" s="347" t="s">
        <v>2</v>
      </c>
      <c r="C3480" s="347" t="s">
        <v>3</v>
      </c>
      <c r="D3480" s="347" t="s">
        <v>4</v>
      </c>
      <c r="E3480" s="348" t="s">
        <v>15</v>
      </c>
      <c r="F3480" s="349" t="s">
        <v>1957</v>
      </c>
      <c r="G3480" s="350" t="s">
        <v>1217</v>
      </c>
      <c r="H3480" s="350" t="s">
        <v>1188</v>
      </c>
      <c r="I3480" s="350" t="s">
        <v>3884</v>
      </c>
    </row>
    <row r="3481" spans="1:9" x14ac:dyDescent="0.25">
      <c r="A3481" s="24" t="s">
        <v>11</v>
      </c>
      <c r="B3481" s="3" t="s">
        <v>158</v>
      </c>
      <c r="C3481" s="3" t="s">
        <v>850</v>
      </c>
      <c r="D3481" s="3" t="s">
        <v>30</v>
      </c>
      <c r="E3481" s="3">
        <v>310292</v>
      </c>
      <c r="F3481" s="40" t="s">
        <v>16</v>
      </c>
      <c r="G3481" s="19">
        <v>4388.1099999999997</v>
      </c>
      <c r="H3481" s="19" t="s">
        <v>1413</v>
      </c>
      <c r="I3481" s="19" t="s">
        <v>1413</v>
      </c>
    </row>
    <row r="3482" spans="1:9" x14ac:dyDescent="0.25">
      <c r="A3482" s="24" t="s">
        <v>22</v>
      </c>
      <c r="B3482" s="3" t="s">
        <v>2405</v>
      </c>
      <c r="C3482" s="3" t="s">
        <v>852</v>
      </c>
      <c r="D3482" s="3" t="s">
        <v>21</v>
      </c>
      <c r="E3482" s="3" t="s">
        <v>16</v>
      </c>
      <c r="F3482" s="40" t="s">
        <v>16</v>
      </c>
      <c r="G3482" s="19">
        <v>11700</v>
      </c>
      <c r="H3482" s="19" t="s">
        <v>1454</v>
      </c>
      <c r="I3482" s="19" t="s">
        <v>1454</v>
      </c>
    </row>
    <row r="3483" spans="1:9" x14ac:dyDescent="0.25">
      <c r="A3483" s="24" t="s">
        <v>11</v>
      </c>
      <c r="B3483" s="3" t="s">
        <v>430</v>
      </c>
      <c r="C3483" s="3" t="s">
        <v>853</v>
      </c>
      <c r="D3483" s="3" t="s">
        <v>30</v>
      </c>
      <c r="E3483" s="3">
        <v>310428</v>
      </c>
      <c r="F3483" s="40" t="s">
        <v>16</v>
      </c>
      <c r="G3483" s="19">
        <v>4388.1099999999997</v>
      </c>
      <c r="H3483" s="19" t="s">
        <v>1413</v>
      </c>
      <c r="I3483" s="19" t="s">
        <v>1413</v>
      </c>
    </row>
    <row r="3484" spans="1:9" x14ac:dyDescent="0.25">
      <c r="A3484" s="24" t="s">
        <v>1698</v>
      </c>
      <c r="B3484" s="38" t="s">
        <v>1699</v>
      </c>
      <c r="C3484" s="49"/>
      <c r="D3484" s="79"/>
      <c r="E3484" s="38">
        <v>553956</v>
      </c>
      <c r="F3484" s="87">
        <v>256</v>
      </c>
      <c r="G3484" s="19">
        <v>7693.01</v>
      </c>
      <c r="H3484" s="11">
        <v>42843</v>
      </c>
      <c r="I3484" s="11">
        <v>42843</v>
      </c>
    </row>
    <row r="3485" spans="1:9" x14ac:dyDescent="0.25">
      <c r="A3485" s="24" t="s">
        <v>11</v>
      </c>
      <c r="B3485" s="3" t="s">
        <v>2406</v>
      </c>
      <c r="C3485" s="3" t="s">
        <v>855</v>
      </c>
      <c r="D3485" s="3" t="s">
        <v>30</v>
      </c>
      <c r="E3485" s="3">
        <v>553959</v>
      </c>
      <c r="F3485" s="40" t="s">
        <v>16</v>
      </c>
      <c r="G3485" s="19">
        <v>4388.1099999999997</v>
      </c>
      <c r="H3485" s="19" t="s">
        <v>1413</v>
      </c>
      <c r="I3485" s="19" t="s">
        <v>1413</v>
      </c>
    </row>
    <row r="3486" spans="1:9" x14ac:dyDescent="0.25">
      <c r="A3486" s="24" t="s">
        <v>19</v>
      </c>
      <c r="B3486" s="3" t="s">
        <v>2407</v>
      </c>
      <c r="C3486" s="3" t="s">
        <v>856</v>
      </c>
      <c r="D3486" s="3" t="s">
        <v>30</v>
      </c>
      <c r="E3486" s="3">
        <v>553958</v>
      </c>
      <c r="F3486" s="40" t="s">
        <v>16</v>
      </c>
      <c r="G3486" s="19">
        <v>23349.05</v>
      </c>
      <c r="H3486" s="11">
        <v>41605</v>
      </c>
      <c r="I3486" s="11">
        <v>41605</v>
      </c>
    </row>
    <row r="3487" spans="1:9" x14ac:dyDescent="0.25">
      <c r="A3487" s="24" t="s">
        <v>857</v>
      </c>
      <c r="B3487" s="3"/>
      <c r="C3487" s="3" t="s">
        <v>596</v>
      </c>
      <c r="D3487" s="3" t="s">
        <v>30</v>
      </c>
      <c r="E3487" s="3">
        <v>310299</v>
      </c>
      <c r="F3487" s="40" t="s">
        <v>16</v>
      </c>
      <c r="G3487" s="19">
        <v>1935</v>
      </c>
      <c r="H3487" s="19" t="s">
        <v>1369</v>
      </c>
      <c r="I3487" s="19" t="s">
        <v>1369</v>
      </c>
    </row>
    <row r="3488" spans="1:9" x14ac:dyDescent="0.25">
      <c r="A3488" s="24" t="s">
        <v>250</v>
      </c>
      <c r="B3488" s="3"/>
      <c r="C3488" s="3" t="s">
        <v>546</v>
      </c>
      <c r="D3488" s="3" t="s">
        <v>30</v>
      </c>
      <c r="E3488" s="3">
        <v>310295</v>
      </c>
      <c r="F3488" s="40" t="s">
        <v>16</v>
      </c>
      <c r="G3488" s="19">
        <v>5220</v>
      </c>
      <c r="H3488" s="19" t="s">
        <v>1452</v>
      </c>
      <c r="I3488" s="19" t="s">
        <v>1452</v>
      </c>
    </row>
    <row r="3489" spans="1:9" x14ac:dyDescent="0.25">
      <c r="A3489" s="24" t="s">
        <v>54</v>
      </c>
      <c r="B3489" s="3"/>
      <c r="C3489" s="3" t="s">
        <v>602</v>
      </c>
      <c r="D3489" s="3" t="s">
        <v>43</v>
      </c>
      <c r="E3489" s="3">
        <v>310290</v>
      </c>
      <c r="F3489" s="40" t="s">
        <v>16</v>
      </c>
      <c r="G3489" s="19">
        <v>13200</v>
      </c>
      <c r="H3489" s="19" t="s">
        <v>1417</v>
      </c>
      <c r="I3489" s="19" t="s">
        <v>1417</v>
      </c>
    </row>
    <row r="3490" spans="1:9" x14ac:dyDescent="0.25">
      <c r="A3490" s="24" t="s">
        <v>101</v>
      </c>
      <c r="B3490" s="3"/>
      <c r="C3490" s="3"/>
      <c r="D3490" s="3" t="s">
        <v>33</v>
      </c>
      <c r="E3490" s="3" t="s">
        <v>16</v>
      </c>
      <c r="F3490" s="40" t="s">
        <v>16</v>
      </c>
      <c r="G3490" s="19">
        <v>30994</v>
      </c>
      <c r="H3490" s="11">
        <v>36680</v>
      </c>
      <c r="I3490" s="11">
        <v>36680</v>
      </c>
    </row>
    <row r="3491" spans="1:9" x14ac:dyDescent="0.25">
      <c r="A3491" s="24" t="s">
        <v>146</v>
      </c>
      <c r="B3491" s="3" t="s">
        <v>860</v>
      </c>
      <c r="C3491" s="3" t="s">
        <v>55</v>
      </c>
      <c r="D3491" s="3" t="s">
        <v>43</v>
      </c>
      <c r="E3491" s="3">
        <v>310300</v>
      </c>
      <c r="F3491" s="40" t="s">
        <v>16</v>
      </c>
      <c r="G3491" s="19">
        <v>6575</v>
      </c>
      <c r="H3491" s="11">
        <v>38110</v>
      </c>
      <c r="I3491" s="11">
        <v>38110</v>
      </c>
    </row>
    <row r="3492" spans="1:9" x14ac:dyDescent="0.25">
      <c r="A3492" s="24" t="s">
        <v>859</v>
      </c>
      <c r="B3492" s="3"/>
      <c r="C3492" s="3"/>
      <c r="D3492" s="3" t="s">
        <v>106</v>
      </c>
      <c r="E3492" s="3">
        <v>299940</v>
      </c>
      <c r="F3492" s="40">
        <v>189</v>
      </c>
      <c r="G3492" s="19">
        <v>1950</v>
      </c>
      <c r="H3492" s="19" t="s">
        <v>1346</v>
      </c>
      <c r="I3492" s="19" t="s">
        <v>1346</v>
      </c>
    </row>
    <row r="3493" spans="1:9" x14ac:dyDescent="0.25">
      <c r="A3493" s="24" t="s">
        <v>118</v>
      </c>
      <c r="B3493" s="3"/>
      <c r="C3493" s="3" t="s">
        <v>546</v>
      </c>
      <c r="D3493" s="3" t="s">
        <v>14</v>
      </c>
      <c r="E3493" s="3" t="s">
        <v>16</v>
      </c>
      <c r="F3493" s="40" t="s">
        <v>16</v>
      </c>
      <c r="G3493" s="19">
        <v>5220</v>
      </c>
      <c r="H3493" s="19" t="s">
        <v>1452</v>
      </c>
      <c r="I3493" s="19" t="s">
        <v>1452</v>
      </c>
    </row>
    <row r="3494" spans="1:9" x14ac:dyDescent="0.25">
      <c r="A3494" s="24" t="s">
        <v>1738</v>
      </c>
      <c r="B3494" s="38" t="s">
        <v>33</v>
      </c>
      <c r="C3494" s="49" t="s">
        <v>1740</v>
      </c>
      <c r="D3494" s="79" t="str">
        <f>+D3493</f>
        <v>NEGRA</v>
      </c>
      <c r="E3494" s="38">
        <v>553962</v>
      </c>
      <c r="F3494" s="40">
        <v>302</v>
      </c>
      <c r="G3494" s="19">
        <v>5450</v>
      </c>
      <c r="H3494" s="11">
        <v>42893</v>
      </c>
      <c r="I3494" s="11">
        <v>42893</v>
      </c>
    </row>
    <row r="3495" spans="1:9" x14ac:dyDescent="0.25">
      <c r="A3495" s="106" t="s">
        <v>1890</v>
      </c>
      <c r="B3495" s="158"/>
      <c r="C3495" s="3"/>
      <c r="D3495" s="3"/>
      <c r="E3495" s="103">
        <v>553960</v>
      </c>
      <c r="F3495" s="40" t="s">
        <v>1930</v>
      </c>
      <c r="G3495" s="19">
        <v>1440</v>
      </c>
      <c r="H3495" s="159">
        <v>42403</v>
      </c>
      <c r="I3495" s="159">
        <v>42403</v>
      </c>
    </row>
    <row r="3496" spans="1:9" x14ac:dyDescent="0.25">
      <c r="A3496" s="24" t="s">
        <v>119</v>
      </c>
      <c r="B3496" s="3"/>
      <c r="C3496" s="3"/>
      <c r="D3496" s="3" t="s">
        <v>21</v>
      </c>
      <c r="E3496" s="3">
        <v>299955</v>
      </c>
      <c r="F3496" s="40">
        <v>331</v>
      </c>
      <c r="G3496" s="19">
        <f>+G3049</f>
        <v>8950</v>
      </c>
      <c r="H3496" s="19" t="str">
        <f>+H3049</f>
        <v>29/07/2010</v>
      </c>
      <c r="I3496" s="19" t="str">
        <f>+I3049</f>
        <v>29/07/2010</v>
      </c>
    </row>
    <row r="3497" spans="1:9" x14ac:dyDescent="0.25">
      <c r="A3497" s="24" t="s">
        <v>96</v>
      </c>
      <c r="B3497" s="3"/>
      <c r="C3497" s="3" t="s">
        <v>596</v>
      </c>
      <c r="D3497" s="3" t="s">
        <v>21</v>
      </c>
      <c r="E3497" s="3">
        <v>310291</v>
      </c>
      <c r="F3497" s="40" t="s">
        <v>16</v>
      </c>
      <c r="G3497" s="19">
        <v>4698</v>
      </c>
      <c r="H3497" s="11">
        <v>40652</v>
      </c>
      <c r="I3497" s="11">
        <v>40652</v>
      </c>
    </row>
    <row r="3498" spans="1:9" x14ac:dyDescent="0.25">
      <c r="A3498" s="24" t="s">
        <v>334</v>
      </c>
      <c r="B3498" s="3"/>
      <c r="C3498" s="3"/>
      <c r="D3498" s="3"/>
      <c r="E3498" s="3"/>
      <c r="F3498" s="40" t="s">
        <v>3406</v>
      </c>
      <c r="G3498" s="19">
        <v>5504.82</v>
      </c>
      <c r="H3498" s="11">
        <v>43788</v>
      </c>
      <c r="I3498" s="11">
        <v>43788</v>
      </c>
    </row>
    <row r="3499" spans="1:9" x14ac:dyDescent="0.25">
      <c r="A3499" s="24" t="s">
        <v>1747</v>
      </c>
      <c r="B3499" s="38" t="s">
        <v>2689</v>
      </c>
      <c r="C3499" s="38" t="s">
        <v>2690</v>
      </c>
      <c r="D3499" s="24" t="s">
        <v>2691</v>
      </c>
      <c r="E3499" s="24"/>
      <c r="F3499" s="38">
        <v>802</v>
      </c>
      <c r="G3499" s="250">
        <v>35855.99</v>
      </c>
      <c r="H3499" s="11">
        <v>43853</v>
      </c>
      <c r="I3499" s="11">
        <v>43853</v>
      </c>
    </row>
    <row r="3500" spans="1:9" x14ac:dyDescent="0.25">
      <c r="A3500" s="1"/>
      <c r="B3500" s="4"/>
      <c r="C3500" s="4"/>
      <c r="D3500" s="4"/>
      <c r="E3500" s="4"/>
      <c r="F3500" s="81"/>
      <c r="G3500" s="105">
        <f>SUM(G3481:G3499)</f>
        <v>182899.20000000001</v>
      </c>
      <c r="H3500" s="18"/>
      <c r="I3500" s="18"/>
    </row>
    <row r="3501" spans="1:9" x14ac:dyDescent="0.25">
      <c r="A3501" s="1"/>
      <c r="B3501" s="4"/>
      <c r="C3501" s="4"/>
      <c r="D3501" s="4"/>
      <c r="E3501" s="4"/>
      <c r="F3501" s="81"/>
      <c r="G3501" s="105"/>
      <c r="H3501" s="18"/>
      <c r="I3501" s="18"/>
    </row>
    <row r="3502" spans="1:9" ht="15.75" customHeight="1" x14ac:dyDescent="0.3">
      <c r="A3502" s="724" t="s">
        <v>7</v>
      </c>
      <c r="B3502" s="724"/>
      <c r="C3502" s="724"/>
      <c r="D3502" s="724"/>
      <c r="E3502" s="724"/>
      <c r="F3502" s="724"/>
      <c r="G3502" s="724"/>
      <c r="H3502" s="724"/>
      <c r="I3502" s="15"/>
    </row>
    <row r="3503" spans="1:9" ht="15.75" customHeight="1" x14ac:dyDescent="0.25">
      <c r="A3503" s="725" t="s">
        <v>5</v>
      </c>
      <c r="B3503" s="725"/>
      <c r="C3503" s="725"/>
      <c r="D3503" s="725"/>
      <c r="E3503" s="725"/>
      <c r="F3503" s="725"/>
      <c r="G3503" s="725"/>
      <c r="H3503" s="725"/>
      <c r="I3503" s="15"/>
    </row>
    <row r="3504" spans="1:9" ht="15.75" customHeight="1" x14ac:dyDescent="0.25">
      <c r="A3504" s="1"/>
      <c r="B3504" s="4"/>
      <c r="C3504" s="122"/>
      <c r="D3504" s="4"/>
      <c r="E3504" s="4"/>
      <c r="F3504" s="81"/>
      <c r="G3504" s="10"/>
      <c r="H3504" s="10"/>
      <c r="I3504" s="10"/>
    </row>
    <row r="3505" spans="1:13" x14ac:dyDescent="0.25">
      <c r="A3505" s="213" t="s">
        <v>8</v>
      </c>
      <c r="B3505" s="565" t="s">
        <v>382</v>
      </c>
      <c r="C3505" s="236"/>
      <c r="D3505" s="214"/>
      <c r="E3505" s="214"/>
      <c r="F3505" s="216"/>
      <c r="G3505" s="217"/>
      <c r="H3505" s="214"/>
      <c r="I3505" s="214"/>
    </row>
    <row r="3506" spans="1:13" x14ac:dyDescent="0.25">
      <c r="A3506" s="72" t="s">
        <v>0</v>
      </c>
      <c r="B3506" s="73" t="s">
        <v>2</v>
      </c>
      <c r="C3506" s="73" t="s">
        <v>3</v>
      </c>
      <c r="D3506" s="73" t="s">
        <v>4</v>
      </c>
      <c r="E3506" s="74" t="s">
        <v>15</v>
      </c>
      <c r="F3506" s="95" t="s">
        <v>2002</v>
      </c>
      <c r="G3506" s="75" t="s">
        <v>1217</v>
      </c>
      <c r="H3506" s="350" t="s">
        <v>1188</v>
      </c>
      <c r="I3506" s="350" t="s">
        <v>3884</v>
      </c>
      <c r="M3506" s="15" t="s">
        <v>1225</v>
      </c>
    </row>
    <row r="3507" spans="1:13" x14ac:dyDescent="0.25">
      <c r="A3507" s="24" t="s">
        <v>153</v>
      </c>
      <c r="B3507" s="3"/>
      <c r="C3507" s="3"/>
      <c r="D3507" s="3" t="s">
        <v>14</v>
      </c>
      <c r="E3507" s="3">
        <v>308919</v>
      </c>
      <c r="F3507" s="40" t="s">
        <v>16</v>
      </c>
      <c r="G3507" s="19">
        <v>4437</v>
      </c>
      <c r="H3507" s="19" t="s">
        <v>1196</v>
      </c>
      <c r="I3507" s="19" t="s">
        <v>1196</v>
      </c>
    </row>
    <row r="3508" spans="1:13" x14ac:dyDescent="0.25">
      <c r="A3508" s="24" t="s">
        <v>153</v>
      </c>
      <c r="B3508" s="3"/>
      <c r="C3508" s="3"/>
      <c r="D3508" s="3" t="s">
        <v>36</v>
      </c>
      <c r="E3508" s="3">
        <v>308920</v>
      </c>
      <c r="F3508" s="40">
        <v>622</v>
      </c>
      <c r="G3508" s="19">
        <v>4437</v>
      </c>
      <c r="H3508" s="11">
        <v>40596</v>
      </c>
      <c r="I3508" s="11">
        <v>40596</v>
      </c>
    </row>
    <row r="3509" spans="1:13" x14ac:dyDescent="0.25">
      <c r="A3509" s="24" t="s">
        <v>2005</v>
      </c>
      <c r="B3509" s="3" t="s">
        <v>2182</v>
      </c>
      <c r="C3509" s="3" t="s">
        <v>2183</v>
      </c>
      <c r="D3509" s="3"/>
      <c r="E3509" s="3" t="s">
        <v>16</v>
      </c>
      <c r="F3509" s="40">
        <v>285</v>
      </c>
      <c r="G3509" s="19">
        <v>15000</v>
      </c>
      <c r="H3509" s="19" t="s">
        <v>1459</v>
      </c>
      <c r="I3509" s="19" t="s">
        <v>1459</v>
      </c>
    </row>
    <row r="3510" spans="1:13" x14ac:dyDescent="0.25">
      <c r="A3510" s="24" t="s">
        <v>2005</v>
      </c>
      <c r="B3510" s="3" t="s">
        <v>2184</v>
      </c>
      <c r="C3510" s="3" t="s">
        <v>2183</v>
      </c>
      <c r="D3510" s="3"/>
      <c r="E3510" s="3">
        <v>307761</v>
      </c>
      <c r="F3510" s="40">
        <v>674</v>
      </c>
      <c r="G3510" s="19">
        <f>+G3509</f>
        <v>15000</v>
      </c>
      <c r="H3510" s="19" t="str">
        <f>+H3509</f>
        <v>15/07/1985</v>
      </c>
      <c r="I3510" s="19" t="str">
        <f>+I3509</f>
        <v>15/07/1985</v>
      </c>
    </row>
    <row r="3511" spans="1:13" x14ac:dyDescent="0.25">
      <c r="A3511" s="24" t="s">
        <v>86</v>
      </c>
      <c r="B3511" s="3" t="s">
        <v>361</v>
      </c>
      <c r="C3511" s="3" t="s">
        <v>363</v>
      </c>
      <c r="D3511" s="3" t="s">
        <v>26</v>
      </c>
      <c r="E3511" s="3">
        <v>317102</v>
      </c>
      <c r="F3511" s="40">
        <v>225</v>
      </c>
      <c r="G3511" s="19">
        <v>3200</v>
      </c>
      <c r="H3511" s="11">
        <v>36738</v>
      </c>
      <c r="I3511" s="11">
        <v>36738</v>
      </c>
      <c r="K3511" s="115"/>
    </row>
    <row r="3512" spans="1:13" x14ac:dyDescent="0.25">
      <c r="A3512" s="24" t="s">
        <v>1655</v>
      </c>
      <c r="B3512" s="38"/>
      <c r="C3512" s="99" t="s">
        <v>1656</v>
      </c>
      <c r="D3512" s="3" t="s">
        <v>26</v>
      </c>
      <c r="E3512" s="38">
        <v>553870</v>
      </c>
      <c r="F3512" s="40">
        <v>162</v>
      </c>
      <c r="G3512" s="19">
        <v>3033</v>
      </c>
      <c r="H3512" s="79">
        <v>42842</v>
      </c>
      <c r="I3512" s="79">
        <v>42842</v>
      </c>
      <c r="K3512" s="115"/>
    </row>
    <row r="3513" spans="1:13" x14ac:dyDescent="0.25">
      <c r="A3513" s="24" t="s">
        <v>1655</v>
      </c>
      <c r="B3513" s="38"/>
      <c r="C3513" s="99" t="str">
        <f>+C3512</f>
        <v>EL-1801</v>
      </c>
      <c r="D3513" s="3" t="s">
        <v>26</v>
      </c>
      <c r="E3513" s="38">
        <v>553824</v>
      </c>
      <c r="F3513" s="40">
        <v>163</v>
      </c>
      <c r="G3513" s="19">
        <v>3033</v>
      </c>
      <c r="H3513" s="79">
        <v>42842</v>
      </c>
      <c r="I3513" s="79">
        <v>42842</v>
      </c>
    </row>
    <row r="3514" spans="1:13" x14ac:dyDescent="0.25">
      <c r="A3514" s="24" t="s">
        <v>1655</v>
      </c>
      <c r="B3514" s="38"/>
      <c r="C3514" s="99" t="str">
        <f>+C3513</f>
        <v>EL-1801</v>
      </c>
      <c r="D3514" s="3" t="s">
        <v>26</v>
      </c>
      <c r="E3514" s="38">
        <v>553865</v>
      </c>
      <c r="F3514" s="40">
        <v>164</v>
      </c>
      <c r="G3514" s="19">
        <v>3033</v>
      </c>
      <c r="H3514" s="79">
        <f>+H3513</f>
        <v>42842</v>
      </c>
      <c r="I3514" s="79">
        <f>+I3513</f>
        <v>42842</v>
      </c>
    </row>
    <row r="3515" spans="1:13" x14ac:dyDescent="0.25">
      <c r="A3515" s="24" t="s">
        <v>1655</v>
      </c>
      <c r="B3515" s="38"/>
      <c r="C3515" s="99" t="str">
        <f>+C3514</f>
        <v>EL-1801</v>
      </c>
      <c r="D3515" s="3" t="s">
        <v>26</v>
      </c>
      <c r="E3515" s="38">
        <v>553866</v>
      </c>
      <c r="F3515" s="40">
        <v>165</v>
      </c>
      <c r="G3515" s="19">
        <v>3033</v>
      </c>
      <c r="H3515" s="79">
        <f>+H3514</f>
        <v>42842</v>
      </c>
      <c r="I3515" s="79">
        <f>+I3514</f>
        <v>42842</v>
      </c>
    </row>
    <row r="3516" spans="1:13" x14ac:dyDescent="0.25">
      <c r="A3516" s="24" t="s">
        <v>3560</v>
      </c>
      <c r="B3516" s="38"/>
      <c r="C3516" s="99" t="s">
        <v>3595</v>
      </c>
      <c r="D3516" s="3"/>
      <c r="E3516" s="38"/>
      <c r="F3516" s="40" t="s">
        <v>3596</v>
      </c>
      <c r="G3516" s="19">
        <v>7400</v>
      </c>
      <c r="H3516" s="79">
        <v>43788</v>
      </c>
      <c r="I3516" s="79">
        <v>43788</v>
      </c>
    </row>
    <row r="3517" spans="1:13" x14ac:dyDescent="0.25">
      <c r="A3517" s="24" t="s">
        <v>1655</v>
      </c>
      <c r="B3517" s="38"/>
      <c r="C3517" s="99" t="str">
        <f>+C3515</f>
        <v>EL-1801</v>
      </c>
      <c r="D3517" s="3" t="s">
        <v>26</v>
      </c>
      <c r="E3517" s="38">
        <v>553867</v>
      </c>
      <c r="F3517" s="40">
        <v>167</v>
      </c>
      <c r="G3517" s="19">
        <v>3033</v>
      </c>
      <c r="H3517" s="79">
        <v>42842</v>
      </c>
      <c r="I3517" s="79">
        <v>42842</v>
      </c>
    </row>
    <row r="3518" spans="1:13" x14ac:dyDescent="0.25">
      <c r="A3518" s="1"/>
      <c r="B3518" s="4"/>
      <c r="C3518" s="4"/>
      <c r="D3518" s="4"/>
      <c r="E3518" s="4"/>
      <c r="F3518" s="81"/>
      <c r="G3518" s="105">
        <f>SUM(G3507:G3517)</f>
        <v>64639</v>
      </c>
      <c r="H3518" s="10"/>
      <c r="I3518" s="10"/>
    </row>
    <row r="3519" spans="1:13" x14ac:dyDescent="0.25">
      <c r="A3519" s="1"/>
      <c r="B3519" s="4"/>
      <c r="C3519" s="4"/>
      <c r="D3519" s="4"/>
      <c r="E3519" s="4"/>
      <c r="F3519" s="81"/>
      <c r="G3519" s="105"/>
      <c r="H3519" s="10"/>
      <c r="I3519" s="10"/>
    </row>
    <row r="3520" spans="1:13" x14ac:dyDescent="0.25">
      <c r="A3520" s="1"/>
      <c r="B3520" s="4"/>
      <c r="C3520" s="4"/>
      <c r="D3520" s="4"/>
      <c r="E3520" s="4"/>
      <c r="F3520" s="81"/>
      <c r="G3520" s="105"/>
      <c r="H3520" s="10"/>
      <c r="I3520" s="10"/>
    </row>
    <row r="3521" spans="1:9" ht="18.75" x14ac:dyDescent="0.3">
      <c r="C3521" s="493"/>
      <c r="D3521" s="494"/>
      <c r="E3521" s="494"/>
      <c r="F3521" s="91"/>
      <c r="G3521" s="67"/>
      <c r="H3521" s="494"/>
      <c r="I3521" s="631"/>
    </row>
    <row r="3522" spans="1:9" x14ac:dyDescent="0.25">
      <c r="C3522" s="122"/>
      <c r="D3522" s="493"/>
      <c r="E3522" s="493"/>
      <c r="F3522" s="92"/>
      <c r="G3522" s="68"/>
      <c r="H3522" s="493"/>
      <c r="I3522" s="630"/>
    </row>
    <row r="3523" spans="1:9" ht="18.75" x14ac:dyDescent="0.3">
      <c r="A3523" s="724" t="s">
        <v>7</v>
      </c>
      <c r="B3523" s="724"/>
      <c r="C3523" s="724"/>
      <c r="D3523" s="724"/>
      <c r="E3523" s="724"/>
      <c r="F3523" s="724"/>
      <c r="G3523" s="724"/>
      <c r="H3523" s="724"/>
      <c r="I3523" s="15"/>
    </row>
    <row r="3524" spans="1:9" x14ac:dyDescent="0.25">
      <c r="A3524" s="725" t="s">
        <v>5</v>
      </c>
      <c r="B3524" s="725"/>
      <c r="C3524" s="725"/>
      <c r="D3524" s="725"/>
      <c r="E3524" s="725"/>
      <c r="F3524" s="725"/>
      <c r="G3524" s="725"/>
      <c r="H3524" s="725"/>
      <c r="I3524" s="15"/>
    </row>
    <row r="3525" spans="1:9" x14ac:dyDescent="0.25">
      <c r="A3525" s="1"/>
      <c r="B3525" s="15"/>
      <c r="C3525" s="122"/>
      <c r="D3525" s="4"/>
      <c r="E3525" s="4"/>
      <c r="F3525" s="81"/>
      <c r="G3525" s="10"/>
      <c r="H3525" s="10"/>
      <c r="I3525" s="10"/>
    </row>
    <row r="3526" spans="1:9" x14ac:dyDescent="0.25">
      <c r="A3526" s="326" t="s">
        <v>295</v>
      </c>
      <c r="B3526" s="214"/>
      <c r="C3526" s="214"/>
      <c r="D3526" s="214"/>
      <c r="E3526" s="214"/>
      <c r="F3526" s="216"/>
      <c r="G3526" s="217"/>
      <c r="H3526" s="214"/>
      <c r="I3526" s="214"/>
    </row>
    <row r="3527" spans="1:9" x14ac:dyDescent="0.25">
      <c r="A3527" s="297" t="s">
        <v>8</v>
      </c>
      <c r="B3527" s="564" t="s">
        <v>382</v>
      </c>
      <c r="C3527" s="357"/>
      <c r="D3527" s="33"/>
      <c r="E3527" s="33"/>
      <c r="F3527" s="94"/>
      <c r="G3527" s="47"/>
      <c r="H3527" s="33"/>
      <c r="I3527" s="33"/>
    </row>
    <row r="3528" spans="1:9" ht="30" x14ac:dyDescent="0.25">
      <c r="A3528" s="351" t="s">
        <v>0</v>
      </c>
      <c r="B3528" s="352" t="s">
        <v>2</v>
      </c>
      <c r="C3528" s="352" t="s">
        <v>3</v>
      </c>
      <c r="D3528" s="352" t="s">
        <v>4</v>
      </c>
      <c r="E3528" s="353" t="s">
        <v>15</v>
      </c>
      <c r="F3528" s="363" t="s">
        <v>6</v>
      </c>
      <c r="G3528" s="364" t="s">
        <v>1217</v>
      </c>
      <c r="H3528" s="350" t="s">
        <v>1188</v>
      </c>
      <c r="I3528" s="350" t="s">
        <v>3884</v>
      </c>
    </row>
    <row r="3529" spans="1:9" x14ac:dyDescent="0.25">
      <c r="A3529" s="24" t="s">
        <v>86</v>
      </c>
      <c r="B3529" s="3" t="s">
        <v>361</v>
      </c>
      <c r="C3529" s="3" t="s">
        <v>364</v>
      </c>
      <c r="D3529" s="3" t="s">
        <v>26</v>
      </c>
      <c r="E3529" s="3">
        <v>307768</v>
      </c>
      <c r="F3529" s="40">
        <v>284</v>
      </c>
      <c r="G3529" s="19">
        <v>2130</v>
      </c>
      <c r="H3529" s="11">
        <v>39952</v>
      </c>
      <c r="I3529" s="11">
        <v>39952</v>
      </c>
    </row>
    <row r="3530" spans="1:9" x14ac:dyDescent="0.25">
      <c r="A3530" s="24" t="s">
        <v>86</v>
      </c>
      <c r="B3530" s="3" t="s">
        <v>361</v>
      </c>
      <c r="C3530" s="3" t="s">
        <v>365</v>
      </c>
      <c r="D3530" s="3" t="s">
        <v>26</v>
      </c>
      <c r="E3530" s="3">
        <v>307737</v>
      </c>
      <c r="F3530" s="40" t="s">
        <v>16</v>
      </c>
      <c r="G3530" s="19">
        <v>2130</v>
      </c>
      <c r="H3530" s="11">
        <v>39952</v>
      </c>
      <c r="I3530" s="11">
        <v>39952</v>
      </c>
    </row>
    <row r="3531" spans="1:9" x14ac:dyDescent="0.25">
      <c r="A3531" s="24" t="s">
        <v>86</v>
      </c>
      <c r="B3531" s="3" t="s">
        <v>361</v>
      </c>
      <c r="C3531" s="3" t="s">
        <v>367</v>
      </c>
      <c r="D3531" s="3" t="s">
        <v>26</v>
      </c>
      <c r="E3531" s="3">
        <v>317096</v>
      </c>
      <c r="F3531" s="40">
        <v>283</v>
      </c>
      <c r="G3531" s="19">
        <v>2130</v>
      </c>
      <c r="H3531" s="11">
        <v>39952</v>
      </c>
      <c r="I3531" s="11">
        <v>39952</v>
      </c>
    </row>
    <row r="3532" spans="1:9" x14ac:dyDescent="0.25">
      <c r="A3532" s="24" t="s">
        <v>61</v>
      </c>
      <c r="B3532" s="3"/>
      <c r="C3532" s="3" t="s">
        <v>368</v>
      </c>
      <c r="D3532" s="3" t="s">
        <v>26</v>
      </c>
      <c r="E3532" s="3">
        <v>308905</v>
      </c>
      <c r="F3532" s="40">
        <v>252</v>
      </c>
      <c r="G3532" s="19">
        <v>11950</v>
      </c>
      <c r="H3532" s="19" t="s">
        <v>1203</v>
      </c>
      <c r="I3532" s="19" t="s">
        <v>1203</v>
      </c>
    </row>
    <row r="3533" spans="1:9" x14ac:dyDescent="0.25">
      <c r="A3533" s="24" t="s">
        <v>370</v>
      </c>
      <c r="B3533" s="3"/>
      <c r="C3533" s="3"/>
      <c r="D3533" s="3" t="s">
        <v>26</v>
      </c>
      <c r="E3533" s="3">
        <v>308906</v>
      </c>
      <c r="F3533" s="40">
        <v>262</v>
      </c>
      <c r="G3533" s="19">
        <v>5980</v>
      </c>
      <c r="H3533" s="19" t="s">
        <v>1203</v>
      </c>
      <c r="I3533" s="19" t="s">
        <v>1203</v>
      </c>
    </row>
    <row r="3534" spans="1:9" x14ac:dyDescent="0.25">
      <c r="A3534" s="24" t="s">
        <v>118</v>
      </c>
      <c r="B3534" s="3"/>
      <c r="C3534" s="3"/>
      <c r="D3534" s="3" t="s">
        <v>14</v>
      </c>
      <c r="E3534" s="3">
        <v>308911</v>
      </c>
      <c r="F3534" s="40" t="s">
        <v>16</v>
      </c>
      <c r="G3534" s="19">
        <v>4437</v>
      </c>
      <c r="H3534" s="19" t="s">
        <v>1196</v>
      </c>
      <c r="I3534" s="19" t="s">
        <v>1196</v>
      </c>
    </row>
    <row r="3535" spans="1:9" x14ac:dyDescent="0.25">
      <c r="A3535" s="24" t="s">
        <v>65</v>
      </c>
      <c r="B3535" s="3" t="s">
        <v>371</v>
      </c>
      <c r="C3535" s="3" t="s">
        <v>372</v>
      </c>
      <c r="D3535" s="3" t="s">
        <v>14</v>
      </c>
      <c r="E3535" s="3">
        <v>317111</v>
      </c>
      <c r="F3535" s="40" t="s">
        <v>16</v>
      </c>
      <c r="G3535" s="19">
        <v>25342.28</v>
      </c>
      <c r="H3535" s="11">
        <f>+H1305</f>
        <v>40943</v>
      </c>
      <c r="I3535" s="11">
        <f>+I1305</f>
        <v>40943</v>
      </c>
    </row>
    <row r="3536" spans="1:9" x14ac:dyDescent="0.25">
      <c r="A3536" s="24" t="s">
        <v>65</v>
      </c>
      <c r="B3536" s="3" t="s">
        <v>371</v>
      </c>
      <c r="C3536" s="3" t="s">
        <v>376</v>
      </c>
      <c r="D3536" s="3" t="s">
        <v>14</v>
      </c>
      <c r="E3536" s="3">
        <v>317106</v>
      </c>
      <c r="F3536" s="40" t="s">
        <v>16</v>
      </c>
      <c r="G3536" s="19">
        <v>25342.28</v>
      </c>
      <c r="H3536" s="11">
        <v>40943</v>
      </c>
      <c r="I3536" s="11">
        <v>40943</v>
      </c>
    </row>
    <row r="3537" spans="1:9" x14ac:dyDescent="0.25">
      <c r="A3537" s="24" t="s">
        <v>204</v>
      </c>
      <c r="B3537" s="3"/>
      <c r="C3537" s="3" t="s">
        <v>377</v>
      </c>
      <c r="D3537" s="3" t="s">
        <v>43</v>
      </c>
      <c r="E3537" s="3">
        <v>309360</v>
      </c>
      <c r="F3537" s="40">
        <v>39</v>
      </c>
      <c r="G3537" s="136">
        <v>18500</v>
      </c>
      <c r="H3537" s="11">
        <v>38053</v>
      </c>
      <c r="I3537" s="11">
        <v>38053</v>
      </c>
    </row>
    <row r="3538" spans="1:9" x14ac:dyDescent="0.25">
      <c r="A3538" s="24" t="s">
        <v>1765</v>
      </c>
      <c r="B3538" s="38" t="s">
        <v>1766</v>
      </c>
      <c r="C3538" s="38" t="s">
        <v>1767</v>
      </c>
      <c r="D3538" s="79" t="str">
        <f>+D3537</f>
        <v>CAOBA</v>
      </c>
      <c r="E3538" s="3"/>
      <c r="F3538" s="40" t="s">
        <v>1768</v>
      </c>
      <c r="G3538" s="136">
        <v>41515.82</v>
      </c>
      <c r="H3538" s="11">
        <v>43012</v>
      </c>
      <c r="I3538" s="11">
        <v>43012</v>
      </c>
    </row>
    <row r="3539" spans="1:9" x14ac:dyDescent="0.25">
      <c r="A3539" s="24" t="s">
        <v>1900</v>
      </c>
      <c r="B3539" s="38"/>
      <c r="C3539" s="77" t="s">
        <v>1901</v>
      </c>
      <c r="D3539" s="24"/>
      <c r="E3539" s="3">
        <v>553879</v>
      </c>
      <c r="F3539" s="104">
        <v>121</v>
      </c>
      <c r="G3539" s="160">
        <v>8470.35</v>
      </c>
      <c r="H3539" s="79">
        <v>42403</v>
      </c>
      <c r="I3539" s="79">
        <v>42403</v>
      </c>
    </row>
    <row r="3540" spans="1:9" x14ac:dyDescent="0.25">
      <c r="A3540" s="24" t="s">
        <v>1905</v>
      </c>
      <c r="B3540" s="38"/>
      <c r="C3540" s="77" t="s">
        <v>1911</v>
      </c>
      <c r="D3540" s="38" t="s">
        <v>30</v>
      </c>
      <c r="E3540" s="3">
        <v>553864</v>
      </c>
      <c r="F3540" s="40">
        <v>134</v>
      </c>
      <c r="G3540" s="160">
        <v>15169</v>
      </c>
      <c r="H3540" s="79" t="s">
        <v>1906</v>
      </c>
      <c r="I3540" s="79" t="s">
        <v>1906</v>
      </c>
    </row>
    <row r="3541" spans="1:9" x14ac:dyDescent="0.25">
      <c r="A3541" s="24" t="s">
        <v>1905</v>
      </c>
      <c r="B3541" s="44"/>
      <c r="C3541" s="77" t="s">
        <v>1910</v>
      </c>
      <c r="D3541" s="38" t="s">
        <v>30</v>
      </c>
      <c r="E3541" s="38">
        <v>553859</v>
      </c>
      <c r="F3541" s="40">
        <v>133</v>
      </c>
      <c r="G3541" s="160">
        <v>15169</v>
      </c>
      <c r="H3541" s="79" t="s">
        <v>1906</v>
      </c>
      <c r="I3541" s="79" t="s">
        <v>1906</v>
      </c>
    </row>
    <row r="3542" spans="1:9" x14ac:dyDescent="0.25">
      <c r="A3542" s="24" t="s">
        <v>1905</v>
      </c>
      <c r="B3542" s="38"/>
      <c r="C3542" s="77" t="s">
        <v>1909</v>
      </c>
      <c r="D3542" s="38" t="s">
        <v>30</v>
      </c>
      <c r="E3542" s="146">
        <v>553863</v>
      </c>
      <c r="F3542" s="40">
        <v>132</v>
      </c>
      <c r="G3542" s="160">
        <v>15169</v>
      </c>
      <c r="H3542" s="79" t="s">
        <v>1906</v>
      </c>
      <c r="I3542" s="79" t="s">
        <v>1906</v>
      </c>
    </row>
    <row r="3543" spans="1:9" x14ac:dyDescent="0.25">
      <c r="G3543" s="105">
        <f>SUM(G3529:G3542)</f>
        <v>193434.73</v>
      </c>
      <c r="H3543" s="10"/>
      <c r="I3543" s="10"/>
    </row>
    <row r="3544" spans="1:9" x14ac:dyDescent="0.25">
      <c r="G3544" s="10"/>
      <c r="H3544" s="10"/>
      <c r="I3544" s="10"/>
    </row>
    <row r="3545" spans="1:9" ht="18.75" x14ac:dyDescent="0.3">
      <c r="C3545" s="493"/>
      <c r="D3545" s="494"/>
      <c r="E3545" s="494"/>
      <c r="F3545" s="91"/>
      <c r="G3545" s="67"/>
      <c r="H3545" s="494"/>
      <c r="I3545" s="631"/>
    </row>
    <row r="3546" spans="1:9" x14ac:dyDescent="0.25">
      <c r="C3546" s="122"/>
      <c r="D3546" s="493"/>
      <c r="E3546" s="493"/>
      <c r="F3546" s="92"/>
      <c r="G3546" s="68"/>
      <c r="H3546" s="493"/>
      <c r="I3546" s="630"/>
    </row>
    <row r="3547" spans="1:9" ht="18.75" x14ac:dyDescent="0.3">
      <c r="A3547" s="724" t="s">
        <v>7</v>
      </c>
      <c r="B3547" s="724"/>
      <c r="C3547" s="724"/>
      <c r="D3547" s="724"/>
      <c r="E3547" s="724"/>
      <c r="F3547" s="724"/>
      <c r="G3547" s="724"/>
      <c r="H3547" s="724"/>
      <c r="I3547" s="15"/>
    </row>
    <row r="3548" spans="1:9" x14ac:dyDescent="0.25">
      <c r="A3548" s="725" t="s">
        <v>5</v>
      </c>
      <c r="B3548" s="725"/>
      <c r="C3548" s="725"/>
      <c r="D3548" s="725"/>
      <c r="E3548" s="725"/>
      <c r="F3548" s="725"/>
      <c r="G3548" s="725"/>
      <c r="H3548" s="734"/>
      <c r="I3548" s="180"/>
    </row>
    <row r="3549" spans="1:9" x14ac:dyDescent="0.25">
      <c r="A3549" s="1"/>
      <c r="B3549" s="4"/>
      <c r="C3549" s="122"/>
      <c r="D3549" s="4"/>
      <c r="E3549" s="4"/>
      <c r="F3549" s="81"/>
      <c r="G3549" s="10"/>
      <c r="H3549" s="48"/>
      <c r="I3549" s="48"/>
    </row>
    <row r="3550" spans="1:9" x14ac:dyDescent="0.25">
      <c r="A3550" s="203" t="s">
        <v>295</v>
      </c>
      <c r="B3550" s="204"/>
      <c r="C3550" s="214"/>
      <c r="D3550" s="204"/>
      <c r="E3550" s="204"/>
      <c r="F3550" s="205"/>
      <c r="G3550" s="206"/>
      <c r="H3550" s="179"/>
      <c r="I3550" s="179"/>
    </row>
    <row r="3551" spans="1:9" x14ac:dyDescent="0.25">
      <c r="A3551" s="31" t="s">
        <v>8</v>
      </c>
      <c r="B3551" s="563" t="s">
        <v>382</v>
      </c>
      <c r="C3551" s="225"/>
      <c r="D3551" s="33"/>
      <c r="E3551" s="33"/>
      <c r="F3551" s="94"/>
      <c r="G3551" s="47"/>
      <c r="H3551" s="234"/>
      <c r="I3551" s="234"/>
    </row>
    <row r="3552" spans="1:9" ht="30" x14ac:dyDescent="0.25">
      <c r="A3552" s="346" t="s">
        <v>0</v>
      </c>
      <c r="B3552" s="347" t="s">
        <v>2</v>
      </c>
      <c r="C3552" s="347" t="s">
        <v>3</v>
      </c>
      <c r="D3552" s="347" t="s">
        <v>4</v>
      </c>
      <c r="E3552" s="348" t="s">
        <v>15</v>
      </c>
      <c r="F3552" s="349" t="s">
        <v>6</v>
      </c>
      <c r="G3552" s="350" t="s">
        <v>1217</v>
      </c>
      <c r="H3552" s="350" t="s">
        <v>1188</v>
      </c>
      <c r="I3552" s="350" t="s">
        <v>3884</v>
      </c>
    </row>
    <row r="3553" spans="1:9" x14ac:dyDescent="0.25">
      <c r="A3553" s="200" t="s">
        <v>65</v>
      </c>
      <c r="B3553" s="6" t="s">
        <v>371</v>
      </c>
      <c r="C3553" s="6" t="s">
        <v>378</v>
      </c>
      <c r="D3553" s="6" t="s">
        <v>14</v>
      </c>
      <c r="E3553" s="6">
        <v>317108</v>
      </c>
      <c r="F3553" s="237" t="s">
        <v>16</v>
      </c>
      <c r="G3553" s="45">
        <v>25342.28</v>
      </c>
      <c r="H3553" s="12">
        <v>40943</v>
      </c>
      <c r="I3553" s="12">
        <v>40943</v>
      </c>
    </row>
    <row r="3554" spans="1:9" x14ac:dyDescent="0.25">
      <c r="A3554" s="24" t="s">
        <v>380</v>
      </c>
      <c r="B3554" s="3"/>
      <c r="C3554" s="3"/>
      <c r="D3554" s="3" t="s">
        <v>26</v>
      </c>
      <c r="E3554" s="3">
        <v>307778</v>
      </c>
      <c r="F3554" s="40">
        <v>226</v>
      </c>
      <c r="G3554" s="19">
        <v>10300</v>
      </c>
      <c r="H3554" s="11">
        <v>35492</v>
      </c>
      <c r="I3554" s="11">
        <v>35492</v>
      </c>
    </row>
    <row r="3555" spans="1:9" x14ac:dyDescent="0.25">
      <c r="A3555" s="24" t="s">
        <v>264</v>
      </c>
      <c r="B3555" s="3"/>
      <c r="C3555" s="3"/>
      <c r="D3555" s="3" t="s">
        <v>26</v>
      </c>
      <c r="E3555" s="3">
        <v>308910</v>
      </c>
      <c r="F3555" s="40">
        <v>205</v>
      </c>
      <c r="G3555" s="19">
        <v>3800</v>
      </c>
      <c r="H3555" s="11">
        <v>38692</v>
      </c>
      <c r="I3555" s="11">
        <v>38692</v>
      </c>
    </row>
    <row r="3556" spans="1:9" x14ac:dyDescent="0.25">
      <c r="A3556" s="24" t="s">
        <v>61</v>
      </c>
      <c r="B3556" s="3"/>
      <c r="C3556" s="3"/>
      <c r="D3556" s="3" t="s">
        <v>26</v>
      </c>
      <c r="E3556" s="3">
        <v>307800</v>
      </c>
      <c r="F3556" s="40" t="s">
        <v>16</v>
      </c>
      <c r="G3556" s="19">
        <v>11950</v>
      </c>
      <c r="H3556" s="19" t="s">
        <v>1203</v>
      </c>
      <c r="I3556" s="19" t="s">
        <v>1203</v>
      </c>
    </row>
    <row r="3557" spans="1:9" x14ac:dyDescent="0.25">
      <c r="A3557" s="24" t="s">
        <v>61</v>
      </c>
      <c r="B3557" s="3"/>
      <c r="C3557" s="3"/>
      <c r="D3557" s="3" t="s">
        <v>26</v>
      </c>
      <c r="E3557" s="3">
        <v>307796</v>
      </c>
      <c r="F3557" s="40">
        <v>268</v>
      </c>
      <c r="G3557" s="19">
        <v>11950</v>
      </c>
      <c r="H3557" s="19" t="s">
        <v>1203</v>
      </c>
      <c r="I3557" s="19" t="s">
        <v>1203</v>
      </c>
    </row>
    <row r="3558" spans="1:9" x14ac:dyDescent="0.25">
      <c r="A3558" s="24" t="s">
        <v>61</v>
      </c>
      <c r="B3558" s="3"/>
      <c r="C3558" s="3"/>
      <c r="D3558" s="3" t="s">
        <v>26</v>
      </c>
      <c r="E3558" s="3">
        <v>307798</v>
      </c>
      <c r="F3558" s="40">
        <v>266</v>
      </c>
      <c r="G3558" s="19">
        <v>11950</v>
      </c>
      <c r="H3558" s="19" t="s">
        <v>1203</v>
      </c>
      <c r="I3558" s="19" t="s">
        <v>1203</v>
      </c>
    </row>
    <row r="3559" spans="1:9" x14ac:dyDescent="0.25">
      <c r="A3559" s="24" t="s">
        <v>61</v>
      </c>
      <c r="B3559" s="3"/>
      <c r="C3559" s="3"/>
      <c r="D3559" s="3" t="s">
        <v>26</v>
      </c>
      <c r="E3559" s="3"/>
      <c r="F3559" s="40">
        <v>257</v>
      </c>
      <c r="G3559" s="19">
        <v>11950</v>
      </c>
      <c r="H3559" s="19" t="s">
        <v>1203</v>
      </c>
      <c r="I3559" s="19" t="s">
        <v>1203</v>
      </c>
    </row>
    <row r="3560" spans="1:9" x14ac:dyDescent="0.25">
      <c r="A3560" s="24" t="s">
        <v>61</v>
      </c>
      <c r="B3560" s="3"/>
      <c r="C3560" s="3"/>
      <c r="D3560" s="3" t="s">
        <v>26</v>
      </c>
      <c r="E3560" s="3">
        <v>307797</v>
      </c>
      <c r="F3560" s="40">
        <v>267</v>
      </c>
      <c r="G3560" s="19">
        <v>11950</v>
      </c>
      <c r="H3560" s="19" t="s">
        <v>1203</v>
      </c>
      <c r="I3560" s="19" t="s">
        <v>1203</v>
      </c>
    </row>
    <row r="3561" spans="1:9" x14ac:dyDescent="0.25">
      <c r="A3561" s="24" t="s">
        <v>11</v>
      </c>
      <c r="B3561" s="3" t="s">
        <v>383</v>
      </c>
      <c r="C3561" s="3" t="s">
        <v>384</v>
      </c>
      <c r="D3561" s="3" t="s">
        <v>14</v>
      </c>
      <c r="E3561" s="3">
        <v>307732</v>
      </c>
      <c r="F3561" s="40">
        <v>247</v>
      </c>
      <c r="G3561" s="19">
        <v>5300</v>
      </c>
      <c r="H3561" s="19" t="s">
        <v>1195</v>
      </c>
      <c r="I3561" s="19" t="s">
        <v>1195</v>
      </c>
    </row>
    <row r="3562" spans="1:9" ht="15.75" customHeight="1" x14ac:dyDescent="0.25">
      <c r="A3562" s="24" t="s">
        <v>19</v>
      </c>
      <c r="B3562" s="3" t="s">
        <v>135</v>
      </c>
      <c r="C3562" s="3" t="s">
        <v>385</v>
      </c>
      <c r="D3562" s="3" t="s">
        <v>14</v>
      </c>
      <c r="E3562" s="3">
        <v>307733</v>
      </c>
      <c r="F3562" s="40" t="s">
        <v>16</v>
      </c>
      <c r="G3562" s="19">
        <v>36625</v>
      </c>
      <c r="H3562" s="19" t="s">
        <v>1195</v>
      </c>
      <c r="I3562" s="19" t="s">
        <v>1195</v>
      </c>
    </row>
    <row r="3563" spans="1:9" x14ac:dyDescent="0.25">
      <c r="A3563" s="24" t="s">
        <v>11</v>
      </c>
      <c r="B3563" s="3" t="s">
        <v>209</v>
      </c>
      <c r="C3563" s="3" t="s">
        <v>386</v>
      </c>
      <c r="D3563" s="3" t="s">
        <v>14</v>
      </c>
      <c r="E3563" s="3">
        <v>307742</v>
      </c>
      <c r="F3563" s="40">
        <v>238</v>
      </c>
      <c r="G3563" s="19">
        <v>5300</v>
      </c>
      <c r="H3563" s="11">
        <v>39869</v>
      </c>
      <c r="I3563" s="11">
        <v>39869</v>
      </c>
    </row>
    <row r="3564" spans="1:9" x14ac:dyDescent="0.25">
      <c r="A3564" s="24" t="s">
        <v>19</v>
      </c>
      <c r="B3564" s="3" t="s">
        <v>344</v>
      </c>
      <c r="C3564" s="3" t="s">
        <v>387</v>
      </c>
      <c r="D3564" s="3" t="s">
        <v>14</v>
      </c>
      <c r="E3564" s="3">
        <v>307743</v>
      </c>
      <c r="F3564" s="40">
        <v>482</v>
      </c>
      <c r="G3564" s="19">
        <f>+G3562</f>
        <v>36625</v>
      </c>
      <c r="H3564" s="11">
        <v>39869</v>
      </c>
      <c r="I3564" s="11">
        <v>39869</v>
      </c>
    </row>
    <row r="3565" spans="1:9" x14ac:dyDescent="0.25">
      <c r="A3565" s="24" t="s">
        <v>28</v>
      </c>
      <c r="B3565" s="3" t="s">
        <v>388</v>
      </c>
      <c r="C3565" s="3"/>
      <c r="D3565" s="3" t="s">
        <v>14</v>
      </c>
      <c r="E3565" s="3">
        <v>307744</v>
      </c>
      <c r="F3565" s="40" t="s">
        <v>16</v>
      </c>
      <c r="G3565" s="19">
        <v>2543.98</v>
      </c>
      <c r="H3565" s="11">
        <v>41580</v>
      </c>
      <c r="I3565" s="11">
        <v>41580</v>
      </c>
    </row>
    <row r="3566" spans="1:9" ht="0.75" customHeight="1" x14ac:dyDescent="0.25">
      <c r="A3566" s="106" t="s">
        <v>1890</v>
      </c>
      <c r="B3566" s="38" t="s">
        <v>30</v>
      </c>
      <c r="C3566" s="238"/>
      <c r="D3566" s="24"/>
      <c r="E3566" s="3">
        <v>553877</v>
      </c>
      <c r="F3566" s="104">
        <v>105</v>
      </c>
      <c r="G3566" s="160">
        <v>1440</v>
      </c>
      <c r="H3566" s="159">
        <v>42403</v>
      </c>
      <c r="I3566" s="159">
        <v>42403</v>
      </c>
    </row>
    <row r="3567" spans="1:9" x14ac:dyDescent="0.25">
      <c r="G3567" s="105">
        <f>SUM(G3553:G3565)</f>
        <v>185586.26</v>
      </c>
      <c r="H3567" s="10"/>
      <c r="I3567" s="10"/>
    </row>
    <row r="3568" spans="1:9" x14ac:dyDescent="0.25">
      <c r="G3568" s="105"/>
      <c r="H3568" s="10"/>
      <c r="I3568" s="10"/>
    </row>
    <row r="3569" spans="1:9" x14ac:dyDescent="0.25">
      <c r="G3569" s="10"/>
      <c r="H3569" s="10"/>
      <c r="I3569" s="10"/>
    </row>
    <row r="3570" spans="1:9" x14ac:dyDescent="0.25">
      <c r="C3570" s="122"/>
      <c r="D3570" s="493"/>
      <c r="E3570" s="493"/>
      <c r="F3570" s="92"/>
      <c r="G3570" s="68"/>
      <c r="H3570" s="493"/>
      <c r="I3570" s="630"/>
    </row>
    <row r="3571" spans="1:9" ht="18.75" x14ac:dyDescent="0.3">
      <c r="A3571" s="724" t="s">
        <v>7</v>
      </c>
      <c r="B3571" s="724"/>
      <c r="C3571" s="724"/>
      <c r="D3571" s="724"/>
      <c r="E3571" s="724"/>
      <c r="F3571" s="724"/>
      <c r="G3571" s="724"/>
      <c r="H3571" s="724"/>
      <c r="I3571" s="180"/>
    </row>
    <row r="3572" spans="1:9" x14ac:dyDescent="0.25">
      <c r="A3572" s="725" t="s">
        <v>5</v>
      </c>
      <c r="B3572" s="725"/>
      <c r="C3572" s="725"/>
      <c r="D3572" s="725"/>
      <c r="E3572" s="725"/>
      <c r="F3572" s="725"/>
      <c r="G3572" s="725"/>
      <c r="H3572" s="725"/>
      <c r="I3572" s="15"/>
    </row>
    <row r="3573" spans="1:9" x14ac:dyDescent="0.25">
      <c r="A3573" s="1"/>
      <c r="B3573" s="4"/>
      <c r="C3573" s="122"/>
      <c r="D3573" s="4"/>
      <c r="E3573" s="4"/>
      <c r="F3573" s="81"/>
      <c r="G3573" s="10"/>
      <c r="H3573" s="48"/>
      <c r="I3573" s="48"/>
    </row>
    <row r="3574" spans="1:9" x14ac:dyDescent="0.25">
      <c r="A3574" s="203" t="s">
        <v>295</v>
      </c>
      <c r="B3574" s="204"/>
      <c r="C3574" s="214"/>
      <c r="D3574" s="204"/>
      <c r="E3574" s="204"/>
      <c r="F3574" s="205"/>
      <c r="G3574" s="206"/>
      <c r="H3574" s="123"/>
      <c r="I3574" s="123"/>
    </row>
    <row r="3575" spans="1:9" x14ac:dyDescent="0.25">
      <c r="A3575" s="297" t="s">
        <v>8</v>
      </c>
      <c r="B3575" s="564" t="s">
        <v>382</v>
      </c>
      <c r="C3575" s="357"/>
      <c r="D3575" s="33"/>
      <c r="E3575" s="33"/>
      <c r="F3575" s="94"/>
      <c r="G3575" s="47"/>
      <c r="H3575" s="33"/>
      <c r="I3575" s="33"/>
    </row>
    <row r="3576" spans="1:9" x14ac:dyDescent="0.25">
      <c r="A3576" s="346" t="s">
        <v>0</v>
      </c>
      <c r="B3576" s="347" t="s">
        <v>2</v>
      </c>
      <c r="C3576" s="347" t="s">
        <v>3</v>
      </c>
      <c r="D3576" s="347" t="s">
        <v>4</v>
      </c>
      <c r="E3576" s="348" t="s">
        <v>15</v>
      </c>
      <c r="F3576" s="349" t="s">
        <v>2001</v>
      </c>
      <c r="G3576" s="350" t="s">
        <v>1217</v>
      </c>
      <c r="H3576" s="350" t="s">
        <v>1188</v>
      </c>
      <c r="I3576" s="350" t="s">
        <v>3884</v>
      </c>
    </row>
    <row r="3577" spans="1:9" x14ac:dyDescent="0.25">
      <c r="A3577" s="24" t="s">
        <v>11</v>
      </c>
      <c r="B3577" s="3" t="s">
        <v>70</v>
      </c>
      <c r="C3577" s="3" t="s">
        <v>390</v>
      </c>
      <c r="D3577" s="3" t="s">
        <v>30</v>
      </c>
      <c r="E3577" s="3">
        <v>307758</v>
      </c>
      <c r="F3577" s="40">
        <v>219</v>
      </c>
      <c r="G3577" s="19">
        <v>5300</v>
      </c>
      <c r="H3577" s="19" t="s">
        <v>1195</v>
      </c>
      <c r="I3577" s="19" t="s">
        <v>1195</v>
      </c>
    </row>
    <row r="3578" spans="1:9" x14ac:dyDescent="0.25">
      <c r="A3578" s="24" t="s">
        <v>19</v>
      </c>
      <c r="B3578" s="3" t="s">
        <v>391</v>
      </c>
      <c r="C3578" s="3" t="s">
        <v>392</v>
      </c>
      <c r="D3578" s="3" t="s">
        <v>30</v>
      </c>
      <c r="E3578" s="3">
        <v>307759</v>
      </c>
      <c r="F3578" s="40">
        <v>218</v>
      </c>
      <c r="G3578" s="19">
        <v>36625</v>
      </c>
      <c r="H3578" s="19" t="str">
        <f>+H3577</f>
        <v>25/02/2009</v>
      </c>
      <c r="I3578" s="19" t="str">
        <f>+I3577</f>
        <v>25/02/2009</v>
      </c>
    </row>
    <row r="3579" spans="1:9" x14ac:dyDescent="0.25">
      <c r="A3579" s="24" t="s">
        <v>11</v>
      </c>
      <c r="B3579" s="3" t="s">
        <v>70</v>
      </c>
      <c r="C3579" s="3" t="s">
        <v>393</v>
      </c>
      <c r="D3579" s="3" t="s">
        <v>30</v>
      </c>
      <c r="E3579" s="3">
        <v>308913</v>
      </c>
      <c r="F3579" s="40">
        <v>282</v>
      </c>
      <c r="G3579" s="19">
        <v>5300</v>
      </c>
      <c r="H3579" s="11">
        <v>39869</v>
      </c>
      <c r="I3579" s="11">
        <v>39869</v>
      </c>
    </row>
    <row r="3580" spans="1:9" x14ac:dyDescent="0.25">
      <c r="A3580" s="24" t="s">
        <v>19</v>
      </c>
      <c r="B3580" s="3" t="s">
        <v>344</v>
      </c>
      <c r="C3580" s="3" t="s">
        <v>394</v>
      </c>
      <c r="D3580" s="3" t="s">
        <v>30</v>
      </c>
      <c r="E3580" s="3">
        <v>308914</v>
      </c>
      <c r="F3580" s="40" t="s">
        <v>16</v>
      </c>
      <c r="G3580" s="19">
        <v>36625</v>
      </c>
      <c r="H3580" s="11">
        <v>39869</v>
      </c>
      <c r="I3580" s="11">
        <v>39869</v>
      </c>
    </row>
    <row r="3581" spans="1:9" x14ac:dyDescent="0.25">
      <c r="A3581" s="24" t="s">
        <v>28</v>
      </c>
      <c r="B3581" s="3" t="s">
        <v>388</v>
      </c>
      <c r="C3581" s="3"/>
      <c r="D3581" s="3" t="s">
        <v>30</v>
      </c>
      <c r="E3581" s="3">
        <v>307760</v>
      </c>
      <c r="F3581" s="40" t="s">
        <v>16</v>
      </c>
      <c r="G3581" s="19">
        <v>3250</v>
      </c>
      <c r="H3581" s="11">
        <v>41095</v>
      </c>
      <c r="I3581" s="11">
        <v>41095</v>
      </c>
    </row>
    <row r="3582" spans="1:9" x14ac:dyDescent="0.25">
      <c r="A3582" s="24" t="s">
        <v>28</v>
      </c>
      <c r="B3582" s="3" t="s">
        <v>388</v>
      </c>
      <c r="C3582" s="3"/>
      <c r="D3582" s="3" t="s">
        <v>30</v>
      </c>
      <c r="E3582" s="3">
        <v>308916</v>
      </c>
      <c r="F3582" s="40">
        <v>283</v>
      </c>
      <c r="G3582" s="19">
        <v>3250</v>
      </c>
      <c r="H3582" s="11">
        <f>+H3581</f>
        <v>41095</v>
      </c>
      <c r="I3582" s="11">
        <f>+I3581</f>
        <v>41095</v>
      </c>
    </row>
    <row r="3583" spans="1:9" x14ac:dyDescent="0.25">
      <c r="A3583" s="24" t="s">
        <v>11</v>
      </c>
      <c r="B3583" s="3" t="s">
        <v>395</v>
      </c>
      <c r="C3583" s="3" t="s">
        <v>396</v>
      </c>
      <c r="D3583" s="3" t="s">
        <v>30</v>
      </c>
      <c r="E3583" s="3">
        <v>307771</v>
      </c>
      <c r="F3583" s="40" t="s">
        <v>16</v>
      </c>
      <c r="G3583" s="19">
        <v>5300</v>
      </c>
      <c r="H3583" s="11">
        <v>39869</v>
      </c>
      <c r="I3583" s="11">
        <v>39869</v>
      </c>
    </row>
    <row r="3584" spans="1:9" x14ac:dyDescent="0.25">
      <c r="A3584" s="24" t="s">
        <v>19</v>
      </c>
      <c r="B3584" s="3" t="s">
        <v>135</v>
      </c>
      <c r="C3584" s="3" t="s">
        <v>397</v>
      </c>
      <c r="D3584" s="3" t="s">
        <v>30</v>
      </c>
      <c r="E3584" s="3">
        <v>307772</v>
      </c>
      <c r="F3584" s="40" t="s">
        <v>16</v>
      </c>
      <c r="G3584" s="19">
        <v>36250</v>
      </c>
      <c r="H3584" s="11">
        <v>39869</v>
      </c>
      <c r="I3584" s="11">
        <v>39869</v>
      </c>
    </row>
    <row r="3585" spans="1:9" x14ac:dyDescent="0.25">
      <c r="A3585" s="24" t="s">
        <v>28</v>
      </c>
      <c r="B3585" s="3" t="s">
        <v>388</v>
      </c>
      <c r="C3585" s="3"/>
      <c r="D3585" s="3" t="s">
        <v>30</v>
      </c>
      <c r="E3585" s="3">
        <v>307773</v>
      </c>
      <c r="F3585" s="40">
        <v>465</v>
      </c>
      <c r="G3585" s="19">
        <v>2450</v>
      </c>
      <c r="H3585" s="11">
        <v>38793</v>
      </c>
      <c r="I3585" s="11">
        <v>38793</v>
      </c>
    </row>
    <row r="3586" spans="1:9" x14ac:dyDescent="0.25">
      <c r="A3586" s="24" t="s">
        <v>22</v>
      </c>
      <c r="B3586" s="3" t="s">
        <v>398</v>
      </c>
      <c r="C3586" s="3" t="s">
        <v>399</v>
      </c>
      <c r="D3586" s="3" t="s">
        <v>21</v>
      </c>
      <c r="E3586" s="3">
        <v>307739</v>
      </c>
      <c r="F3586" s="40">
        <v>2042</v>
      </c>
      <c r="G3586" s="19">
        <v>12710.28</v>
      </c>
      <c r="H3586" s="11">
        <v>40878</v>
      </c>
      <c r="I3586" s="11">
        <v>40878</v>
      </c>
    </row>
    <row r="3587" spans="1:9" x14ac:dyDescent="0.25">
      <c r="A3587" s="24" t="s">
        <v>140</v>
      </c>
      <c r="B3587" s="3" t="s">
        <v>400</v>
      </c>
      <c r="C3587" s="3">
        <v>37101184</v>
      </c>
      <c r="D3587" s="3" t="s">
        <v>26</v>
      </c>
      <c r="E3587" s="3">
        <v>307764</v>
      </c>
      <c r="F3587" s="40">
        <v>202</v>
      </c>
      <c r="G3587" s="19">
        <v>7800</v>
      </c>
      <c r="H3587" s="19" t="s">
        <v>1289</v>
      </c>
      <c r="I3587" s="19" t="s">
        <v>1289</v>
      </c>
    </row>
    <row r="3588" spans="1:9" x14ac:dyDescent="0.25">
      <c r="A3588" s="24" t="s">
        <v>64</v>
      </c>
      <c r="B3588" s="3"/>
      <c r="C3588" s="3"/>
      <c r="D3588" s="3" t="s">
        <v>26</v>
      </c>
      <c r="E3588" s="3">
        <v>307762</v>
      </c>
      <c r="F3588" s="40">
        <v>72</v>
      </c>
      <c r="G3588" s="19">
        <v>4200</v>
      </c>
      <c r="H3588" s="19" t="s">
        <v>1306</v>
      </c>
      <c r="I3588" s="19" t="s">
        <v>1306</v>
      </c>
    </row>
    <row r="3589" spans="1:9" x14ac:dyDescent="0.25">
      <c r="A3589" s="24" t="s">
        <v>401</v>
      </c>
      <c r="B3589" s="3"/>
      <c r="C3589" s="3"/>
      <c r="D3589" s="3" t="s">
        <v>43</v>
      </c>
      <c r="E3589" s="3">
        <v>307763</v>
      </c>
      <c r="F3589" s="40">
        <v>201</v>
      </c>
      <c r="G3589" s="19">
        <v>10300</v>
      </c>
      <c r="H3589" s="11">
        <v>35492</v>
      </c>
      <c r="I3589" s="11">
        <v>35492</v>
      </c>
    </row>
    <row r="3590" spans="1:9" x14ac:dyDescent="0.25">
      <c r="A3590" s="24" t="s">
        <v>147</v>
      </c>
      <c r="B3590" s="3"/>
      <c r="C3590" s="3"/>
      <c r="D3590" s="3" t="s">
        <v>43</v>
      </c>
      <c r="E3590" s="3">
        <v>307770</v>
      </c>
      <c r="F3590" s="40">
        <v>206</v>
      </c>
      <c r="G3590" s="19">
        <v>13200</v>
      </c>
      <c r="H3590" s="11">
        <v>36044</v>
      </c>
      <c r="I3590" s="11">
        <v>36044</v>
      </c>
    </row>
    <row r="3591" spans="1:9" x14ac:dyDescent="0.25">
      <c r="A3591" s="24" t="s">
        <v>321</v>
      </c>
      <c r="B3591" s="3"/>
      <c r="C3591" s="3"/>
      <c r="D3591" s="3" t="s">
        <v>43</v>
      </c>
      <c r="E3591" s="3">
        <v>307767</v>
      </c>
      <c r="F3591" s="40">
        <v>270</v>
      </c>
      <c r="G3591" s="19">
        <v>4300</v>
      </c>
      <c r="H3591" s="11">
        <v>35554</v>
      </c>
      <c r="I3591" s="11">
        <v>35554</v>
      </c>
    </row>
    <row r="3592" spans="1:9" x14ac:dyDescent="0.25">
      <c r="A3592" s="24" t="s">
        <v>221</v>
      </c>
      <c r="B3592" s="3"/>
      <c r="C3592" s="3"/>
      <c r="D3592" s="3" t="s">
        <v>30</v>
      </c>
      <c r="E3592" s="3">
        <v>307769</v>
      </c>
      <c r="F3592" s="40">
        <v>229</v>
      </c>
      <c r="G3592" s="19">
        <v>4500</v>
      </c>
      <c r="H3592" s="19" t="s">
        <v>1307</v>
      </c>
      <c r="I3592" s="19" t="s">
        <v>1307</v>
      </c>
    </row>
    <row r="3593" spans="1:9" x14ac:dyDescent="0.25">
      <c r="A3593" s="24" t="s">
        <v>402</v>
      </c>
      <c r="B3593" s="3"/>
      <c r="C3593" s="3"/>
      <c r="D3593" s="3" t="s">
        <v>403</v>
      </c>
      <c r="E3593" s="3">
        <v>307775</v>
      </c>
      <c r="F3593" s="40">
        <v>215</v>
      </c>
      <c r="G3593" s="19">
        <v>2800</v>
      </c>
      <c r="H3593" s="19" t="s">
        <v>1308</v>
      </c>
      <c r="I3593" s="19" t="s">
        <v>1308</v>
      </c>
    </row>
    <row r="3594" spans="1:9" x14ac:dyDescent="0.25">
      <c r="A3594" s="24" t="s">
        <v>402</v>
      </c>
      <c r="B3594" s="3"/>
      <c r="C3594" s="3"/>
      <c r="D3594" s="3" t="s">
        <v>403</v>
      </c>
      <c r="E3594" s="3">
        <v>307774</v>
      </c>
      <c r="F3594" s="40">
        <v>214</v>
      </c>
      <c r="G3594" s="19">
        <v>2800</v>
      </c>
      <c r="H3594" s="11">
        <v>35808</v>
      </c>
      <c r="I3594" s="11">
        <v>35808</v>
      </c>
    </row>
    <row r="3595" spans="1:9" x14ac:dyDescent="0.25">
      <c r="A3595" s="24" t="s">
        <v>101</v>
      </c>
      <c r="B3595" s="3"/>
      <c r="C3595" s="3"/>
      <c r="D3595" s="3" t="s">
        <v>33</v>
      </c>
      <c r="E3595" s="3">
        <v>307776</v>
      </c>
      <c r="F3595" s="40" t="s">
        <v>16</v>
      </c>
      <c r="G3595" s="19">
        <v>13559.32</v>
      </c>
      <c r="H3595" s="19" t="s">
        <v>1335</v>
      </c>
      <c r="I3595" s="19" t="s">
        <v>1335</v>
      </c>
    </row>
    <row r="3596" spans="1:9" x14ac:dyDescent="0.25">
      <c r="A3596" s="24" t="s">
        <v>83</v>
      </c>
      <c r="B3596" s="3" t="s">
        <v>405</v>
      </c>
      <c r="C3596" s="3" t="s">
        <v>406</v>
      </c>
      <c r="D3596" s="3" t="s">
        <v>21</v>
      </c>
      <c r="E3596" s="3">
        <v>307757</v>
      </c>
      <c r="F3596" s="40">
        <v>235</v>
      </c>
      <c r="G3596" s="19">
        <v>7290</v>
      </c>
      <c r="H3596" s="19" t="s">
        <v>1295</v>
      </c>
      <c r="I3596" s="19" t="s">
        <v>1295</v>
      </c>
    </row>
    <row r="3597" spans="1:9" x14ac:dyDescent="0.25">
      <c r="A3597" s="37" t="s">
        <v>407</v>
      </c>
      <c r="B3597" s="141"/>
      <c r="C3597" s="141"/>
      <c r="D3597" s="141" t="s">
        <v>43</v>
      </c>
      <c r="E3597" s="141">
        <v>307754</v>
      </c>
      <c r="F3597" s="84">
        <v>223</v>
      </c>
      <c r="G3597" s="16">
        <v>6800</v>
      </c>
      <c r="H3597" s="11">
        <v>36445</v>
      </c>
      <c r="I3597" s="11">
        <v>36445</v>
      </c>
    </row>
    <row r="3598" spans="1:9" x14ac:dyDescent="0.25">
      <c r="A3598" s="24" t="s">
        <v>11</v>
      </c>
      <c r="B3598" s="3" t="s">
        <v>558</v>
      </c>
      <c r="C3598" s="3" t="s">
        <v>559</v>
      </c>
      <c r="D3598" s="3" t="s">
        <v>30</v>
      </c>
      <c r="E3598" s="3">
        <v>309149</v>
      </c>
      <c r="F3598" s="40" t="s">
        <v>16</v>
      </c>
      <c r="G3598" s="19">
        <v>5300</v>
      </c>
      <c r="H3598" s="11">
        <v>39869</v>
      </c>
      <c r="I3598" s="11">
        <v>39869</v>
      </c>
    </row>
    <row r="3599" spans="1:9" x14ac:dyDescent="0.25">
      <c r="A3599" s="24" t="s">
        <v>1900</v>
      </c>
      <c r="B3599" s="77" t="s">
        <v>1901</v>
      </c>
      <c r="C3599" s="24"/>
      <c r="D3599" s="24"/>
      <c r="E3599" s="38">
        <v>553821</v>
      </c>
      <c r="F3599" s="104">
        <v>121</v>
      </c>
      <c r="G3599" s="145">
        <v>8470.35</v>
      </c>
      <c r="H3599" s="79">
        <v>42403</v>
      </c>
      <c r="I3599" s="79">
        <v>42403</v>
      </c>
    </row>
    <row r="3600" spans="1:9" x14ac:dyDescent="0.25">
      <c r="A3600" s="49" t="s">
        <v>2174</v>
      </c>
      <c r="B3600" s="38"/>
      <c r="C3600" s="24"/>
      <c r="D3600" s="38"/>
      <c r="E3600" s="38">
        <v>311020</v>
      </c>
      <c r="F3600" s="40">
        <v>168</v>
      </c>
      <c r="G3600" s="239">
        <v>2800</v>
      </c>
      <c r="H3600" s="11">
        <v>35842</v>
      </c>
      <c r="I3600" s="11">
        <v>35842</v>
      </c>
    </row>
    <row r="3601" spans="1:9" x14ac:dyDescent="0.25">
      <c r="A3601" s="24" t="s">
        <v>1948</v>
      </c>
      <c r="B3601" s="38" t="s">
        <v>2175</v>
      </c>
      <c r="C3601" s="77" t="s">
        <v>1914</v>
      </c>
      <c r="D3601" s="38" t="s">
        <v>30</v>
      </c>
      <c r="E3601" s="38">
        <v>553878</v>
      </c>
      <c r="F3601" s="40">
        <v>139</v>
      </c>
      <c r="G3601" s="160">
        <v>4194.92</v>
      </c>
      <c r="H3601" s="230">
        <v>42444</v>
      </c>
      <c r="I3601" s="230">
        <v>42444</v>
      </c>
    </row>
    <row r="3602" spans="1:9" x14ac:dyDescent="0.25">
      <c r="A3602" s="24" t="s">
        <v>1698</v>
      </c>
      <c r="B3602" s="38" t="s">
        <v>1699</v>
      </c>
      <c r="C3602" s="49"/>
      <c r="D3602" s="79"/>
      <c r="E3602" s="38">
        <v>553941</v>
      </c>
      <c r="F3602" s="40">
        <v>251</v>
      </c>
      <c r="G3602" s="19">
        <v>5616.8</v>
      </c>
      <c r="H3602" s="79">
        <v>42843</v>
      </c>
      <c r="I3602" s="79">
        <v>42843</v>
      </c>
    </row>
    <row r="3603" spans="1:9" x14ac:dyDescent="0.25">
      <c r="A3603" s="49" t="s">
        <v>28</v>
      </c>
      <c r="B3603" s="38" t="s">
        <v>666</v>
      </c>
      <c r="C3603" s="38" t="s">
        <v>2179</v>
      </c>
      <c r="D3603" s="38" t="s">
        <v>21</v>
      </c>
      <c r="E3603" s="38">
        <v>307745</v>
      </c>
      <c r="F3603" s="40"/>
      <c r="G3603" s="19">
        <v>2543.98</v>
      </c>
      <c r="H3603" s="11">
        <v>41580</v>
      </c>
      <c r="I3603" s="11">
        <v>41580</v>
      </c>
    </row>
    <row r="3604" spans="1:9" x14ac:dyDescent="0.25">
      <c r="A3604" s="24" t="s">
        <v>2208</v>
      </c>
      <c r="B3604" s="38" t="s">
        <v>2207</v>
      </c>
      <c r="C3604" s="38" t="s">
        <v>2206</v>
      </c>
      <c r="D3604" s="38" t="s">
        <v>26</v>
      </c>
      <c r="E3604" s="38">
        <v>553869</v>
      </c>
      <c r="F3604" s="40">
        <v>161</v>
      </c>
      <c r="G3604" s="19">
        <v>3033</v>
      </c>
      <c r="H3604" s="135">
        <v>42842</v>
      </c>
      <c r="I3604" s="135">
        <v>42842</v>
      </c>
    </row>
    <row r="3605" spans="1:9" x14ac:dyDescent="0.25">
      <c r="A3605" s="1"/>
      <c r="B3605" s="4"/>
      <c r="C3605" s="4"/>
      <c r="D3605" s="4"/>
      <c r="E3605" s="4"/>
      <c r="F3605" s="81"/>
      <c r="G3605" s="105">
        <f>SUM(G3577:G3604)</f>
        <v>256568.65000000002</v>
      </c>
      <c r="H3605" s="18"/>
      <c r="I3605" s="18"/>
    </row>
    <row r="3606" spans="1:9" x14ac:dyDescent="0.25">
      <c r="A3606" s="1"/>
      <c r="B3606" s="4"/>
      <c r="C3606" s="4"/>
      <c r="D3606" s="4"/>
      <c r="E3606" s="4"/>
      <c r="F3606" s="81"/>
      <c r="G3606" s="10"/>
      <c r="H3606" s="18"/>
      <c r="I3606" s="18"/>
    </row>
    <row r="3607" spans="1:9" x14ac:dyDescent="0.25">
      <c r="C3607" s="122"/>
      <c r="D3607" s="493"/>
      <c r="E3607" s="493"/>
      <c r="F3607" s="92"/>
      <c r="G3607" s="68"/>
      <c r="H3607" s="493"/>
      <c r="I3607" s="630"/>
    </row>
    <row r="3608" spans="1:9" ht="18.75" x14ac:dyDescent="0.3">
      <c r="A3608" s="724" t="s">
        <v>7</v>
      </c>
      <c r="B3608" s="724"/>
      <c r="C3608" s="724"/>
      <c r="D3608" s="724"/>
      <c r="E3608" s="724"/>
      <c r="F3608" s="724"/>
      <c r="G3608" s="724"/>
      <c r="H3608" s="724"/>
      <c r="I3608" s="15"/>
    </row>
    <row r="3609" spans="1:9" x14ac:dyDescent="0.25">
      <c r="A3609" s="725" t="s">
        <v>5</v>
      </c>
      <c r="B3609" s="725"/>
      <c r="C3609" s="725"/>
      <c r="D3609" s="725"/>
      <c r="E3609" s="725"/>
      <c r="F3609" s="725"/>
      <c r="G3609" s="725"/>
      <c r="H3609" s="725"/>
      <c r="I3609" s="180"/>
    </row>
    <row r="3610" spans="1:9" x14ac:dyDescent="0.25">
      <c r="A3610" s="1"/>
      <c r="B3610" s="4"/>
      <c r="C3610" s="122"/>
      <c r="D3610" s="4"/>
      <c r="E3610" s="4"/>
      <c r="F3610" s="81"/>
      <c r="G3610" s="10"/>
      <c r="H3610" s="48"/>
      <c r="I3610" s="48"/>
    </row>
    <row r="3611" spans="1:9" x14ac:dyDescent="0.25">
      <c r="A3611" s="203" t="s">
        <v>295</v>
      </c>
      <c r="B3611" s="204"/>
      <c r="C3611" s="214"/>
      <c r="D3611" s="204"/>
      <c r="E3611" s="204"/>
      <c r="F3611" s="205"/>
      <c r="G3611" s="206"/>
      <c r="H3611" s="123"/>
      <c r="I3611" s="123"/>
    </row>
    <row r="3612" spans="1:9" x14ac:dyDescent="0.25">
      <c r="A3612" s="297" t="s">
        <v>8</v>
      </c>
      <c r="B3612" s="563" t="s">
        <v>382</v>
      </c>
      <c r="C3612" s="357"/>
      <c r="D3612" s="33"/>
      <c r="E3612" s="33"/>
      <c r="F3612" s="94"/>
      <c r="G3612" s="47"/>
      <c r="H3612" s="33"/>
      <c r="I3612" s="33"/>
    </row>
    <row r="3613" spans="1:9" x14ac:dyDescent="0.25">
      <c r="A3613" s="351" t="s">
        <v>0</v>
      </c>
      <c r="B3613" s="352" t="s">
        <v>2</v>
      </c>
      <c r="C3613" s="352" t="s">
        <v>3</v>
      </c>
      <c r="D3613" s="352" t="s">
        <v>4</v>
      </c>
      <c r="E3613" s="353" t="s">
        <v>15</v>
      </c>
      <c r="F3613" s="354" t="s">
        <v>2001</v>
      </c>
      <c r="G3613" s="355" t="s">
        <v>1217</v>
      </c>
      <c r="H3613" s="350" t="s">
        <v>1188</v>
      </c>
      <c r="I3613" s="350" t="s">
        <v>3884</v>
      </c>
    </row>
    <row r="3614" spans="1:9" x14ac:dyDescent="0.25">
      <c r="A3614" s="24" t="s">
        <v>118</v>
      </c>
      <c r="B3614" s="3"/>
      <c r="C3614" s="3"/>
      <c r="D3614" s="3" t="s">
        <v>30</v>
      </c>
      <c r="E3614" s="3" t="s">
        <v>16</v>
      </c>
      <c r="F3614" s="40">
        <v>213</v>
      </c>
      <c r="G3614" s="19">
        <v>3668</v>
      </c>
      <c r="H3614" s="11">
        <v>39484</v>
      </c>
      <c r="I3614" s="11">
        <v>39484</v>
      </c>
    </row>
    <row r="3615" spans="1:9" x14ac:dyDescent="0.25">
      <c r="A3615" s="24" t="s">
        <v>409</v>
      </c>
      <c r="B3615" s="3"/>
      <c r="C3615" s="3"/>
      <c r="D3615" s="3" t="s">
        <v>30</v>
      </c>
      <c r="E3615" s="3">
        <v>307793</v>
      </c>
      <c r="F3615" s="40" t="s">
        <v>16</v>
      </c>
      <c r="G3615" s="19">
        <v>2800</v>
      </c>
      <c r="H3615" s="19" t="s">
        <v>1308</v>
      </c>
      <c r="I3615" s="19" t="s">
        <v>1308</v>
      </c>
    </row>
    <row r="3616" spans="1:9" x14ac:dyDescent="0.25">
      <c r="A3616" s="24" t="s">
        <v>147</v>
      </c>
      <c r="B3616" s="3"/>
      <c r="C3616" s="3"/>
      <c r="D3616" s="3" t="s">
        <v>43</v>
      </c>
      <c r="E3616" s="3">
        <v>307708</v>
      </c>
      <c r="F3616" s="40">
        <v>241</v>
      </c>
      <c r="G3616" s="19">
        <f>+G3615</f>
        <v>2800</v>
      </c>
      <c r="H3616" s="19" t="str">
        <f>+H3615</f>
        <v>13/01/1998</v>
      </c>
      <c r="I3616" s="19" t="str">
        <f>+I3615</f>
        <v>13/01/1998</v>
      </c>
    </row>
    <row r="3617" spans="1:9" x14ac:dyDescent="0.25">
      <c r="A3617" s="24" t="s">
        <v>118</v>
      </c>
      <c r="B3617" s="3"/>
      <c r="C3617" s="3"/>
      <c r="D3617" s="3" t="s">
        <v>30</v>
      </c>
      <c r="E3617" s="3">
        <v>307740</v>
      </c>
      <c r="F3617" s="40" t="s">
        <v>16</v>
      </c>
      <c r="G3617" s="19">
        <v>3368.4</v>
      </c>
      <c r="H3617" s="11">
        <v>39484</v>
      </c>
      <c r="I3617" s="11">
        <v>39484</v>
      </c>
    </row>
    <row r="3618" spans="1:9" x14ac:dyDescent="0.25">
      <c r="A3618" s="24" t="s">
        <v>118</v>
      </c>
      <c r="B3618" s="3"/>
      <c r="C3618" s="3"/>
      <c r="D3618" s="3" t="s">
        <v>36</v>
      </c>
      <c r="E3618" s="3">
        <v>307753</v>
      </c>
      <c r="F3618" s="40">
        <v>273</v>
      </c>
      <c r="G3618" s="19">
        <f>+G3617</f>
        <v>3368.4</v>
      </c>
      <c r="H3618" s="11">
        <f>+H3617</f>
        <v>39484</v>
      </c>
      <c r="I3618" s="11">
        <f>+I3617</f>
        <v>39484</v>
      </c>
    </row>
    <row r="3619" spans="1:9" x14ac:dyDescent="0.25">
      <c r="A3619" s="24" t="s">
        <v>408</v>
      </c>
      <c r="B3619" s="3" t="s">
        <v>369</v>
      </c>
      <c r="C3619" s="3"/>
      <c r="D3619" s="3" t="s">
        <v>26</v>
      </c>
      <c r="E3619" s="3">
        <v>317095</v>
      </c>
      <c r="F3619" s="40" t="s">
        <v>16</v>
      </c>
      <c r="G3619" s="19">
        <v>3200</v>
      </c>
      <c r="H3619" s="19" t="s">
        <v>1292</v>
      </c>
      <c r="I3619" s="19" t="s">
        <v>1292</v>
      </c>
    </row>
    <row r="3620" spans="1:9" x14ac:dyDescent="0.25">
      <c r="A3620" s="24" t="s">
        <v>22</v>
      </c>
      <c r="B3620" s="3" t="s">
        <v>411</v>
      </c>
      <c r="C3620" s="3" t="s">
        <v>412</v>
      </c>
      <c r="D3620" s="3" t="s">
        <v>21</v>
      </c>
      <c r="E3620" s="3" t="s">
        <v>16</v>
      </c>
      <c r="F3620" s="40" t="s">
        <v>16</v>
      </c>
      <c r="G3620" s="19">
        <v>13570</v>
      </c>
      <c r="H3620" s="19" t="s">
        <v>1331</v>
      </c>
      <c r="I3620" s="19" t="s">
        <v>1331</v>
      </c>
    </row>
    <row r="3621" spans="1:9" x14ac:dyDescent="0.25">
      <c r="A3621" s="24" t="s">
        <v>1655</v>
      </c>
      <c r="B3621" s="38"/>
      <c r="C3621" s="77" t="s">
        <v>1656</v>
      </c>
      <c r="D3621" s="38"/>
      <c r="E3621" s="38">
        <v>553870</v>
      </c>
      <c r="F3621" s="40">
        <v>162</v>
      </c>
      <c r="G3621" s="19">
        <v>3033</v>
      </c>
      <c r="H3621" s="79">
        <v>42842</v>
      </c>
      <c r="I3621" s="79">
        <v>42842</v>
      </c>
    </row>
    <row r="3622" spans="1:9" x14ac:dyDescent="0.25">
      <c r="A3622" s="24" t="s">
        <v>1655</v>
      </c>
      <c r="B3622" s="38"/>
      <c r="C3622" s="77" t="str">
        <f>+C3621</f>
        <v>EL-1801</v>
      </c>
      <c r="D3622" s="38"/>
      <c r="E3622" s="38">
        <v>553824</v>
      </c>
      <c r="F3622" s="40">
        <v>163</v>
      </c>
      <c r="G3622" s="19">
        <f t="shared" ref="G3622:H3624" si="31">+G3621</f>
        <v>3033</v>
      </c>
      <c r="H3622" s="79">
        <f t="shared" si="31"/>
        <v>42842</v>
      </c>
      <c r="I3622" s="79">
        <f t="shared" ref="I3622" si="32">+I3621</f>
        <v>42842</v>
      </c>
    </row>
    <row r="3623" spans="1:9" x14ac:dyDescent="0.25">
      <c r="A3623" s="24" t="s">
        <v>1655</v>
      </c>
      <c r="B3623" s="38"/>
      <c r="C3623" s="77" t="str">
        <f>+C3622</f>
        <v>EL-1801</v>
      </c>
      <c r="D3623" s="38"/>
      <c r="E3623" s="38">
        <v>553865</v>
      </c>
      <c r="F3623" s="40">
        <v>164</v>
      </c>
      <c r="G3623" s="19">
        <f t="shared" si="31"/>
        <v>3033</v>
      </c>
      <c r="H3623" s="79">
        <f t="shared" si="31"/>
        <v>42842</v>
      </c>
      <c r="I3623" s="79">
        <f t="shared" ref="I3623" si="33">+I3622</f>
        <v>42842</v>
      </c>
    </row>
    <row r="3624" spans="1:9" x14ac:dyDescent="0.25">
      <c r="A3624" s="24" t="s">
        <v>1655</v>
      </c>
      <c r="B3624" s="38"/>
      <c r="C3624" s="77" t="str">
        <f>+C3623</f>
        <v>EL-1801</v>
      </c>
      <c r="D3624" s="38"/>
      <c r="E3624" s="38">
        <v>553866</v>
      </c>
      <c r="F3624" s="40">
        <v>165</v>
      </c>
      <c r="G3624" s="19">
        <f t="shared" si="31"/>
        <v>3033</v>
      </c>
      <c r="H3624" s="79">
        <f t="shared" si="31"/>
        <v>42842</v>
      </c>
      <c r="I3624" s="79">
        <f t="shared" ref="I3624" si="34">+I3623</f>
        <v>42842</v>
      </c>
    </row>
    <row r="3625" spans="1:9" x14ac:dyDescent="0.25">
      <c r="A3625" s="24" t="s">
        <v>1655</v>
      </c>
      <c r="B3625" s="38"/>
      <c r="C3625" s="77" t="str">
        <f>+C2012</f>
        <v>EL-1801</v>
      </c>
      <c r="D3625" s="38"/>
      <c r="E3625" s="38">
        <v>553867</v>
      </c>
      <c r="F3625" s="40">
        <v>167</v>
      </c>
      <c r="G3625" s="19">
        <f>+G2012</f>
        <v>3033</v>
      </c>
      <c r="H3625" s="79">
        <v>42842</v>
      </c>
      <c r="I3625" s="79">
        <v>42842</v>
      </c>
    </row>
    <row r="3626" spans="1:9" x14ac:dyDescent="0.25">
      <c r="A3626" s="24" t="s">
        <v>1698</v>
      </c>
      <c r="B3626" s="38"/>
      <c r="C3626" s="49"/>
      <c r="D3626" s="38" t="s">
        <v>1699</v>
      </c>
      <c r="E3626" s="38">
        <v>553873</v>
      </c>
      <c r="F3626" s="40" t="s">
        <v>1703</v>
      </c>
      <c r="G3626" s="19">
        <v>5616.8</v>
      </c>
      <c r="H3626" s="79">
        <v>42843</v>
      </c>
      <c r="I3626" s="79">
        <v>42843</v>
      </c>
    </row>
    <row r="3627" spans="1:9" x14ac:dyDescent="0.25">
      <c r="A3627" s="24" t="s">
        <v>1698</v>
      </c>
      <c r="B3627" s="38"/>
      <c r="C3627" s="49"/>
      <c r="D3627" s="38" t="s">
        <v>1699</v>
      </c>
      <c r="E3627" s="38">
        <v>553876</v>
      </c>
      <c r="F3627" s="40" t="s">
        <v>1704</v>
      </c>
      <c r="G3627" s="19">
        <v>5616.8</v>
      </c>
      <c r="H3627" s="79">
        <f>+H3626</f>
        <v>42843</v>
      </c>
      <c r="I3627" s="79">
        <f>+I3626</f>
        <v>42843</v>
      </c>
    </row>
    <row r="3628" spans="1:9" x14ac:dyDescent="0.25">
      <c r="A3628" s="24" t="s">
        <v>2178</v>
      </c>
      <c r="B3628" s="38"/>
      <c r="C3628" s="49"/>
      <c r="D3628" s="38" t="s">
        <v>30</v>
      </c>
      <c r="E3628" s="49"/>
      <c r="F3628" s="40">
        <v>205</v>
      </c>
      <c r="G3628" s="19">
        <v>6938.4</v>
      </c>
      <c r="H3628" s="79">
        <v>42851</v>
      </c>
      <c r="I3628" s="79">
        <v>42851</v>
      </c>
    </row>
    <row r="3629" spans="1:9" x14ac:dyDescent="0.25">
      <c r="A3629" s="24" t="s">
        <v>1730</v>
      </c>
      <c r="B3629" s="38"/>
      <c r="C3629" s="49"/>
      <c r="D3629" s="79" t="str">
        <f>+D3628</f>
        <v>NEGRO</v>
      </c>
      <c r="E3629" s="38">
        <v>553880</v>
      </c>
      <c r="F3629" s="40">
        <v>208</v>
      </c>
      <c r="G3629" s="19">
        <v>7268</v>
      </c>
      <c r="H3629" s="79">
        <f>+H3628</f>
        <v>42851</v>
      </c>
      <c r="I3629" s="79">
        <f>+I3628</f>
        <v>42851</v>
      </c>
    </row>
    <row r="3630" spans="1:9" x14ac:dyDescent="0.25">
      <c r="A3630" s="24" t="s">
        <v>1862</v>
      </c>
      <c r="B3630" s="77"/>
      <c r="C3630" s="100"/>
      <c r="D3630" s="38"/>
      <c r="E3630" s="49"/>
      <c r="F3630" s="40" t="s">
        <v>1876</v>
      </c>
      <c r="G3630" s="19">
        <v>8294.26</v>
      </c>
      <c r="H3630" s="79" t="s">
        <v>1811</v>
      </c>
      <c r="I3630" s="79" t="s">
        <v>1811</v>
      </c>
    </row>
    <row r="3631" spans="1:9" x14ac:dyDescent="0.25">
      <c r="A3631" s="24" t="s">
        <v>2176</v>
      </c>
      <c r="B3631" s="38" t="s">
        <v>2177</v>
      </c>
      <c r="C3631" s="38"/>
      <c r="D3631" s="150"/>
      <c r="E3631" s="24"/>
      <c r="F3631" s="40">
        <v>459</v>
      </c>
      <c r="G3631" s="136">
        <v>3522.06</v>
      </c>
      <c r="H3631" s="11">
        <v>43461</v>
      </c>
      <c r="I3631" s="11">
        <v>43461</v>
      </c>
    </row>
    <row r="3632" spans="1:9" x14ac:dyDescent="0.25">
      <c r="G3632" s="105">
        <f>SUM(G3614:G3631)</f>
        <v>85196.12</v>
      </c>
      <c r="H3632" s="10"/>
      <c r="I3632" s="10"/>
    </row>
    <row r="3633" spans="1:9" x14ac:dyDescent="0.25">
      <c r="A3633" s="1"/>
      <c r="B3633" s="4"/>
      <c r="C3633" s="4"/>
      <c r="D3633" s="4"/>
      <c r="E3633" s="4"/>
      <c r="F3633" s="81"/>
      <c r="G3633" s="105"/>
      <c r="H3633" s="18"/>
      <c r="I3633" s="18"/>
    </row>
    <row r="3634" spans="1:9" x14ac:dyDescent="0.25">
      <c r="A3634" s="1"/>
      <c r="B3634" s="4"/>
      <c r="C3634" s="4"/>
      <c r="D3634" s="4"/>
      <c r="E3634" s="4"/>
      <c r="F3634" s="81"/>
      <c r="G3634" s="105"/>
      <c r="H3634" s="18"/>
      <c r="I3634" s="18"/>
    </row>
    <row r="3635" spans="1:9" ht="18.75" x14ac:dyDescent="0.3">
      <c r="A3635" s="596"/>
      <c r="B3635" s="596"/>
      <c r="C3635" s="596" t="s">
        <v>7</v>
      </c>
      <c r="D3635" s="596"/>
      <c r="E3635" s="596"/>
      <c r="F3635" s="596"/>
      <c r="G3635" s="596"/>
      <c r="H3635" s="596"/>
      <c r="I3635" s="631"/>
    </row>
    <row r="3636" spans="1:9" x14ac:dyDescent="0.25">
      <c r="A3636" s="595"/>
      <c r="B3636" s="595"/>
      <c r="C3636" s="595" t="s">
        <v>5</v>
      </c>
      <c r="D3636" s="595"/>
      <c r="E3636" s="595"/>
      <c r="F3636" s="595"/>
      <c r="G3636" s="595"/>
      <c r="H3636" s="595"/>
      <c r="I3636" s="630"/>
    </row>
    <row r="3637" spans="1:9" x14ac:dyDescent="0.25">
      <c r="A3637" s="1"/>
      <c r="B3637" s="4"/>
      <c r="C3637" s="122"/>
      <c r="D3637" s="4"/>
      <c r="E3637" s="4"/>
      <c r="F3637" s="81"/>
      <c r="G3637" s="10"/>
      <c r="H3637" s="10"/>
      <c r="I3637" s="10"/>
    </row>
    <row r="3638" spans="1:9" x14ac:dyDescent="0.25">
      <c r="A3638" s="345" t="s">
        <v>8</v>
      </c>
      <c r="B3638" s="571" t="s">
        <v>3710</v>
      </c>
      <c r="C3638" s="497"/>
      <c r="D3638" s="497"/>
      <c r="E3638" s="497"/>
      <c r="F3638" s="168"/>
      <c r="G3638" s="169"/>
      <c r="H3638" s="497"/>
      <c r="I3638" s="633"/>
    </row>
    <row r="3639" spans="1:9" x14ac:dyDescent="0.25">
      <c r="A3639" s="346" t="s">
        <v>0</v>
      </c>
      <c r="B3639" s="347" t="s">
        <v>2</v>
      </c>
      <c r="C3639" s="347" t="s">
        <v>3</v>
      </c>
      <c r="D3639" s="347" t="s">
        <v>4</v>
      </c>
      <c r="E3639" s="348" t="s">
        <v>15</v>
      </c>
      <c r="F3639" s="349" t="s">
        <v>1957</v>
      </c>
      <c r="G3639" s="350" t="s">
        <v>1441</v>
      </c>
      <c r="H3639" s="350" t="s">
        <v>1188</v>
      </c>
      <c r="I3639" s="350" t="s">
        <v>3884</v>
      </c>
    </row>
    <row r="3640" spans="1:9" x14ac:dyDescent="0.25">
      <c r="A3640" s="24" t="s">
        <v>3711</v>
      </c>
      <c r="B3640" s="3"/>
      <c r="C3640" s="3"/>
      <c r="D3640" s="3"/>
      <c r="E3640" s="3"/>
      <c r="F3640" s="40" t="s">
        <v>3712</v>
      </c>
      <c r="G3640" s="19">
        <v>27489.279999999999</v>
      </c>
      <c r="H3640" s="11">
        <v>44343</v>
      </c>
      <c r="I3640" s="11">
        <v>44343</v>
      </c>
    </row>
    <row r="3641" spans="1:9" x14ac:dyDescent="0.25">
      <c r="A3641" s="24" t="s">
        <v>3711</v>
      </c>
      <c r="B3641" s="3"/>
      <c r="C3641" s="3"/>
      <c r="D3641" s="3"/>
      <c r="E3641" s="3"/>
      <c r="F3641" s="40" t="s">
        <v>3713</v>
      </c>
      <c r="G3641" s="19">
        <v>27489.279999999999</v>
      </c>
      <c r="H3641" s="11">
        <v>44343</v>
      </c>
      <c r="I3641" s="11">
        <v>44343</v>
      </c>
    </row>
    <row r="3642" spans="1:9" x14ac:dyDescent="0.25">
      <c r="A3642" s="24" t="s">
        <v>3711</v>
      </c>
      <c r="B3642" s="3"/>
      <c r="C3642" s="3"/>
      <c r="D3642" s="3"/>
      <c r="E3642" s="3"/>
      <c r="F3642" s="40" t="s">
        <v>3714</v>
      </c>
      <c r="G3642" s="19">
        <v>27489.279999999999</v>
      </c>
      <c r="H3642" s="11">
        <v>44343</v>
      </c>
      <c r="I3642" s="11">
        <v>44343</v>
      </c>
    </row>
    <row r="3643" spans="1:9" x14ac:dyDescent="0.25">
      <c r="A3643" s="24" t="s">
        <v>3711</v>
      </c>
      <c r="B3643" s="3"/>
      <c r="C3643" s="3"/>
      <c r="D3643" s="3"/>
      <c r="E3643" s="3"/>
      <c r="F3643" s="40" t="s">
        <v>3715</v>
      </c>
      <c r="G3643" s="19">
        <v>27489.279999999999</v>
      </c>
      <c r="H3643" s="11">
        <v>44343</v>
      </c>
      <c r="I3643" s="11">
        <v>44343</v>
      </c>
    </row>
    <row r="3644" spans="1:9" x14ac:dyDescent="0.25">
      <c r="A3644" s="24" t="s">
        <v>3717</v>
      </c>
      <c r="B3644" s="3"/>
      <c r="C3644" s="3"/>
      <c r="D3644" s="3"/>
      <c r="E3644" s="3"/>
      <c r="F3644" s="40" t="s">
        <v>3716</v>
      </c>
      <c r="G3644" s="19">
        <v>20635.080000000002</v>
      </c>
      <c r="H3644" s="11">
        <v>44343</v>
      </c>
      <c r="I3644" s="11">
        <v>44343</v>
      </c>
    </row>
    <row r="3645" spans="1:9" x14ac:dyDescent="0.25">
      <c r="A3645" s="24"/>
      <c r="B3645" s="3"/>
      <c r="C3645" s="3"/>
      <c r="D3645" s="3"/>
      <c r="E3645" s="3"/>
      <c r="F3645" s="40"/>
      <c r="G3645" s="19"/>
    </row>
    <row r="3646" spans="1:9" x14ac:dyDescent="0.25">
      <c r="A3646" s="1"/>
      <c r="B3646" s="4"/>
      <c r="C3646" s="4"/>
      <c r="D3646" s="4"/>
      <c r="E3646" s="4"/>
      <c r="F3646" s="81"/>
      <c r="G3646" s="105">
        <f>SUM(G3640:G3645)</f>
        <v>130592.2</v>
      </c>
      <c r="H3646" s="10"/>
      <c r="I3646" s="10"/>
    </row>
    <row r="3647" spans="1:9" x14ac:dyDescent="0.25">
      <c r="A3647" s="1"/>
      <c r="B3647" s="4"/>
      <c r="C3647" s="4"/>
      <c r="D3647" s="4"/>
      <c r="E3647" s="4"/>
      <c r="F3647" s="81"/>
      <c r="G3647" s="105"/>
      <c r="H3647" s="18"/>
      <c r="I3647" s="18"/>
    </row>
    <row r="3648" spans="1:9" x14ac:dyDescent="0.25">
      <c r="A3648" s="1"/>
      <c r="B3648" s="4"/>
      <c r="C3648" s="4"/>
      <c r="D3648" s="4"/>
      <c r="E3648" s="4"/>
      <c r="F3648" s="81"/>
      <c r="G3648" s="105"/>
      <c r="H3648" s="18"/>
      <c r="I3648" s="18"/>
    </row>
    <row r="3649" spans="1:9" x14ac:dyDescent="0.25">
      <c r="A3649" s="1"/>
      <c r="B3649" s="4"/>
      <c r="C3649" s="4"/>
      <c r="D3649" s="4"/>
      <c r="E3649" s="4"/>
      <c r="F3649" s="81"/>
      <c r="G3649" s="105"/>
      <c r="H3649" s="18"/>
      <c r="I3649" s="18"/>
    </row>
    <row r="3650" spans="1:9" x14ac:dyDescent="0.25">
      <c r="A3650" s="1"/>
      <c r="B3650" s="4"/>
      <c r="C3650" s="4"/>
      <c r="D3650" s="4"/>
      <c r="E3650" s="4"/>
      <c r="F3650" s="81"/>
      <c r="G3650" s="10"/>
      <c r="H3650" s="18"/>
      <c r="I3650" s="18"/>
    </row>
    <row r="3651" spans="1:9" ht="18.75" x14ac:dyDescent="0.3">
      <c r="A3651" s="724" t="s">
        <v>7</v>
      </c>
      <c r="B3651" s="724"/>
      <c r="C3651" s="724"/>
      <c r="D3651" s="724"/>
      <c r="E3651" s="724"/>
      <c r="F3651" s="724"/>
      <c r="G3651" s="724"/>
      <c r="H3651" s="724"/>
      <c r="I3651" s="15"/>
    </row>
    <row r="3652" spans="1:9" x14ac:dyDescent="0.25">
      <c r="A3652" s="725" t="s">
        <v>5</v>
      </c>
      <c r="B3652" s="725"/>
      <c r="C3652" s="725"/>
      <c r="D3652" s="725"/>
      <c r="E3652" s="725"/>
      <c r="F3652" s="725"/>
      <c r="G3652" s="725"/>
      <c r="H3652" s="725"/>
      <c r="I3652" s="15"/>
    </row>
    <row r="3653" spans="1:9" x14ac:dyDescent="0.25">
      <c r="A3653" s="1"/>
      <c r="C3653" s="122"/>
      <c r="D3653" s="4"/>
      <c r="E3653" s="4"/>
      <c r="F3653" s="81"/>
      <c r="G3653" s="10"/>
      <c r="H3653" s="10"/>
      <c r="I3653" s="10"/>
    </row>
    <row r="3654" spans="1:9" x14ac:dyDescent="0.25">
      <c r="A3654" s="409" t="s">
        <v>3806</v>
      </c>
      <c r="B3654" s="522" t="s">
        <v>884</v>
      </c>
      <c r="C3654" s="316"/>
      <c r="D3654" s="316"/>
      <c r="E3654" s="316"/>
      <c r="F3654" s="317"/>
      <c r="G3654" s="339"/>
      <c r="H3654" s="339"/>
      <c r="I3654" s="339"/>
    </row>
    <row r="3655" spans="1:9" x14ac:dyDescent="0.25">
      <c r="A3655" s="346" t="s">
        <v>0</v>
      </c>
      <c r="B3655" s="347" t="s">
        <v>2</v>
      </c>
      <c r="C3655" s="347" t="s">
        <v>3</v>
      </c>
      <c r="D3655" s="347" t="s">
        <v>4</v>
      </c>
      <c r="E3655" s="348" t="s">
        <v>15</v>
      </c>
      <c r="F3655" s="349" t="s">
        <v>1957</v>
      </c>
      <c r="G3655" s="350" t="s">
        <v>1217</v>
      </c>
      <c r="H3655" s="350" t="s">
        <v>1188</v>
      </c>
      <c r="I3655" s="350" t="s">
        <v>3884</v>
      </c>
    </row>
    <row r="3656" spans="1:9" x14ac:dyDescent="0.25">
      <c r="A3656" s="24" t="s">
        <v>19</v>
      </c>
      <c r="B3656" s="3" t="s">
        <v>135</v>
      </c>
      <c r="C3656" s="3" t="s">
        <v>878</v>
      </c>
      <c r="D3656" s="3" t="s">
        <v>30</v>
      </c>
      <c r="E3656" s="3">
        <v>310770</v>
      </c>
      <c r="F3656" s="40">
        <v>532</v>
      </c>
      <c r="G3656" s="19">
        <v>36625</v>
      </c>
      <c r="H3656" s="318" t="s">
        <v>1467</v>
      </c>
      <c r="I3656" s="318" t="s">
        <v>1467</v>
      </c>
    </row>
    <row r="3657" spans="1:9" x14ac:dyDescent="0.25">
      <c r="A3657" s="24" t="s">
        <v>11</v>
      </c>
      <c r="B3657" s="3" t="s">
        <v>209</v>
      </c>
      <c r="C3657" s="3" t="s">
        <v>879</v>
      </c>
      <c r="D3657" s="3" t="s">
        <v>30</v>
      </c>
      <c r="E3657" s="3">
        <v>310771</v>
      </c>
      <c r="F3657" s="40">
        <v>531</v>
      </c>
      <c r="G3657" s="19">
        <v>5300</v>
      </c>
      <c r="H3657" s="318" t="s">
        <v>1468</v>
      </c>
      <c r="I3657" s="318" t="s">
        <v>1468</v>
      </c>
    </row>
    <row r="3658" spans="1:9" x14ac:dyDescent="0.25">
      <c r="A3658" s="24" t="s">
        <v>11</v>
      </c>
      <c r="B3658" s="3" t="s">
        <v>2414</v>
      </c>
      <c r="C3658" s="3" t="s">
        <v>880</v>
      </c>
      <c r="D3658" s="3" t="s">
        <v>30</v>
      </c>
      <c r="E3658" s="3">
        <v>310759</v>
      </c>
      <c r="F3658" s="40" t="s">
        <v>16</v>
      </c>
      <c r="G3658" s="19">
        <v>5300</v>
      </c>
      <c r="H3658" s="318" t="s">
        <v>1468</v>
      </c>
      <c r="I3658" s="318" t="s">
        <v>1468</v>
      </c>
    </row>
    <row r="3659" spans="1:9" x14ac:dyDescent="0.25">
      <c r="A3659" s="24" t="s">
        <v>19</v>
      </c>
      <c r="B3659" s="3" t="s">
        <v>135</v>
      </c>
      <c r="C3659" s="3" t="s">
        <v>881</v>
      </c>
      <c r="D3659" s="3" t="s">
        <v>30</v>
      </c>
      <c r="E3659" s="3">
        <v>310760</v>
      </c>
      <c r="F3659" s="40" t="s">
        <v>16</v>
      </c>
      <c r="G3659" s="19">
        <v>36625</v>
      </c>
      <c r="H3659" s="318" t="s">
        <v>1467</v>
      </c>
      <c r="I3659" s="318" t="s">
        <v>1467</v>
      </c>
    </row>
    <row r="3660" spans="1:9" x14ac:dyDescent="0.25">
      <c r="A3660" s="24" t="s">
        <v>28</v>
      </c>
      <c r="B3660" s="3" t="s">
        <v>740</v>
      </c>
      <c r="C3660" s="3"/>
      <c r="D3660" s="3" t="s">
        <v>30</v>
      </c>
      <c r="E3660" s="3">
        <v>310761</v>
      </c>
      <c r="F3660" s="40" t="s">
        <v>16</v>
      </c>
      <c r="G3660" s="19">
        <v>1800</v>
      </c>
      <c r="H3660" s="11">
        <v>38686</v>
      </c>
      <c r="I3660" s="11">
        <v>38686</v>
      </c>
    </row>
    <row r="3661" spans="1:9" x14ac:dyDescent="0.25">
      <c r="A3661" s="24" t="s">
        <v>11</v>
      </c>
      <c r="B3661" s="3" t="s">
        <v>877</v>
      </c>
      <c r="C3661" s="3" t="s">
        <v>882</v>
      </c>
      <c r="D3661" s="3" t="s">
        <v>30</v>
      </c>
      <c r="E3661" s="3" t="s">
        <v>16</v>
      </c>
      <c r="F3661" s="40" t="s">
        <v>16</v>
      </c>
      <c r="G3661" s="19">
        <v>5300</v>
      </c>
      <c r="H3661" s="19" t="s">
        <v>1195</v>
      </c>
      <c r="I3661" s="19" t="s">
        <v>1195</v>
      </c>
    </row>
    <row r="3662" spans="1:9" x14ac:dyDescent="0.25">
      <c r="A3662" s="24" t="s">
        <v>19</v>
      </c>
      <c r="B3662" s="3" t="s">
        <v>135</v>
      </c>
      <c r="C3662" s="3" t="s">
        <v>883</v>
      </c>
      <c r="D3662" s="3" t="s">
        <v>30</v>
      </c>
      <c r="E3662" s="3" t="s">
        <v>16</v>
      </c>
      <c r="F3662" s="40" t="s">
        <v>16</v>
      </c>
      <c r="G3662" s="19">
        <v>36625</v>
      </c>
      <c r="H3662" s="318" t="s">
        <v>1467</v>
      </c>
      <c r="I3662" s="318" t="s">
        <v>1467</v>
      </c>
    </row>
    <row r="3663" spans="1:9" x14ac:dyDescent="0.25">
      <c r="A3663" s="106" t="s">
        <v>19</v>
      </c>
      <c r="B3663" s="3" t="s">
        <v>284</v>
      </c>
      <c r="C3663" s="3" t="s">
        <v>285</v>
      </c>
      <c r="D3663" s="3" t="s">
        <v>21</v>
      </c>
      <c r="E3663" s="3">
        <v>306470</v>
      </c>
      <c r="F3663" s="40">
        <v>166</v>
      </c>
      <c r="G3663" s="19">
        <v>35550</v>
      </c>
      <c r="H3663" s="19" t="s">
        <v>1195</v>
      </c>
      <c r="I3663" s="19" t="s">
        <v>1195</v>
      </c>
    </row>
    <row r="3664" spans="1:9" x14ac:dyDescent="0.25">
      <c r="A3664" s="24" t="s">
        <v>56</v>
      </c>
      <c r="B3664" s="38" t="s">
        <v>21</v>
      </c>
      <c r="C3664" s="49"/>
      <c r="D3664" s="79" t="str">
        <f>+D2051</f>
        <v>NEGRO</v>
      </c>
      <c r="E3664" s="38">
        <v>553952</v>
      </c>
      <c r="F3664" s="40">
        <v>311</v>
      </c>
      <c r="G3664" s="19">
        <v>6020</v>
      </c>
      <c r="H3664" s="79">
        <v>42893</v>
      </c>
      <c r="I3664" s="79">
        <v>42893</v>
      </c>
    </row>
    <row r="3665" spans="1:9" x14ac:dyDescent="0.25">
      <c r="A3665" s="24" t="s">
        <v>159</v>
      </c>
      <c r="B3665" s="3" t="s">
        <v>160</v>
      </c>
      <c r="C3665" s="3" t="s">
        <v>161</v>
      </c>
      <c r="D3665" s="3" t="s">
        <v>26</v>
      </c>
      <c r="E3665" s="3">
        <v>310055</v>
      </c>
      <c r="F3665" s="40" t="s">
        <v>16</v>
      </c>
      <c r="G3665" s="19">
        <v>49880</v>
      </c>
      <c r="H3665" s="19" t="s">
        <v>1230</v>
      </c>
      <c r="I3665" s="19" t="s">
        <v>1230</v>
      </c>
    </row>
    <row r="3666" spans="1:9" x14ac:dyDescent="0.25">
      <c r="A3666" s="24" t="s">
        <v>19</v>
      </c>
      <c r="B3666" s="38" t="s">
        <v>2419</v>
      </c>
      <c r="C3666" s="24"/>
      <c r="D3666" s="38" t="s">
        <v>30</v>
      </c>
      <c r="E3666" s="38">
        <v>553954</v>
      </c>
      <c r="F3666" s="40" t="s">
        <v>16</v>
      </c>
      <c r="G3666" s="145">
        <v>25495</v>
      </c>
      <c r="H3666" s="159">
        <v>42403</v>
      </c>
      <c r="I3666" s="159">
        <v>42403</v>
      </c>
    </row>
    <row r="3667" spans="1:9" x14ac:dyDescent="0.25">
      <c r="A3667" s="24" t="s">
        <v>1862</v>
      </c>
      <c r="B3667" s="99"/>
      <c r="C3667" s="24"/>
      <c r="D3667" s="24"/>
      <c r="E3667" s="38">
        <v>553951</v>
      </c>
      <c r="F3667" s="40" t="s">
        <v>1885</v>
      </c>
      <c r="G3667" s="145">
        <v>8294.26</v>
      </c>
      <c r="H3667" s="79" t="s">
        <v>1811</v>
      </c>
      <c r="I3667" s="79" t="s">
        <v>1811</v>
      </c>
    </row>
    <row r="3668" spans="1:9" x14ac:dyDescent="0.25">
      <c r="A3668" s="1"/>
      <c r="B3668" s="4"/>
      <c r="C3668" s="4"/>
      <c r="D3668" s="4"/>
      <c r="E3668" s="4"/>
      <c r="F3668" s="81"/>
      <c r="G3668" s="105">
        <f>SUM(G3656:G3667)</f>
        <v>252814.26</v>
      </c>
      <c r="H3668" s="10"/>
      <c r="I3668" s="10"/>
    </row>
    <row r="3669" spans="1:9" x14ac:dyDescent="0.25">
      <c r="A3669" s="1"/>
      <c r="B3669" s="4"/>
      <c r="C3669" s="4"/>
      <c r="D3669" s="4"/>
      <c r="E3669" s="4"/>
      <c r="F3669" s="81"/>
      <c r="G3669" s="10"/>
      <c r="H3669" s="10"/>
      <c r="I3669" s="10"/>
    </row>
    <row r="3670" spans="1:9" x14ac:dyDescent="0.25">
      <c r="B3670" s="493"/>
      <c r="D3670" s="493"/>
      <c r="E3670" s="493"/>
      <c r="F3670" s="92"/>
      <c r="G3670" s="10"/>
      <c r="H3670" s="10"/>
      <c r="I3670" s="10"/>
    </row>
    <row r="3671" spans="1:9" ht="18.75" x14ac:dyDescent="0.3">
      <c r="A3671" s="724" t="s">
        <v>7</v>
      </c>
      <c r="B3671" s="724"/>
      <c r="C3671" s="724"/>
      <c r="D3671" s="724"/>
      <c r="E3671" s="724"/>
      <c r="F3671" s="724"/>
      <c r="G3671" s="724"/>
      <c r="H3671" s="724"/>
      <c r="I3671" s="15"/>
    </row>
    <row r="3672" spans="1:9" x14ac:dyDescent="0.25">
      <c r="A3672" s="725" t="s">
        <v>5</v>
      </c>
      <c r="B3672" s="725"/>
      <c r="C3672" s="725"/>
      <c r="D3672" s="725"/>
      <c r="E3672" s="725"/>
      <c r="F3672" s="725"/>
      <c r="G3672" s="725"/>
      <c r="H3672" s="725"/>
      <c r="I3672" s="15"/>
    </row>
    <row r="3673" spans="1:9" x14ac:dyDescent="0.25">
      <c r="A3673" s="1"/>
      <c r="C3673" s="122"/>
      <c r="D3673" s="4"/>
      <c r="E3673" s="4"/>
      <c r="F3673" s="81"/>
      <c r="G3673" s="246"/>
      <c r="H3673" s="498"/>
      <c r="I3673" s="635"/>
    </row>
    <row r="3674" spans="1:9" s="59" customFormat="1" x14ac:dyDescent="0.25">
      <c r="A3674" s="34" t="s">
        <v>3805</v>
      </c>
      <c r="B3674" s="26"/>
      <c r="C3674" s="26"/>
      <c r="D3674" s="26"/>
      <c r="E3674" s="26"/>
      <c r="F3674" s="85"/>
      <c r="G3674" s="19"/>
      <c r="H3674" s="19"/>
      <c r="I3674" s="19"/>
    </row>
    <row r="3675" spans="1:9" x14ac:dyDescent="0.25">
      <c r="A3675" s="31" t="s">
        <v>8</v>
      </c>
      <c r="B3675" s="521" t="s">
        <v>886</v>
      </c>
      <c r="C3675" s="33"/>
      <c r="D3675" s="33"/>
      <c r="E3675" s="33"/>
      <c r="F3675" s="94"/>
      <c r="G3675" s="19"/>
    </row>
    <row r="3676" spans="1:9" ht="30" x14ac:dyDescent="0.25">
      <c r="A3676" s="346" t="s">
        <v>0</v>
      </c>
      <c r="B3676" s="347" t="s">
        <v>2</v>
      </c>
      <c r="C3676" s="347" t="s">
        <v>3</v>
      </c>
      <c r="D3676" s="347" t="s">
        <v>4</v>
      </c>
      <c r="E3676" s="348" t="s">
        <v>15</v>
      </c>
      <c r="F3676" s="349" t="s">
        <v>6</v>
      </c>
      <c r="G3676" s="355" t="s">
        <v>1217</v>
      </c>
      <c r="H3676" s="350" t="s">
        <v>1188</v>
      </c>
      <c r="I3676" s="350" t="s">
        <v>3884</v>
      </c>
    </row>
    <row r="3677" spans="1:9" x14ac:dyDescent="0.25">
      <c r="A3677" s="24" t="s">
        <v>11</v>
      </c>
      <c r="B3677" s="3" t="s">
        <v>158</v>
      </c>
      <c r="C3677" s="3" t="s">
        <v>889</v>
      </c>
      <c r="D3677" s="3" t="s">
        <v>30</v>
      </c>
      <c r="E3677" s="3" t="s">
        <v>16</v>
      </c>
      <c r="F3677" s="40" t="s">
        <v>16</v>
      </c>
      <c r="G3677" s="19">
        <v>5300</v>
      </c>
      <c r="H3677" s="19" t="s">
        <v>1195</v>
      </c>
      <c r="I3677" s="19" t="s">
        <v>1195</v>
      </c>
    </row>
    <row r="3678" spans="1:9" x14ac:dyDescent="0.25">
      <c r="A3678" s="24" t="s">
        <v>19</v>
      </c>
      <c r="B3678" s="3" t="s">
        <v>135</v>
      </c>
      <c r="C3678" s="3" t="s">
        <v>890</v>
      </c>
      <c r="D3678" s="3" t="s">
        <v>30</v>
      </c>
      <c r="E3678" s="3" t="s">
        <v>16</v>
      </c>
      <c r="F3678" s="40" t="s">
        <v>16</v>
      </c>
      <c r="G3678" s="19">
        <v>36625</v>
      </c>
      <c r="H3678" s="318" t="s">
        <v>1467</v>
      </c>
      <c r="I3678" s="318" t="s">
        <v>1467</v>
      </c>
    </row>
    <row r="3679" spans="1:9" x14ac:dyDescent="0.25">
      <c r="A3679" s="24" t="s">
        <v>28</v>
      </c>
      <c r="B3679" s="3" t="s">
        <v>581</v>
      </c>
      <c r="C3679" s="3"/>
      <c r="D3679" s="3" t="s">
        <v>30</v>
      </c>
      <c r="E3679" s="3" t="s">
        <v>16</v>
      </c>
      <c r="F3679" s="40" t="s">
        <v>16</v>
      </c>
      <c r="G3679" s="19">
        <v>1800</v>
      </c>
      <c r="H3679" s="11">
        <v>38686</v>
      </c>
      <c r="I3679" s="11">
        <v>38686</v>
      </c>
    </row>
    <row r="3680" spans="1:9" x14ac:dyDescent="0.25">
      <c r="A3680" s="24" t="s">
        <v>699</v>
      </c>
      <c r="B3680" s="3"/>
      <c r="C3680" s="3" t="s">
        <v>546</v>
      </c>
      <c r="D3680" s="3" t="s">
        <v>30</v>
      </c>
      <c r="E3680" s="3" t="s">
        <v>16</v>
      </c>
      <c r="F3680" s="40" t="s">
        <v>16</v>
      </c>
      <c r="G3680" s="19">
        <v>6500</v>
      </c>
      <c r="H3680" s="318" t="s">
        <v>1469</v>
      </c>
      <c r="I3680" s="318" t="s">
        <v>1469</v>
      </c>
    </row>
    <row r="3681" spans="1:9" x14ac:dyDescent="0.25">
      <c r="A3681" s="24" t="s">
        <v>595</v>
      </c>
      <c r="B3681" s="3"/>
      <c r="C3681" s="3" t="s">
        <v>893</v>
      </c>
      <c r="D3681" s="3"/>
      <c r="E3681" s="3" t="s">
        <v>16</v>
      </c>
      <c r="F3681" s="40" t="s">
        <v>16</v>
      </c>
      <c r="G3681" s="19">
        <v>9104</v>
      </c>
      <c r="H3681" s="19" t="s">
        <v>1418</v>
      </c>
      <c r="I3681" s="19" t="s">
        <v>1418</v>
      </c>
    </row>
    <row r="3682" spans="1:9" x14ac:dyDescent="0.25">
      <c r="A3682" s="24" t="s">
        <v>19</v>
      </c>
      <c r="B3682" s="3" t="s">
        <v>121</v>
      </c>
      <c r="C3682" s="3" t="s">
        <v>891</v>
      </c>
      <c r="D3682" s="3" t="s">
        <v>30</v>
      </c>
      <c r="E3682" s="3">
        <v>306310</v>
      </c>
      <c r="F3682" s="40">
        <v>8175</v>
      </c>
      <c r="G3682" s="19">
        <v>36625</v>
      </c>
      <c r="H3682" s="318" t="s">
        <v>1467</v>
      </c>
      <c r="I3682" s="318" t="s">
        <v>1467</v>
      </c>
    </row>
    <row r="3683" spans="1:9" x14ac:dyDescent="0.25">
      <c r="A3683" s="24" t="s">
        <v>11</v>
      </c>
      <c r="B3683" s="3" t="s">
        <v>209</v>
      </c>
      <c r="C3683" s="3" t="s">
        <v>892</v>
      </c>
      <c r="D3683" s="3" t="s">
        <v>30</v>
      </c>
      <c r="E3683" s="3">
        <v>310750</v>
      </c>
      <c r="F3683" s="40">
        <v>550</v>
      </c>
      <c r="G3683" s="19">
        <v>5300</v>
      </c>
      <c r="H3683" s="19" t="s">
        <v>1195</v>
      </c>
      <c r="I3683" s="19" t="s">
        <v>1195</v>
      </c>
    </row>
    <row r="3684" spans="1:9" x14ac:dyDescent="0.25">
      <c r="A3684" s="24" t="s">
        <v>848</v>
      </c>
      <c r="B3684" s="3"/>
      <c r="C3684" s="3" t="s">
        <v>55</v>
      </c>
      <c r="D3684" s="3" t="s">
        <v>36</v>
      </c>
      <c r="E3684" s="3">
        <v>310758</v>
      </c>
      <c r="F3684" s="40">
        <v>542</v>
      </c>
      <c r="G3684" s="19">
        <v>4300</v>
      </c>
      <c r="H3684" s="19" t="s">
        <v>1460</v>
      </c>
      <c r="I3684" s="19" t="s">
        <v>1460</v>
      </c>
    </row>
    <row r="3685" spans="1:9" x14ac:dyDescent="0.25">
      <c r="A3685" s="24" t="s">
        <v>61</v>
      </c>
      <c r="B3685" s="3"/>
      <c r="C3685" s="3"/>
      <c r="D3685" s="3" t="s">
        <v>21</v>
      </c>
      <c r="E3685" s="3" t="s">
        <v>16</v>
      </c>
      <c r="F3685" s="40" t="s">
        <v>16</v>
      </c>
      <c r="G3685" s="19">
        <v>11950</v>
      </c>
      <c r="H3685" s="11">
        <v>40388</v>
      </c>
      <c r="I3685" s="11">
        <v>40388</v>
      </c>
    </row>
    <row r="3686" spans="1:9" x14ac:dyDescent="0.25">
      <c r="A3686" s="24" t="s">
        <v>887</v>
      </c>
      <c r="B3686" s="3" t="s">
        <v>888</v>
      </c>
      <c r="C3686" s="3"/>
      <c r="D3686" s="3" t="s">
        <v>21</v>
      </c>
      <c r="E3686" s="3">
        <v>310461</v>
      </c>
      <c r="F3686" s="40">
        <v>396</v>
      </c>
      <c r="G3686" s="19">
        <v>3800</v>
      </c>
      <c r="H3686" s="11">
        <v>38455</v>
      </c>
      <c r="I3686" s="11">
        <v>38455</v>
      </c>
    </row>
    <row r="3687" spans="1:9" x14ac:dyDescent="0.25">
      <c r="A3687" s="24" t="s">
        <v>887</v>
      </c>
      <c r="B3687" s="3" t="s">
        <v>888</v>
      </c>
      <c r="C3687" s="3"/>
      <c r="D3687" s="3" t="s">
        <v>21</v>
      </c>
      <c r="E3687" s="3">
        <v>312267</v>
      </c>
      <c r="F3687" s="40">
        <v>744</v>
      </c>
      <c r="G3687" s="19">
        <v>3800</v>
      </c>
      <c r="H3687" s="11">
        <v>38455</v>
      </c>
      <c r="I3687" s="11">
        <v>38455</v>
      </c>
    </row>
    <row r="3688" spans="1:9" x14ac:dyDescent="0.25">
      <c r="A3688" s="24" t="s">
        <v>887</v>
      </c>
      <c r="B3688" s="3" t="s">
        <v>888</v>
      </c>
      <c r="C3688" s="3"/>
      <c r="D3688" s="3" t="s">
        <v>21</v>
      </c>
      <c r="E3688" s="3">
        <v>311342</v>
      </c>
      <c r="F3688" s="40">
        <v>1216</v>
      </c>
      <c r="G3688" s="19">
        <v>3800</v>
      </c>
      <c r="H3688" s="11">
        <v>38455</v>
      </c>
      <c r="I3688" s="11">
        <v>38455</v>
      </c>
    </row>
    <row r="3689" spans="1:9" x14ac:dyDescent="0.25">
      <c r="A3689" s="24" t="s">
        <v>887</v>
      </c>
      <c r="B3689" s="3" t="s">
        <v>888</v>
      </c>
      <c r="C3689" s="3"/>
      <c r="D3689" s="3" t="s">
        <v>21</v>
      </c>
      <c r="E3689" s="3">
        <v>311517</v>
      </c>
      <c r="F3689" s="40">
        <v>438</v>
      </c>
      <c r="G3689" s="19">
        <v>3800</v>
      </c>
      <c r="H3689" s="11">
        <v>38455</v>
      </c>
      <c r="I3689" s="11">
        <v>38455</v>
      </c>
    </row>
    <row r="3690" spans="1:9" x14ac:dyDescent="0.25">
      <c r="A3690" s="24" t="s">
        <v>887</v>
      </c>
      <c r="B3690" s="3" t="s">
        <v>888</v>
      </c>
      <c r="C3690" s="3"/>
      <c r="D3690" s="3" t="s">
        <v>21</v>
      </c>
      <c r="E3690" s="3">
        <v>311111</v>
      </c>
      <c r="F3690" s="40">
        <v>896</v>
      </c>
      <c r="G3690" s="19">
        <v>3800</v>
      </c>
      <c r="H3690" s="11">
        <v>38455</v>
      </c>
      <c r="I3690" s="11">
        <v>38455</v>
      </c>
    </row>
    <row r="3691" spans="1:9" x14ac:dyDescent="0.25">
      <c r="A3691" s="24" t="s">
        <v>887</v>
      </c>
      <c r="B3691" s="3" t="s">
        <v>888</v>
      </c>
      <c r="C3691" s="3"/>
      <c r="D3691" s="3" t="s">
        <v>21</v>
      </c>
      <c r="E3691" s="3">
        <v>311374</v>
      </c>
      <c r="F3691" s="40">
        <v>332</v>
      </c>
      <c r="G3691" s="19">
        <v>3800</v>
      </c>
      <c r="H3691" s="11">
        <v>38455</v>
      </c>
      <c r="I3691" s="11">
        <v>38455</v>
      </c>
    </row>
    <row r="3692" spans="1:9" x14ac:dyDescent="0.25">
      <c r="A3692" s="24" t="s">
        <v>887</v>
      </c>
      <c r="B3692" s="3" t="s">
        <v>888</v>
      </c>
      <c r="C3692" s="3"/>
      <c r="D3692" s="3" t="s">
        <v>21</v>
      </c>
      <c r="E3692" s="3">
        <v>310789</v>
      </c>
      <c r="F3692" s="40" t="s">
        <v>16</v>
      </c>
      <c r="G3692" s="19">
        <v>3800</v>
      </c>
      <c r="H3692" s="11">
        <v>38455</v>
      </c>
      <c r="I3692" s="11">
        <v>38455</v>
      </c>
    </row>
    <row r="3693" spans="1:9" x14ac:dyDescent="0.25">
      <c r="A3693" s="24" t="s">
        <v>887</v>
      </c>
      <c r="B3693" s="3" t="s">
        <v>888</v>
      </c>
      <c r="C3693" s="3"/>
      <c r="D3693" s="3" t="s">
        <v>21</v>
      </c>
      <c r="E3693" s="3">
        <v>310789</v>
      </c>
      <c r="F3693" s="40">
        <v>782</v>
      </c>
      <c r="G3693" s="19">
        <v>3800</v>
      </c>
      <c r="H3693" s="11">
        <v>38455</v>
      </c>
      <c r="I3693" s="11">
        <v>38455</v>
      </c>
    </row>
    <row r="3694" spans="1:9" x14ac:dyDescent="0.25">
      <c r="A3694" s="24" t="s">
        <v>887</v>
      </c>
      <c r="B3694" s="3" t="s">
        <v>888</v>
      </c>
      <c r="C3694" s="3"/>
      <c r="D3694" s="3" t="s">
        <v>21</v>
      </c>
      <c r="E3694" s="3">
        <v>310739</v>
      </c>
      <c r="F3694" s="40">
        <v>356</v>
      </c>
      <c r="G3694" s="19">
        <v>3800</v>
      </c>
      <c r="H3694" s="11">
        <v>38455</v>
      </c>
      <c r="I3694" s="11">
        <v>38455</v>
      </c>
    </row>
    <row r="3695" spans="1:9" x14ac:dyDescent="0.25">
      <c r="A3695" s="24" t="s">
        <v>887</v>
      </c>
      <c r="B3695" s="3" t="s">
        <v>888</v>
      </c>
      <c r="C3695" s="3"/>
      <c r="D3695" s="3" t="s">
        <v>21</v>
      </c>
      <c r="E3695" s="3">
        <v>315334</v>
      </c>
      <c r="F3695" s="40">
        <v>1188</v>
      </c>
      <c r="G3695" s="19">
        <v>3800</v>
      </c>
      <c r="H3695" s="11">
        <v>38455</v>
      </c>
      <c r="I3695" s="11">
        <v>38455</v>
      </c>
    </row>
    <row r="3696" spans="1:9" x14ac:dyDescent="0.25">
      <c r="A3696" s="24" t="s">
        <v>887</v>
      </c>
      <c r="B3696" s="3" t="s">
        <v>888</v>
      </c>
      <c r="C3696" s="3"/>
      <c r="D3696" s="3" t="s">
        <v>21</v>
      </c>
      <c r="E3696" s="3">
        <v>312436</v>
      </c>
      <c r="F3696" s="40">
        <v>554</v>
      </c>
      <c r="G3696" s="19">
        <v>3800</v>
      </c>
      <c r="H3696" s="11">
        <v>38455</v>
      </c>
      <c r="I3696" s="11">
        <v>38455</v>
      </c>
    </row>
    <row r="3697" spans="1:9" x14ac:dyDescent="0.25">
      <c r="A3697" s="24" t="s">
        <v>887</v>
      </c>
      <c r="B3697" s="3" t="s">
        <v>888</v>
      </c>
      <c r="C3697" s="3"/>
      <c r="D3697" s="3" t="s">
        <v>21</v>
      </c>
      <c r="E3697" s="3">
        <v>312740</v>
      </c>
      <c r="F3697" s="40">
        <v>1176</v>
      </c>
      <c r="G3697" s="19">
        <v>3800</v>
      </c>
      <c r="H3697" s="11">
        <v>38455</v>
      </c>
      <c r="I3697" s="11">
        <v>38455</v>
      </c>
    </row>
    <row r="3698" spans="1:9" x14ac:dyDescent="0.25">
      <c r="A3698" s="24" t="s">
        <v>887</v>
      </c>
      <c r="B3698" s="3" t="s">
        <v>888</v>
      </c>
      <c r="C3698" s="3"/>
      <c r="D3698" s="3" t="s">
        <v>21</v>
      </c>
      <c r="E3698" s="3">
        <v>311133</v>
      </c>
      <c r="F3698" s="40">
        <v>909</v>
      </c>
      <c r="G3698" s="19">
        <v>3800</v>
      </c>
      <c r="H3698" s="11">
        <v>38455</v>
      </c>
      <c r="I3698" s="11">
        <v>38455</v>
      </c>
    </row>
    <row r="3699" spans="1:9" x14ac:dyDescent="0.25">
      <c r="A3699" s="24" t="s">
        <v>3575</v>
      </c>
      <c r="B3699" s="3"/>
      <c r="C3699" s="3" t="s">
        <v>3576</v>
      </c>
      <c r="D3699" s="3"/>
      <c r="E3699" s="3"/>
      <c r="F3699" s="40" t="s">
        <v>3577</v>
      </c>
      <c r="G3699" s="19">
        <v>5000</v>
      </c>
      <c r="H3699" s="11">
        <v>43788</v>
      </c>
      <c r="I3699" s="11">
        <v>43788</v>
      </c>
    </row>
    <row r="3700" spans="1:9" x14ac:dyDescent="0.25">
      <c r="A3700" s="106" t="s">
        <v>1890</v>
      </c>
      <c r="B3700" s="238"/>
      <c r="C3700" s="24"/>
      <c r="D3700" s="24"/>
      <c r="E3700" s="103">
        <v>553953</v>
      </c>
      <c r="F3700" s="104">
        <v>109</v>
      </c>
      <c r="G3700" s="145">
        <v>1440</v>
      </c>
      <c r="H3700" s="159">
        <v>42403</v>
      </c>
      <c r="I3700" s="159">
        <v>42403</v>
      </c>
    </row>
    <row r="3701" spans="1:9" x14ac:dyDescent="0.25">
      <c r="G3701" s="105">
        <f>SUM(G3677:G3700)</f>
        <v>173344</v>
      </c>
      <c r="H3701" s="10"/>
      <c r="I3701" s="10"/>
    </row>
    <row r="3702" spans="1:9" x14ac:dyDescent="0.25">
      <c r="A3702" s="1"/>
      <c r="B3702" s="4"/>
      <c r="C3702" s="4"/>
      <c r="D3702" s="4"/>
      <c r="E3702" s="4"/>
      <c r="F3702" s="81"/>
      <c r="G3702" s="10"/>
      <c r="H3702" s="18"/>
      <c r="I3702" s="18"/>
    </row>
    <row r="3703" spans="1:9" x14ac:dyDescent="0.25">
      <c r="B3703" s="493"/>
      <c r="C3703" s="44"/>
      <c r="D3703" s="493"/>
      <c r="E3703" s="493"/>
      <c r="F3703" s="92"/>
      <c r="G3703" s="10"/>
      <c r="H3703" s="10"/>
      <c r="I3703" s="10"/>
    </row>
    <row r="3704" spans="1:9" ht="18.75" x14ac:dyDescent="0.3">
      <c r="A3704" s="724" t="s">
        <v>7</v>
      </c>
      <c r="B3704" s="724"/>
      <c r="C3704" s="724"/>
      <c r="D3704" s="724"/>
      <c r="E3704" s="724"/>
      <c r="F3704" s="724"/>
      <c r="G3704" s="724"/>
      <c r="H3704" s="724"/>
      <c r="I3704" s="15"/>
    </row>
    <row r="3705" spans="1:9" x14ac:dyDescent="0.25">
      <c r="A3705" s="725" t="s">
        <v>5</v>
      </c>
      <c r="B3705" s="725"/>
      <c r="C3705" s="725"/>
      <c r="D3705" s="725"/>
      <c r="E3705" s="725"/>
      <c r="F3705" s="725"/>
      <c r="G3705" s="725"/>
      <c r="H3705" s="725"/>
      <c r="I3705" s="15"/>
    </row>
    <row r="3706" spans="1:9" s="59" customFormat="1" x14ac:dyDescent="0.25">
      <c r="A3706" s="1"/>
      <c r="B3706" s="29"/>
      <c r="C3706" s="122"/>
      <c r="D3706" s="4"/>
      <c r="E3706" s="4"/>
      <c r="F3706" s="81"/>
      <c r="G3706" s="10"/>
      <c r="H3706" s="10"/>
      <c r="I3706" s="10"/>
    </row>
    <row r="3707" spans="1:9" s="59" customFormat="1" x14ac:dyDescent="0.25">
      <c r="A3707" s="34" t="s">
        <v>3805</v>
      </c>
      <c r="B3707" s="33"/>
      <c r="C3707" s="33"/>
      <c r="D3707" s="33"/>
      <c r="E3707" s="33"/>
      <c r="F3707" s="94"/>
      <c r="G3707" s="410"/>
      <c r="H3707" s="411"/>
      <c r="I3707" s="411"/>
    </row>
    <row r="3708" spans="1:9" x14ac:dyDescent="0.25">
      <c r="A3708" s="297" t="s">
        <v>8</v>
      </c>
      <c r="B3708" s="521" t="s">
        <v>886</v>
      </c>
      <c r="C3708" s="33"/>
      <c r="D3708" s="33"/>
      <c r="E3708" s="33"/>
      <c r="F3708" s="94"/>
      <c r="G3708" s="412"/>
      <c r="H3708" s="412"/>
      <c r="I3708" s="412"/>
    </row>
    <row r="3709" spans="1:9" ht="30" x14ac:dyDescent="0.25">
      <c r="A3709" s="346" t="s">
        <v>0</v>
      </c>
      <c r="B3709" s="347" t="s">
        <v>2</v>
      </c>
      <c r="C3709" s="347" t="s">
        <v>3</v>
      </c>
      <c r="D3709" s="347" t="s">
        <v>4</v>
      </c>
      <c r="E3709" s="348" t="s">
        <v>15</v>
      </c>
      <c r="F3709" s="349" t="s">
        <v>6</v>
      </c>
      <c r="G3709" s="350" t="s">
        <v>1217</v>
      </c>
      <c r="H3709" s="350" t="s">
        <v>1188</v>
      </c>
      <c r="I3709" s="350" t="s">
        <v>3884</v>
      </c>
    </row>
    <row r="3710" spans="1:9" x14ac:dyDescent="0.25">
      <c r="A3710" s="24" t="s">
        <v>887</v>
      </c>
      <c r="B3710" s="3" t="s">
        <v>888</v>
      </c>
      <c r="C3710" s="3"/>
      <c r="D3710" s="3" t="s">
        <v>21</v>
      </c>
      <c r="E3710" s="3">
        <v>312632</v>
      </c>
      <c r="F3710" s="40">
        <v>908</v>
      </c>
      <c r="G3710" s="19">
        <v>3800</v>
      </c>
      <c r="H3710" s="11">
        <v>38455</v>
      </c>
      <c r="I3710" s="11">
        <v>38455</v>
      </c>
    </row>
    <row r="3711" spans="1:9" x14ac:dyDescent="0.25">
      <c r="A3711" s="24" t="s">
        <v>191</v>
      </c>
      <c r="B3711" s="3"/>
      <c r="C3711" s="3"/>
      <c r="D3711" s="3" t="s">
        <v>26</v>
      </c>
      <c r="E3711" s="3">
        <v>310718</v>
      </c>
      <c r="F3711" s="40">
        <v>627</v>
      </c>
      <c r="G3711" s="19">
        <v>7705</v>
      </c>
      <c r="H3711" s="11">
        <v>38230</v>
      </c>
      <c r="I3711" s="11">
        <v>38230</v>
      </c>
    </row>
    <row r="3712" spans="1:9" x14ac:dyDescent="0.25">
      <c r="A3712" s="24" t="s">
        <v>887</v>
      </c>
      <c r="B3712" s="3" t="s">
        <v>888</v>
      </c>
      <c r="C3712" s="3"/>
      <c r="D3712" s="3" t="s">
        <v>21</v>
      </c>
      <c r="E3712" s="3">
        <v>311584</v>
      </c>
      <c r="F3712" s="40">
        <v>495</v>
      </c>
      <c r="G3712" s="19">
        <v>3800</v>
      </c>
      <c r="H3712" s="11">
        <v>38455</v>
      </c>
      <c r="I3712" s="11">
        <v>38455</v>
      </c>
    </row>
    <row r="3713" spans="1:9" x14ac:dyDescent="0.25">
      <c r="A3713" s="24" t="s">
        <v>887</v>
      </c>
      <c r="B3713" s="3" t="s">
        <v>888</v>
      </c>
      <c r="C3713" s="3"/>
      <c r="D3713" s="3" t="s">
        <v>21</v>
      </c>
      <c r="E3713" s="3">
        <v>311481</v>
      </c>
      <c r="F3713" s="40">
        <v>1102</v>
      </c>
      <c r="G3713" s="19">
        <v>3800</v>
      </c>
      <c r="H3713" s="11">
        <v>38455</v>
      </c>
      <c r="I3713" s="11">
        <v>38455</v>
      </c>
    </row>
    <row r="3714" spans="1:9" x14ac:dyDescent="0.25">
      <c r="A3714" s="24" t="s">
        <v>887</v>
      </c>
      <c r="B3714" s="3" t="s">
        <v>888</v>
      </c>
      <c r="C3714" s="3"/>
      <c r="D3714" s="3" t="s">
        <v>21</v>
      </c>
      <c r="E3714" s="3">
        <v>311062</v>
      </c>
      <c r="F3714" s="40">
        <v>837</v>
      </c>
      <c r="G3714" s="19">
        <v>3800</v>
      </c>
      <c r="H3714" s="11">
        <v>38455</v>
      </c>
      <c r="I3714" s="11">
        <v>38455</v>
      </c>
    </row>
    <row r="3715" spans="1:9" x14ac:dyDescent="0.25">
      <c r="A3715" s="24" t="s">
        <v>887</v>
      </c>
      <c r="B3715" s="3" t="s">
        <v>888</v>
      </c>
      <c r="C3715" s="3"/>
      <c r="D3715" s="3" t="s">
        <v>21</v>
      </c>
      <c r="E3715" s="3">
        <v>312668</v>
      </c>
      <c r="F3715" s="40">
        <v>7889</v>
      </c>
      <c r="G3715" s="19">
        <v>3800</v>
      </c>
      <c r="H3715" s="11">
        <v>38455</v>
      </c>
      <c r="I3715" s="11">
        <v>38455</v>
      </c>
    </row>
    <row r="3716" spans="1:9" x14ac:dyDescent="0.25">
      <c r="A3716" s="24" t="s">
        <v>887</v>
      </c>
      <c r="B3716" s="3" t="s">
        <v>888</v>
      </c>
      <c r="C3716" s="3"/>
      <c r="D3716" s="3" t="s">
        <v>21</v>
      </c>
      <c r="E3716" s="3">
        <v>310780</v>
      </c>
      <c r="F3716" s="40">
        <v>454</v>
      </c>
      <c r="G3716" s="19">
        <v>3800</v>
      </c>
      <c r="H3716" s="11">
        <v>38455</v>
      </c>
      <c r="I3716" s="11">
        <v>38455</v>
      </c>
    </row>
    <row r="3717" spans="1:9" x14ac:dyDescent="0.25">
      <c r="A3717" s="24" t="s">
        <v>887</v>
      </c>
      <c r="B3717" s="3" t="s">
        <v>888</v>
      </c>
      <c r="C3717" s="3"/>
      <c r="D3717" s="3" t="s">
        <v>21</v>
      </c>
      <c r="E3717" s="3">
        <v>311339</v>
      </c>
      <c r="F3717" s="40"/>
      <c r="G3717" s="19">
        <v>3800</v>
      </c>
      <c r="H3717" s="11">
        <v>38455</v>
      </c>
      <c r="I3717" s="11">
        <v>38455</v>
      </c>
    </row>
    <row r="3718" spans="1:9" x14ac:dyDescent="0.25">
      <c r="A3718" s="24" t="s">
        <v>2005</v>
      </c>
      <c r="B3718" s="3" t="s">
        <v>2408</v>
      </c>
      <c r="C3718" s="3" t="s">
        <v>2409</v>
      </c>
      <c r="D3718" s="3" t="s">
        <v>40</v>
      </c>
      <c r="E3718" s="3">
        <v>310781</v>
      </c>
      <c r="F3718" s="40">
        <v>327</v>
      </c>
      <c r="G3718" s="19">
        <v>5000</v>
      </c>
      <c r="H3718" s="83">
        <v>35971</v>
      </c>
      <c r="I3718" s="83">
        <v>35971</v>
      </c>
    </row>
    <row r="3719" spans="1:9" x14ac:dyDescent="0.25">
      <c r="A3719" s="24" t="s">
        <v>1862</v>
      </c>
      <c r="B3719" s="77"/>
      <c r="C3719" s="3"/>
      <c r="D3719" s="3"/>
      <c r="E3719" s="49"/>
      <c r="F3719" s="40" t="s">
        <v>1885</v>
      </c>
      <c r="G3719" s="151">
        <v>8294.26</v>
      </c>
      <c r="H3719" s="79" t="s">
        <v>1811</v>
      </c>
      <c r="I3719" s="79" t="s">
        <v>1811</v>
      </c>
    </row>
    <row r="3720" spans="1:9" x14ac:dyDescent="0.25">
      <c r="A3720" s="24" t="s">
        <v>1826</v>
      </c>
      <c r="B3720" s="77" t="s">
        <v>1827</v>
      </c>
      <c r="C3720" s="24"/>
      <c r="D3720" s="38"/>
      <c r="E3720" s="49"/>
      <c r="F3720" s="40" t="s">
        <v>1829</v>
      </c>
      <c r="G3720" s="151">
        <v>11000</v>
      </c>
      <c r="H3720" s="79" t="s">
        <v>1828</v>
      </c>
      <c r="I3720" s="79" t="s">
        <v>1828</v>
      </c>
    </row>
    <row r="3721" spans="1:9" x14ac:dyDescent="0.25">
      <c r="A3721" s="24" t="s">
        <v>1730</v>
      </c>
      <c r="B3721" s="38"/>
      <c r="C3721" s="49"/>
      <c r="D3721" s="38"/>
      <c r="E3721" s="38">
        <v>553950</v>
      </c>
      <c r="F3721" s="40" t="s">
        <v>1733</v>
      </c>
      <c r="G3721" s="51">
        <v>7268</v>
      </c>
      <c r="H3721" s="79">
        <f>+'INVENTARIO '!H4567</f>
        <v>38500</v>
      </c>
      <c r="I3721" s="79">
        <f>+'INVENTARIO '!I4567</f>
        <v>38500</v>
      </c>
    </row>
    <row r="3722" spans="1:9" x14ac:dyDescent="0.25">
      <c r="A3722" s="24" t="s">
        <v>28</v>
      </c>
      <c r="B3722" s="38" t="s">
        <v>1774</v>
      </c>
      <c r="C3722" s="38" t="s">
        <v>1779</v>
      </c>
      <c r="D3722" s="79"/>
      <c r="E3722" s="3"/>
      <c r="F3722" s="40"/>
      <c r="G3722" s="304">
        <v>1914.45</v>
      </c>
      <c r="H3722" s="11">
        <v>43052</v>
      </c>
      <c r="I3722" s="11">
        <v>43052</v>
      </c>
    </row>
    <row r="3723" spans="1:9" x14ac:dyDescent="0.25">
      <c r="A3723" s="24" t="s">
        <v>1730</v>
      </c>
      <c r="B3723" s="38"/>
      <c r="C3723" s="3"/>
      <c r="D3723" s="38" t="s">
        <v>30</v>
      </c>
      <c r="E3723" s="3"/>
      <c r="F3723" s="40">
        <v>405</v>
      </c>
      <c r="G3723" s="136">
        <v>21367.279999999999</v>
      </c>
      <c r="H3723" s="11">
        <v>43455</v>
      </c>
      <c r="I3723" s="11">
        <v>43455</v>
      </c>
    </row>
    <row r="3724" spans="1:9" x14ac:dyDescent="0.25">
      <c r="A3724" s="24" t="s">
        <v>1059</v>
      </c>
      <c r="B3724" s="3"/>
      <c r="C3724" s="3"/>
      <c r="D3724" s="3"/>
      <c r="E3724" s="3" t="str">
        <f>+F5443</f>
        <v>N/T</v>
      </c>
      <c r="F3724" s="40" t="str">
        <f>+F5443</f>
        <v>N/T</v>
      </c>
      <c r="G3724" s="19">
        <v>6585.46</v>
      </c>
      <c r="H3724" s="11">
        <v>38385</v>
      </c>
      <c r="I3724" s="11">
        <v>38385</v>
      </c>
    </row>
    <row r="3725" spans="1:9" x14ac:dyDescent="0.25">
      <c r="A3725" s="49" t="s">
        <v>1132</v>
      </c>
      <c r="B3725" s="38"/>
      <c r="C3725" s="38"/>
      <c r="D3725" s="38"/>
      <c r="E3725" s="3" t="str">
        <f>+E6243</f>
        <v>N/T</v>
      </c>
      <c r="F3725" s="40"/>
      <c r="G3725" s="19">
        <v>6500</v>
      </c>
      <c r="H3725" s="11">
        <v>38185</v>
      </c>
      <c r="I3725" s="11">
        <v>38185</v>
      </c>
    </row>
    <row r="3726" spans="1:9" x14ac:dyDescent="0.25">
      <c r="A3726" s="49" t="s">
        <v>595</v>
      </c>
      <c r="B3726" s="38"/>
      <c r="C3726" s="38"/>
      <c r="D3726" s="38"/>
      <c r="E3726" s="3" t="str">
        <f>+F6283</f>
        <v>N/T</v>
      </c>
      <c r="F3726" s="40"/>
      <c r="G3726" s="19">
        <v>12500</v>
      </c>
      <c r="H3726" s="11">
        <v>38515</v>
      </c>
      <c r="I3726" s="11">
        <v>38515</v>
      </c>
    </row>
    <row r="3727" spans="1:9" x14ac:dyDescent="0.25">
      <c r="A3727" s="49" t="str">
        <f>+A3726</f>
        <v>ESCRITORIO</v>
      </c>
      <c r="B3727" s="38"/>
      <c r="C3727" s="38"/>
      <c r="D3727" s="38"/>
      <c r="E3727" s="3" t="str">
        <f>+E3726</f>
        <v>N/T</v>
      </c>
      <c r="F3727" s="40"/>
      <c r="G3727" s="19">
        <v>12500</v>
      </c>
      <c r="H3727" s="11">
        <v>38515</v>
      </c>
      <c r="I3727" s="11">
        <v>38515</v>
      </c>
    </row>
    <row r="3728" spans="1:9" x14ac:dyDescent="0.25">
      <c r="A3728" s="24" t="s">
        <v>794</v>
      </c>
      <c r="B3728" s="3"/>
      <c r="C3728" s="3" t="s">
        <v>1162</v>
      </c>
      <c r="D3728" s="3" t="s">
        <v>21</v>
      </c>
      <c r="E3728" s="3" t="s">
        <v>16</v>
      </c>
      <c r="F3728" s="40" t="s">
        <v>16</v>
      </c>
      <c r="G3728" s="19">
        <v>11950</v>
      </c>
      <c r="H3728" s="11">
        <v>40388</v>
      </c>
      <c r="I3728" s="11">
        <v>40388</v>
      </c>
    </row>
    <row r="3729" spans="1:9" x14ac:dyDescent="0.25">
      <c r="A3729" s="24" t="s">
        <v>794</v>
      </c>
      <c r="B3729" s="3"/>
      <c r="C3729" s="3" t="s">
        <v>1162</v>
      </c>
      <c r="D3729" s="3" t="s">
        <v>21</v>
      </c>
      <c r="E3729" s="3" t="s">
        <v>16</v>
      </c>
      <c r="F3729" s="40" t="s">
        <v>16</v>
      </c>
      <c r="G3729" s="19">
        <v>11950</v>
      </c>
      <c r="H3729" s="11">
        <v>40388</v>
      </c>
      <c r="I3729" s="11">
        <v>40388</v>
      </c>
    </row>
    <row r="3730" spans="1:9" x14ac:dyDescent="0.25">
      <c r="A3730" s="24" t="s">
        <v>794</v>
      </c>
      <c r="B3730" s="3"/>
      <c r="C3730" s="3" t="s">
        <v>1162</v>
      </c>
      <c r="D3730" s="3" t="s">
        <v>21</v>
      </c>
      <c r="E3730" s="3" t="s">
        <v>16</v>
      </c>
      <c r="F3730" s="40" t="s">
        <v>16</v>
      </c>
      <c r="G3730" s="19">
        <v>11950</v>
      </c>
      <c r="H3730" s="11">
        <v>40388</v>
      </c>
      <c r="I3730" s="11">
        <v>40388</v>
      </c>
    </row>
    <row r="3731" spans="1:9" x14ac:dyDescent="0.25">
      <c r="A3731" s="24" t="s">
        <v>794</v>
      </c>
      <c r="B3731" s="3"/>
      <c r="C3731" s="3" t="s">
        <v>1162</v>
      </c>
      <c r="D3731" s="3" t="s">
        <v>26</v>
      </c>
      <c r="E3731" s="3" t="s">
        <v>16</v>
      </c>
      <c r="F3731" s="40" t="s">
        <v>16</v>
      </c>
      <c r="G3731" s="19">
        <v>11950</v>
      </c>
      <c r="H3731" s="11">
        <v>40388</v>
      </c>
      <c r="I3731" s="11">
        <v>40388</v>
      </c>
    </row>
    <row r="3732" spans="1:9" x14ac:dyDescent="0.25">
      <c r="A3732" s="24" t="s">
        <v>231</v>
      </c>
      <c r="B3732" s="3"/>
      <c r="C3732" s="3"/>
      <c r="D3732" s="3" t="s">
        <v>43</v>
      </c>
      <c r="E3732" s="3">
        <v>307766</v>
      </c>
      <c r="F3732" s="40">
        <v>114</v>
      </c>
      <c r="G3732" s="19">
        <v>4100</v>
      </c>
      <c r="H3732" s="11">
        <v>38088</v>
      </c>
      <c r="I3732" s="11">
        <v>38088</v>
      </c>
    </row>
    <row r="3733" spans="1:9" x14ac:dyDescent="0.25">
      <c r="A3733" s="24" t="s">
        <v>2418</v>
      </c>
      <c r="B3733" s="38"/>
      <c r="C3733" s="38"/>
      <c r="D3733" s="150"/>
      <c r="E3733" s="3"/>
      <c r="F3733" s="38">
        <v>400</v>
      </c>
      <c r="G3733" s="136">
        <v>8248.2000000000007</v>
      </c>
      <c r="H3733" s="11">
        <v>43390</v>
      </c>
      <c r="I3733" s="11">
        <v>43390</v>
      </c>
    </row>
    <row r="3734" spans="1:9" x14ac:dyDescent="0.25">
      <c r="A3734" s="24" t="s">
        <v>2418</v>
      </c>
      <c r="B3734" s="3"/>
      <c r="C3734" s="3"/>
      <c r="D3734" s="3"/>
      <c r="E3734" s="3"/>
      <c r="F3734" s="40" t="s">
        <v>2753</v>
      </c>
      <c r="G3734" s="136">
        <v>8248.2000000000007</v>
      </c>
      <c r="H3734" s="11">
        <v>43390</v>
      </c>
      <c r="I3734" s="11">
        <v>43390</v>
      </c>
    </row>
    <row r="3735" spans="1:9" x14ac:dyDescent="0.25">
      <c r="A3735" s="1"/>
      <c r="B3735" s="4"/>
      <c r="D3735" s="4"/>
      <c r="E3735" s="4"/>
      <c r="F3735" s="81"/>
      <c r="G3735" s="105">
        <f>SUM(G3710:G3734)</f>
        <v>195630.85000000003</v>
      </c>
      <c r="H3735" s="10"/>
      <c r="I3735" s="10"/>
    </row>
    <row r="3736" spans="1:9" ht="18.75" x14ac:dyDescent="0.3">
      <c r="A3736" s="724" t="s">
        <v>7</v>
      </c>
      <c r="B3736" s="724"/>
      <c r="C3736" s="724"/>
      <c r="D3736" s="724"/>
      <c r="E3736" s="724"/>
      <c r="F3736" s="724"/>
      <c r="G3736" s="724"/>
      <c r="H3736" s="724"/>
      <c r="I3736" s="15"/>
    </row>
    <row r="3737" spans="1:9" x14ac:dyDescent="0.25">
      <c r="A3737" s="725" t="s">
        <v>5</v>
      </c>
      <c r="B3737" s="725"/>
      <c r="C3737" s="725"/>
      <c r="D3737" s="725"/>
      <c r="E3737" s="725"/>
      <c r="F3737" s="725"/>
      <c r="G3737" s="725"/>
      <c r="H3737" s="725"/>
      <c r="I3737" s="15"/>
    </row>
    <row r="3738" spans="1:9" s="59" customFormat="1" x14ac:dyDescent="0.25">
      <c r="A3738" s="1"/>
      <c r="B3738" s="29"/>
      <c r="C3738" s="122"/>
      <c r="D3738" s="4"/>
      <c r="E3738" s="4"/>
      <c r="F3738" s="81"/>
      <c r="G3738" s="10"/>
      <c r="H3738" s="10"/>
      <c r="I3738" s="10"/>
    </row>
    <row r="3739" spans="1:9" x14ac:dyDescent="0.25">
      <c r="A3739" s="297" t="s">
        <v>3806</v>
      </c>
      <c r="B3739" s="520" t="s">
        <v>894</v>
      </c>
      <c r="C3739" s="101"/>
      <c r="D3739" s="33"/>
      <c r="E3739" s="33"/>
      <c r="F3739" s="94"/>
      <c r="G3739" s="339"/>
      <c r="H3739" s="339"/>
      <c r="I3739" s="339"/>
    </row>
    <row r="3740" spans="1:9" x14ac:dyDescent="0.25">
      <c r="A3740" s="346" t="s">
        <v>0</v>
      </c>
      <c r="B3740" s="347" t="s">
        <v>2</v>
      </c>
      <c r="C3740" s="347" t="s">
        <v>3</v>
      </c>
      <c r="D3740" s="347" t="s">
        <v>4</v>
      </c>
      <c r="E3740" s="348" t="s">
        <v>15</v>
      </c>
      <c r="F3740" s="349" t="s">
        <v>2001</v>
      </c>
      <c r="G3740" s="350" t="s">
        <v>1217</v>
      </c>
      <c r="H3740" s="350" t="s">
        <v>1188</v>
      </c>
      <c r="I3740" s="350" t="s">
        <v>3884</v>
      </c>
    </row>
    <row r="3741" spans="1:9" x14ac:dyDescent="0.25">
      <c r="A3741" s="24" t="s">
        <v>2005</v>
      </c>
      <c r="B3741" s="3" t="s">
        <v>2420</v>
      </c>
      <c r="C3741" s="3" t="s">
        <v>2421</v>
      </c>
      <c r="D3741" s="3" t="s">
        <v>40</v>
      </c>
      <c r="E3741" s="3">
        <v>310783</v>
      </c>
      <c r="F3741" s="40">
        <v>526</v>
      </c>
      <c r="G3741" s="19">
        <v>40000</v>
      </c>
      <c r="H3741" s="83">
        <v>35616</v>
      </c>
      <c r="I3741" s="83">
        <v>35616</v>
      </c>
    </row>
    <row r="3742" spans="1:9" x14ac:dyDescent="0.25">
      <c r="A3742" s="24" t="s">
        <v>39</v>
      </c>
      <c r="B3742" s="3"/>
      <c r="C3742" s="3"/>
      <c r="D3742" s="3" t="s">
        <v>40</v>
      </c>
      <c r="E3742" s="3">
        <v>310781</v>
      </c>
      <c r="F3742" s="40">
        <v>327</v>
      </c>
      <c r="G3742" s="19">
        <v>50000</v>
      </c>
      <c r="H3742" s="83">
        <v>36605</v>
      </c>
      <c r="I3742" s="83">
        <v>36605</v>
      </c>
    </row>
    <row r="3743" spans="1:9" x14ac:dyDescent="0.25">
      <c r="A3743" s="24" t="s">
        <v>140</v>
      </c>
      <c r="B3743" s="3"/>
      <c r="C3743" s="3"/>
      <c r="D3743" s="3" t="s">
        <v>21</v>
      </c>
      <c r="E3743" s="3">
        <v>310782</v>
      </c>
      <c r="F3743" s="40">
        <v>340</v>
      </c>
      <c r="G3743" s="19">
        <v>9302</v>
      </c>
      <c r="H3743" s="11">
        <v>40689</v>
      </c>
      <c r="I3743" s="11">
        <v>40689</v>
      </c>
    </row>
    <row r="3744" spans="1:9" x14ac:dyDescent="0.25">
      <c r="A3744" s="24" t="s">
        <v>61</v>
      </c>
      <c r="B3744" s="3"/>
      <c r="C3744" s="3" t="s">
        <v>596</v>
      </c>
      <c r="D3744" s="3" t="s">
        <v>21</v>
      </c>
      <c r="E3744" s="3">
        <v>310719</v>
      </c>
      <c r="F3744" s="40">
        <v>603</v>
      </c>
      <c r="G3744" s="19">
        <v>11950</v>
      </c>
      <c r="H3744" s="11">
        <v>40388</v>
      </c>
      <c r="I3744" s="11">
        <v>40388</v>
      </c>
    </row>
    <row r="3745" spans="1:17" x14ac:dyDescent="0.25">
      <c r="A3745" s="24" t="s">
        <v>895</v>
      </c>
      <c r="B3745" s="3"/>
      <c r="C3745" s="3"/>
      <c r="D3745" s="3" t="s">
        <v>43</v>
      </c>
      <c r="E3745" s="3">
        <v>310763</v>
      </c>
      <c r="F3745" s="40">
        <v>539</v>
      </c>
      <c r="G3745" s="19">
        <v>12500</v>
      </c>
      <c r="H3745" s="19" t="s">
        <v>1410</v>
      </c>
      <c r="I3745" s="19" t="s">
        <v>1410</v>
      </c>
    </row>
    <row r="3746" spans="1:17" x14ac:dyDescent="0.25">
      <c r="A3746" s="24" t="s">
        <v>96</v>
      </c>
      <c r="B3746" s="3"/>
      <c r="C3746" s="3" t="s">
        <v>596</v>
      </c>
      <c r="D3746" s="3" t="s">
        <v>21</v>
      </c>
      <c r="E3746" s="3">
        <v>310767</v>
      </c>
      <c r="F3746" s="40">
        <v>533</v>
      </c>
      <c r="G3746" s="19">
        <v>5899</v>
      </c>
      <c r="H3746" s="11">
        <v>39840</v>
      </c>
      <c r="I3746" s="11">
        <v>39840</v>
      </c>
    </row>
    <row r="3747" spans="1:17" x14ac:dyDescent="0.25">
      <c r="A3747" s="24" t="s">
        <v>595</v>
      </c>
      <c r="B3747" s="3"/>
      <c r="C3747" s="3" t="s">
        <v>55</v>
      </c>
      <c r="D3747" s="3" t="s">
        <v>43</v>
      </c>
      <c r="E3747" s="3">
        <v>310766</v>
      </c>
      <c r="F3747" s="40">
        <v>530</v>
      </c>
      <c r="G3747" s="19">
        <v>6500</v>
      </c>
      <c r="H3747" s="19" t="s">
        <v>1231</v>
      </c>
      <c r="I3747" s="19" t="s">
        <v>1231</v>
      </c>
    </row>
    <row r="3748" spans="1:17" x14ac:dyDescent="0.25">
      <c r="A3748" s="24" t="s">
        <v>897</v>
      </c>
      <c r="B3748" s="3"/>
      <c r="C3748" s="3" t="s">
        <v>602</v>
      </c>
      <c r="D3748" s="3" t="s">
        <v>36</v>
      </c>
      <c r="E3748" s="3" t="s">
        <v>420</v>
      </c>
      <c r="F3748" s="40">
        <v>529</v>
      </c>
      <c r="G3748" s="19">
        <v>2100</v>
      </c>
      <c r="H3748" s="11">
        <v>38357</v>
      </c>
      <c r="I3748" s="11">
        <v>38357</v>
      </c>
    </row>
    <row r="3749" spans="1:17" x14ac:dyDescent="0.25">
      <c r="A3749" s="24" t="s">
        <v>896</v>
      </c>
      <c r="B3749" s="3"/>
      <c r="C3749" s="3" t="s">
        <v>546</v>
      </c>
      <c r="D3749" s="3" t="s">
        <v>14</v>
      </c>
      <c r="E3749" s="3">
        <v>310755</v>
      </c>
      <c r="F3749" s="40">
        <v>548</v>
      </c>
      <c r="G3749" s="19">
        <v>3436</v>
      </c>
      <c r="H3749" s="11">
        <v>38689</v>
      </c>
      <c r="I3749" s="11">
        <v>38689</v>
      </c>
    </row>
    <row r="3750" spans="1:17" x14ac:dyDescent="0.25">
      <c r="A3750" s="24" t="s">
        <v>895</v>
      </c>
      <c r="B3750" s="3"/>
      <c r="C3750" s="3" t="s">
        <v>55</v>
      </c>
      <c r="D3750" s="3" t="s">
        <v>43</v>
      </c>
      <c r="E3750" s="3">
        <v>310717</v>
      </c>
      <c r="F3750" s="40">
        <v>631</v>
      </c>
      <c r="G3750" s="19">
        <v>12500</v>
      </c>
      <c r="H3750" s="11">
        <v>38429</v>
      </c>
      <c r="I3750" s="11">
        <v>38429</v>
      </c>
    </row>
    <row r="3751" spans="1:17" x14ac:dyDescent="0.25">
      <c r="A3751" s="24" t="s">
        <v>895</v>
      </c>
      <c r="B3751" s="3"/>
      <c r="C3751" s="3" t="s">
        <v>55</v>
      </c>
      <c r="D3751" s="3" t="s">
        <v>43</v>
      </c>
      <c r="E3751" s="3">
        <v>310716</v>
      </c>
      <c r="F3751" s="40">
        <v>632</v>
      </c>
      <c r="G3751" s="19">
        <v>12500</v>
      </c>
      <c r="H3751" s="11">
        <v>38429</v>
      </c>
      <c r="I3751" s="11">
        <v>38429</v>
      </c>
    </row>
    <row r="3752" spans="1:17" x14ac:dyDescent="0.25">
      <c r="A3752" s="24" t="s">
        <v>896</v>
      </c>
      <c r="B3752" s="3"/>
      <c r="C3752" s="3" t="s">
        <v>546</v>
      </c>
      <c r="D3752" s="3" t="s">
        <v>14</v>
      </c>
      <c r="E3752" s="3">
        <v>310754</v>
      </c>
      <c r="F3752" s="40">
        <v>547</v>
      </c>
      <c r="G3752" s="19">
        <v>3436</v>
      </c>
      <c r="H3752" s="11">
        <v>38689</v>
      </c>
      <c r="I3752" s="11">
        <v>38689</v>
      </c>
    </row>
    <row r="3753" spans="1:17" x14ac:dyDescent="0.25">
      <c r="A3753" s="24" t="s">
        <v>118</v>
      </c>
      <c r="B3753" s="3" t="s">
        <v>742</v>
      </c>
      <c r="C3753" s="3" t="s">
        <v>546</v>
      </c>
      <c r="D3753" s="3" t="s">
        <v>36</v>
      </c>
      <c r="E3753" s="3">
        <v>310784</v>
      </c>
      <c r="F3753" s="40">
        <v>15</v>
      </c>
      <c r="G3753" s="19">
        <v>3436</v>
      </c>
      <c r="H3753" s="11">
        <f>+H3749</f>
        <v>38689</v>
      </c>
      <c r="I3753" s="11">
        <f>+I3749</f>
        <v>38689</v>
      </c>
    </row>
    <row r="3754" spans="1:17" s="112" customFormat="1" x14ac:dyDescent="0.25">
      <c r="A3754" s="24" t="s">
        <v>1719</v>
      </c>
      <c r="B3754" s="38"/>
      <c r="C3754" s="49"/>
      <c r="D3754" s="79"/>
      <c r="E3754" s="38">
        <v>553949</v>
      </c>
      <c r="F3754" s="40" t="s">
        <v>1720</v>
      </c>
      <c r="G3754" s="137">
        <v>7537.55</v>
      </c>
      <c r="H3754" s="11">
        <v>42843</v>
      </c>
      <c r="I3754" s="11">
        <v>42843</v>
      </c>
      <c r="J3754" s="15"/>
      <c r="K3754" s="15"/>
      <c r="L3754" s="15"/>
      <c r="M3754" s="15"/>
      <c r="N3754" s="15"/>
      <c r="O3754" s="15"/>
      <c r="P3754" s="15"/>
      <c r="Q3754" s="15"/>
    </row>
    <row r="3755" spans="1:17" x14ac:dyDescent="0.25">
      <c r="A3755" s="24" t="s">
        <v>955</v>
      </c>
      <c r="B3755" s="3"/>
      <c r="C3755" s="3"/>
      <c r="D3755" s="3" t="s">
        <v>21</v>
      </c>
      <c r="E3755" s="3">
        <v>312470</v>
      </c>
      <c r="F3755" s="40">
        <v>964</v>
      </c>
      <c r="G3755" s="19">
        <v>3800</v>
      </c>
      <c r="H3755" s="11">
        <v>38455</v>
      </c>
      <c r="I3755" s="11">
        <v>38455</v>
      </c>
      <c r="J3755" s="112"/>
      <c r="K3755" s="112"/>
      <c r="L3755" s="112"/>
      <c r="M3755" s="112"/>
      <c r="N3755" s="112"/>
      <c r="O3755" s="112"/>
      <c r="P3755" s="112"/>
      <c r="Q3755" s="112"/>
    </row>
    <row r="3756" spans="1:17" x14ac:dyDescent="0.25">
      <c r="A3756" s="24" t="s">
        <v>1067</v>
      </c>
      <c r="B3756" s="3" t="s">
        <v>888</v>
      </c>
      <c r="C3756" s="3"/>
      <c r="D3756" s="3" t="s">
        <v>21</v>
      </c>
      <c r="E3756" s="3">
        <v>311425</v>
      </c>
      <c r="F3756" s="40">
        <v>513</v>
      </c>
      <c r="G3756" s="19">
        <v>3800</v>
      </c>
      <c r="H3756" s="11">
        <v>38455</v>
      </c>
      <c r="I3756" s="11">
        <v>38455</v>
      </c>
    </row>
    <row r="3757" spans="1:17" x14ac:dyDescent="0.25">
      <c r="A3757" s="24" t="s">
        <v>19</v>
      </c>
      <c r="B3757" s="3" t="s">
        <v>593</v>
      </c>
      <c r="C3757" s="3" t="s">
        <v>594</v>
      </c>
      <c r="D3757" s="3" t="s">
        <v>30</v>
      </c>
      <c r="E3757" s="3">
        <v>310100</v>
      </c>
      <c r="F3757" s="87" t="s">
        <v>16</v>
      </c>
      <c r="G3757" s="8">
        <v>36625</v>
      </c>
      <c r="H3757" s="11">
        <v>39869</v>
      </c>
      <c r="I3757" s="11">
        <v>39869</v>
      </c>
    </row>
    <row r="3758" spans="1:17" x14ac:dyDescent="0.25">
      <c r="A3758" s="24" t="s">
        <v>3438</v>
      </c>
      <c r="B3758" s="3"/>
      <c r="C3758" s="3"/>
      <c r="D3758" s="3"/>
      <c r="E3758" s="3"/>
      <c r="F3758" s="87" t="s">
        <v>3442</v>
      </c>
      <c r="G3758" s="8">
        <v>2714</v>
      </c>
      <c r="H3758" s="11">
        <v>43788</v>
      </c>
      <c r="I3758" s="11">
        <v>43788</v>
      </c>
    </row>
    <row r="3759" spans="1:17" x14ac:dyDescent="0.25">
      <c r="A3759" s="24" t="s">
        <v>965</v>
      </c>
      <c r="B3759" s="3" t="s">
        <v>55</v>
      </c>
      <c r="C3759" s="3"/>
      <c r="D3759" s="3"/>
      <c r="E3759" s="3"/>
      <c r="F3759" s="87" t="s">
        <v>3469</v>
      </c>
      <c r="G3759" s="8">
        <v>2714</v>
      </c>
      <c r="H3759" s="11">
        <v>43788</v>
      </c>
      <c r="I3759" s="11">
        <v>43788</v>
      </c>
    </row>
    <row r="3760" spans="1:17" x14ac:dyDescent="0.25">
      <c r="A3760" s="24" t="s">
        <v>19</v>
      </c>
      <c r="B3760" s="3" t="s">
        <v>20</v>
      </c>
      <c r="C3760" s="3" t="s">
        <v>657</v>
      </c>
      <c r="D3760" s="3" t="s">
        <v>21</v>
      </c>
      <c r="E3760" s="3">
        <v>309945</v>
      </c>
      <c r="F3760" s="40" t="s">
        <v>3019</v>
      </c>
      <c r="G3760" s="19">
        <v>36625</v>
      </c>
      <c r="H3760" s="11">
        <v>39869</v>
      </c>
      <c r="I3760" s="11">
        <v>39869</v>
      </c>
    </row>
    <row r="3761" spans="1:9" x14ac:dyDescent="0.25">
      <c r="A3761" s="1"/>
      <c r="B3761" s="4"/>
      <c r="C3761" s="4"/>
      <c r="D3761" s="4"/>
      <c r="E3761" s="4"/>
      <c r="F3761" s="81"/>
      <c r="G3761" s="105">
        <f>SUM(G3741:G3760)</f>
        <v>267374.55</v>
      </c>
      <c r="H3761" s="493"/>
      <c r="I3761" s="630"/>
    </row>
    <row r="3762" spans="1:9" ht="18.75" x14ac:dyDescent="0.3">
      <c r="B3762" s="494"/>
      <c r="C3762" s="494"/>
      <c r="D3762" s="494"/>
      <c r="E3762" s="494"/>
      <c r="F3762" s="91"/>
      <c r="G3762" s="71"/>
      <c r="H3762" s="71"/>
      <c r="I3762" s="71"/>
    </row>
    <row r="3763" spans="1:9" x14ac:dyDescent="0.25">
      <c r="B3763" s="493"/>
      <c r="D3763" s="493"/>
      <c r="E3763" s="493"/>
      <c r="F3763" s="92"/>
      <c r="G3763" s="10"/>
      <c r="H3763" s="10"/>
      <c r="I3763" s="10"/>
    </row>
    <row r="3764" spans="1:9" ht="18.75" x14ac:dyDescent="0.3">
      <c r="A3764" s="724" t="s">
        <v>7</v>
      </c>
      <c r="B3764" s="724"/>
      <c r="C3764" s="724"/>
      <c r="D3764" s="724"/>
      <c r="E3764" s="724"/>
      <c r="F3764" s="724"/>
      <c r="G3764" s="724"/>
      <c r="H3764" s="724"/>
      <c r="I3764" s="15"/>
    </row>
    <row r="3765" spans="1:9" x14ac:dyDescent="0.25">
      <c r="A3765" s="725" t="s">
        <v>5</v>
      </c>
      <c r="B3765" s="725"/>
      <c r="C3765" s="725"/>
      <c r="D3765" s="725"/>
      <c r="E3765" s="725"/>
      <c r="F3765" s="725"/>
      <c r="G3765" s="725"/>
      <c r="H3765" s="725"/>
      <c r="I3765" s="15"/>
    </row>
    <row r="3766" spans="1:9" x14ac:dyDescent="0.25">
      <c r="A3766" s="1"/>
      <c r="C3766" s="122"/>
      <c r="D3766" s="4"/>
      <c r="E3766" s="4"/>
      <c r="F3766" s="81"/>
      <c r="G3766" s="246"/>
      <c r="H3766" s="498"/>
      <c r="I3766" s="635"/>
    </row>
    <row r="3767" spans="1:9" x14ac:dyDescent="0.25">
      <c r="A3767" s="34" t="s">
        <v>3807</v>
      </c>
      <c r="B3767" s="26"/>
      <c r="C3767" s="26"/>
      <c r="D3767" s="26"/>
      <c r="E3767" s="26"/>
      <c r="F3767" s="85"/>
      <c r="H3767" s="13"/>
      <c r="I3767" s="13"/>
    </row>
    <row r="3768" spans="1:9" x14ac:dyDescent="0.25">
      <c r="A3768" s="31" t="s">
        <v>8</v>
      </c>
      <c r="B3768" s="520" t="s">
        <v>894</v>
      </c>
      <c r="C3768" s="101"/>
      <c r="D3768" s="33"/>
      <c r="E3768" s="33"/>
      <c r="F3768" s="94"/>
      <c r="G3768" s="319"/>
      <c r="H3768" s="319"/>
      <c r="I3768" s="319"/>
    </row>
    <row r="3769" spans="1:9" x14ac:dyDescent="0.25">
      <c r="A3769" s="72" t="s">
        <v>0</v>
      </c>
      <c r="B3769" s="73" t="s">
        <v>2</v>
      </c>
      <c r="C3769" s="73" t="s">
        <v>3</v>
      </c>
      <c r="D3769" s="73" t="s">
        <v>4</v>
      </c>
      <c r="E3769" s="74" t="s">
        <v>15</v>
      </c>
      <c r="F3769" s="95" t="s">
        <v>1957</v>
      </c>
      <c r="G3769" s="75" t="s">
        <v>1217</v>
      </c>
      <c r="H3769" s="350" t="s">
        <v>1188</v>
      </c>
      <c r="I3769" s="350" t="s">
        <v>3884</v>
      </c>
    </row>
    <row r="3770" spans="1:9" x14ac:dyDescent="0.25">
      <c r="A3770" s="24" t="s">
        <v>96</v>
      </c>
      <c r="B3770" s="3"/>
      <c r="C3770" s="3" t="s">
        <v>596</v>
      </c>
      <c r="D3770" s="3" t="s">
        <v>21</v>
      </c>
      <c r="E3770" s="3">
        <v>310757</v>
      </c>
      <c r="F3770" s="40">
        <v>546</v>
      </c>
      <c r="G3770" s="19">
        <v>5899</v>
      </c>
      <c r="H3770" s="11">
        <v>39840</v>
      </c>
      <c r="I3770" s="11">
        <v>39840</v>
      </c>
    </row>
    <row r="3771" spans="1:9" x14ac:dyDescent="0.25">
      <c r="A3771" s="24" t="s">
        <v>595</v>
      </c>
      <c r="B3771" s="3"/>
      <c r="C3771" s="3" t="s">
        <v>55</v>
      </c>
      <c r="D3771" s="3" t="s">
        <v>43</v>
      </c>
      <c r="E3771" s="3">
        <v>310721</v>
      </c>
      <c r="F3771" s="40">
        <v>628</v>
      </c>
      <c r="G3771" s="19">
        <v>8300</v>
      </c>
      <c r="H3771" s="19" t="s">
        <v>1317</v>
      </c>
      <c r="I3771" s="19" t="s">
        <v>1317</v>
      </c>
    </row>
    <row r="3772" spans="1:9" x14ac:dyDescent="0.25">
      <c r="A3772" s="24" t="s">
        <v>895</v>
      </c>
      <c r="B3772" s="3"/>
      <c r="C3772" s="3" t="s">
        <v>55</v>
      </c>
      <c r="D3772" s="3" t="s">
        <v>43</v>
      </c>
      <c r="E3772" s="3">
        <v>310712</v>
      </c>
      <c r="F3772" s="40">
        <v>644</v>
      </c>
      <c r="G3772" s="19">
        <v>12500</v>
      </c>
      <c r="H3772" s="19" t="s">
        <v>1410</v>
      </c>
      <c r="I3772" s="19" t="s">
        <v>1410</v>
      </c>
    </row>
    <row r="3773" spans="1:9" x14ac:dyDescent="0.25">
      <c r="A3773" s="24" t="s">
        <v>900</v>
      </c>
      <c r="B3773" s="3"/>
      <c r="C3773" s="3" t="s">
        <v>149</v>
      </c>
      <c r="D3773" s="3" t="s">
        <v>36</v>
      </c>
      <c r="E3773" s="3">
        <v>310331</v>
      </c>
      <c r="F3773" s="40" t="s">
        <v>16</v>
      </c>
      <c r="G3773" s="19">
        <v>2100</v>
      </c>
      <c r="H3773" s="11">
        <v>38357</v>
      </c>
      <c r="I3773" s="11">
        <v>38357</v>
      </c>
    </row>
    <row r="3774" spans="1:9" x14ac:dyDescent="0.25">
      <c r="A3774" s="24" t="s">
        <v>858</v>
      </c>
      <c r="B3774" s="3"/>
      <c r="C3774" s="3" t="s">
        <v>55</v>
      </c>
      <c r="D3774" s="3" t="s">
        <v>259</v>
      </c>
      <c r="E3774" s="3" t="s">
        <v>420</v>
      </c>
      <c r="F3774" s="40">
        <v>624</v>
      </c>
      <c r="G3774" s="19">
        <v>3436</v>
      </c>
      <c r="H3774" s="11">
        <v>38423</v>
      </c>
      <c r="I3774" s="11">
        <v>38423</v>
      </c>
    </row>
    <row r="3775" spans="1:9" x14ac:dyDescent="0.25">
      <c r="A3775" s="24" t="s">
        <v>86</v>
      </c>
      <c r="B3775" s="3" t="s">
        <v>898</v>
      </c>
      <c r="C3775" s="3" t="s">
        <v>899</v>
      </c>
      <c r="D3775" s="3" t="s">
        <v>26</v>
      </c>
      <c r="E3775" s="3">
        <v>310737</v>
      </c>
      <c r="F3775" s="40">
        <v>630</v>
      </c>
      <c r="G3775" s="19">
        <v>5100</v>
      </c>
      <c r="H3775" s="11">
        <v>38337</v>
      </c>
      <c r="I3775" s="11">
        <v>38337</v>
      </c>
    </row>
    <row r="3776" spans="1:9" x14ac:dyDescent="0.25">
      <c r="A3776" s="24" t="s">
        <v>895</v>
      </c>
      <c r="B3776" s="3" t="s">
        <v>901</v>
      </c>
      <c r="C3776" s="3" t="s">
        <v>55</v>
      </c>
      <c r="D3776" s="3" t="s">
        <v>43</v>
      </c>
      <c r="E3776" s="3">
        <v>310714</v>
      </c>
      <c r="F3776" s="40">
        <v>634</v>
      </c>
      <c r="G3776" s="19">
        <v>4500</v>
      </c>
      <c r="H3776" s="11">
        <v>38382</v>
      </c>
      <c r="I3776" s="11">
        <v>38382</v>
      </c>
    </row>
    <row r="3777" spans="1:9" x14ac:dyDescent="0.25">
      <c r="A3777" s="24" t="s">
        <v>895</v>
      </c>
      <c r="B3777" s="3" t="s">
        <v>901</v>
      </c>
      <c r="C3777" s="3" t="s">
        <v>55</v>
      </c>
      <c r="D3777" s="3" t="s">
        <v>43</v>
      </c>
      <c r="E3777" s="3">
        <v>310715</v>
      </c>
      <c r="F3777" s="40">
        <v>635</v>
      </c>
      <c r="G3777" s="19">
        <v>4500</v>
      </c>
      <c r="H3777" s="11">
        <v>38382</v>
      </c>
      <c r="I3777" s="11">
        <v>38382</v>
      </c>
    </row>
    <row r="3778" spans="1:9" x14ac:dyDescent="0.25">
      <c r="A3778" s="24" t="s">
        <v>895</v>
      </c>
      <c r="B3778" s="3" t="s">
        <v>901</v>
      </c>
      <c r="C3778" s="3" t="s">
        <v>55</v>
      </c>
      <c r="D3778" s="3" t="s">
        <v>43</v>
      </c>
      <c r="E3778" s="3">
        <v>310704</v>
      </c>
      <c r="F3778" s="40">
        <v>636</v>
      </c>
      <c r="G3778" s="19">
        <v>4500</v>
      </c>
      <c r="H3778" s="11">
        <v>38382</v>
      </c>
      <c r="I3778" s="11">
        <v>38382</v>
      </c>
    </row>
    <row r="3779" spans="1:9" x14ac:dyDescent="0.25">
      <c r="A3779" s="24" t="s">
        <v>895</v>
      </c>
      <c r="B3779" s="3" t="s">
        <v>901</v>
      </c>
      <c r="C3779" s="3" t="s">
        <v>55</v>
      </c>
      <c r="D3779" s="3" t="s">
        <v>43</v>
      </c>
      <c r="E3779" s="3">
        <v>310705</v>
      </c>
      <c r="F3779" s="40">
        <v>637</v>
      </c>
      <c r="G3779" s="19">
        <v>4500</v>
      </c>
      <c r="H3779" s="11">
        <v>38382</v>
      </c>
      <c r="I3779" s="11">
        <v>38382</v>
      </c>
    </row>
    <row r="3780" spans="1:9" x14ac:dyDescent="0.25">
      <c r="A3780" s="24" t="s">
        <v>895</v>
      </c>
      <c r="B3780" s="3" t="s">
        <v>901</v>
      </c>
      <c r="C3780" s="3" t="s">
        <v>55</v>
      </c>
      <c r="D3780" s="3" t="s">
        <v>43</v>
      </c>
      <c r="E3780" s="3">
        <v>310706</v>
      </c>
      <c r="F3780" s="40">
        <v>638</v>
      </c>
      <c r="G3780" s="19">
        <v>4500</v>
      </c>
      <c r="H3780" s="11">
        <v>38382</v>
      </c>
      <c r="I3780" s="11">
        <v>38382</v>
      </c>
    </row>
    <row r="3781" spans="1:9" x14ac:dyDescent="0.25">
      <c r="A3781" s="24" t="s">
        <v>895</v>
      </c>
      <c r="B3781" s="3" t="s">
        <v>901</v>
      </c>
      <c r="C3781" s="3" t="s">
        <v>55</v>
      </c>
      <c r="D3781" s="3" t="s">
        <v>43</v>
      </c>
      <c r="E3781" s="3">
        <v>310707</v>
      </c>
      <c r="F3781" s="40">
        <v>639</v>
      </c>
      <c r="G3781" s="19">
        <v>4500</v>
      </c>
      <c r="H3781" s="11">
        <v>38382</v>
      </c>
      <c r="I3781" s="11">
        <v>38382</v>
      </c>
    </row>
    <row r="3782" spans="1:9" x14ac:dyDescent="0.25">
      <c r="A3782" s="24" t="s">
        <v>895</v>
      </c>
      <c r="B3782" s="3" t="s">
        <v>901</v>
      </c>
      <c r="C3782" s="3" t="s">
        <v>55</v>
      </c>
      <c r="D3782" s="3" t="s">
        <v>43</v>
      </c>
      <c r="E3782" s="3">
        <v>310713</v>
      </c>
      <c r="F3782" s="40">
        <v>633</v>
      </c>
      <c r="G3782" s="19">
        <v>4500</v>
      </c>
      <c r="H3782" s="11">
        <v>38382</v>
      </c>
      <c r="I3782" s="11">
        <v>38382</v>
      </c>
    </row>
    <row r="3783" spans="1:9" x14ac:dyDescent="0.25">
      <c r="A3783" s="24" t="s">
        <v>895</v>
      </c>
      <c r="B3783" s="3" t="s">
        <v>901</v>
      </c>
      <c r="C3783" s="3" t="s">
        <v>55</v>
      </c>
      <c r="D3783" s="3" t="s">
        <v>43</v>
      </c>
      <c r="E3783" s="3">
        <v>310708</v>
      </c>
      <c r="F3783" s="40">
        <v>640</v>
      </c>
      <c r="G3783" s="19">
        <v>4500</v>
      </c>
      <c r="H3783" s="11">
        <v>38382</v>
      </c>
      <c r="I3783" s="11">
        <v>38382</v>
      </c>
    </row>
    <row r="3784" spans="1:9" x14ac:dyDescent="0.25">
      <c r="A3784" s="24" t="s">
        <v>895</v>
      </c>
      <c r="B3784" s="3" t="s">
        <v>901</v>
      </c>
      <c r="C3784" s="3" t="s">
        <v>55</v>
      </c>
      <c r="D3784" s="3" t="s">
        <v>43</v>
      </c>
      <c r="E3784" s="3">
        <v>310709</v>
      </c>
      <c r="F3784" s="40">
        <v>641</v>
      </c>
      <c r="G3784" s="19">
        <v>4500</v>
      </c>
      <c r="H3784" s="11">
        <v>38382</v>
      </c>
      <c r="I3784" s="11">
        <v>38382</v>
      </c>
    </row>
    <row r="3785" spans="1:9" x14ac:dyDescent="0.25">
      <c r="A3785" s="24" t="s">
        <v>895</v>
      </c>
      <c r="B3785" s="3" t="s">
        <v>901</v>
      </c>
      <c r="C3785" s="3" t="s">
        <v>55</v>
      </c>
      <c r="D3785" s="3" t="s">
        <v>43</v>
      </c>
      <c r="E3785" s="3">
        <v>310710</v>
      </c>
      <c r="F3785" s="40">
        <v>642</v>
      </c>
      <c r="G3785" s="19">
        <v>4500</v>
      </c>
      <c r="H3785" s="11">
        <v>38382</v>
      </c>
      <c r="I3785" s="11">
        <v>38382</v>
      </c>
    </row>
    <row r="3786" spans="1:9" x14ac:dyDescent="0.25">
      <c r="A3786" s="24" t="s">
        <v>895</v>
      </c>
      <c r="B3786" s="3" t="s">
        <v>901</v>
      </c>
      <c r="C3786" s="3" t="s">
        <v>55</v>
      </c>
      <c r="D3786" s="3" t="s">
        <v>43</v>
      </c>
      <c r="E3786" s="3">
        <v>310711</v>
      </c>
      <c r="F3786" s="40">
        <v>643</v>
      </c>
      <c r="G3786" s="19">
        <v>4500</v>
      </c>
      <c r="H3786" s="11">
        <v>38382</v>
      </c>
      <c r="I3786" s="11">
        <v>38382</v>
      </c>
    </row>
    <row r="3787" spans="1:9" x14ac:dyDescent="0.25">
      <c r="A3787" s="24" t="s">
        <v>896</v>
      </c>
      <c r="B3787" s="3"/>
      <c r="C3787" s="3" t="s">
        <v>546</v>
      </c>
      <c r="D3787" s="3" t="s">
        <v>14</v>
      </c>
      <c r="E3787" s="3">
        <v>310746</v>
      </c>
      <c r="F3787" s="40">
        <v>549</v>
      </c>
      <c r="G3787" s="19">
        <v>3436</v>
      </c>
      <c r="H3787" s="11">
        <v>38689</v>
      </c>
      <c r="I3787" s="11">
        <v>38689</v>
      </c>
    </row>
    <row r="3788" spans="1:9" x14ac:dyDescent="0.25">
      <c r="A3788" s="24" t="s">
        <v>896</v>
      </c>
      <c r="B3788" s="3"/>
      <c r="C3788" s="3" t="s">
        <v>546</v>
      </c>
      <c r="D3788" s="3" t="s">
        <v>14</v>
      </c>
      <c r="E3788" s="3">
        <v>310733</v>
      </c>
      <c r="F3788" s="40">
        <v>618</v>
      </c>
      <c r="G3788" s="19">
        <v>3436</v>
      </c>
      <c r="H3788" s="11">
        <f t="shared" ref="H3788:I3794" si="35">+H3787</f>
        <v>38689</v>
      </c>
      <c r="I3788" s="11">
        <f t="shared" si="35"/>
        <v>38689</v>
      </c>
    </row>
    <row r="3789" spans="1:9" x14ac:dyDescent="0.25">
      <c r="A3789" s="24" t="s">
        <v>896</v>
      </c>
      <c r="B3789" s="3"/>
      <c r="C3789" s="3" t="s">
        <v>546</v>
      </c>
      <c r="D3789" s="3" t="s">
        <v>14</v>
      </c>
      <c r="E3789" s="3">
        <v>310734</v>
      </c>
      <c r="F3789" s="40">
        <v>617</v>
      </c>
      <c r="G3789" s="19">
        <v>3436</v>
      </c>
      <c r="H3789" s="11">
        <f t="shared" si="35"/>
        <v>38689</v>
      </c>
      <c r="I3789" s="11">
        <f t="shared" si="35"/>
        <v>38689</v>
      </c>
    </row>
    <row r="3790" spans="1:9" x14ac:dyDescent="0.25">
      <c r="A3790" s="24" t="s">
        <v>896</v>
      </c>
      <c r="B3790" s="3"/>
      <c r="C3790" s="3" t="s">
        <v>546</v>
      </c>
      <c r="D3790" s="3" t="s">
        <v>14</v>
      </c>
      <c r="E3790" s="3">
        <v>310778</v>
      </c>
      <c r="F3790" s="40">
        <v>622</v>
      </c>
      <c r="G3790" s="19">
        <v>3436</v>
      </c>
      <c r="H3790" s="11">
        <f t="shared" si="35"/>
        <v>38689</v>
      </c>
      <c r="I3790" s="11">
        <f t="shared" si="35"/>
        <v>38689</v>
      </c>
    </row>
    <row r="3791" spans="1:9" x14ac:dyDescent="0.25">
      <c r="A3791" s="24" t="s">
        <v>896</v>
      </c>
      <c r="B3791" s="3"/>
      <c r="C3791" s="3" t="s">
        <v>546</v>
      </c>
      <c r="D3791" s="3" t="s">
        <v>14</v>
      </c>
      <c r="E3791" s="3">
        <v>310729</v>
      </c>
      <c r="F3791" s="40">
        <v>612</v>
      </c>
      <c r="G3791" s="19">
        <v>3436</v>
      </c>
      <c r="H3791" s="11">
        <f t="shared" si="35"/>
        <v>38689</v>
      </c>
      <c r="I3791" s="11">
        <f t="shared" si="35"/>
        <v>38689</v>
      </c>
    </row>
    <row r="3792" spans="1:9" x14ac:dyDescent="0.25">
      <c r="A3792" s="24" t="s">
        <v>896</v>
      </c>
      <c r="B3792" s="3"/>
      <c r="C3792" s="3" t="s">
        <v>546</v>
      </c>
      <c r="D3792" s="3" t="s">
        <v>14</v>
      </c>
      <c r="E3792" s="3">
        <v>310735</v>
      </c>
      <c r="F3792" s="40">
        <v>619</v>
      </c>
      <c r="G3792" s="19">
        <v>3436</v>
      </c>
      <c r="H3792" s="11">
        <f t="shared" si="35"/>
        <v>38689</v>
      </c>
      <c r="I3792" s="11">
        <f t="shared" si="35"/>
        <v>38689</v>
      </c>
    </row>
    <row r="3793" spans="1:9" x14ac:dyDescent="0.25">
      <c r="A3793" s="24" t="s">
        <v>896</v>
      </c>
      <c r="B3793" s="3"/>
      <c r="C3793" s="3" t="s">
        <v>546</v>
      </c>
      <c r="D3793" s="3" t="s">
        <v>14</v>
      </c>
      <c r="E3793" s="3">
        <v>310732</v>
      </c>
      <c r="F3793" s="40">
        <v>611</v>
      </c>
      <c r="G3793" s="19">
        <v>3436</v>
      </c>
      <c r="H3793" s="11">
        <f t="shared" si="35"/>
        <v>38689</v>
      </c>
      <c r="I3793" s="11">
        <f t="shared" si="35"/>
        <v>38689</v>
      </c>
    </row>
    <row r="3794" spans="1:9" x14ac:dyDescent="0.25">
      <c r="A3794" s="24" t="s">
        <v>896</v>
      </c>
      <c r="B3794" s="3"/>
      <c r="C3794" s="3" t="s">
        <v>546</v>
      </c>
      <c r="D3794" s="3" t="s">
        <v>14</v>
      </c>
      <c r="E3794" s="3">
        <v>310736</v>
      </c>
      <c r="F3794" s="40">
        <v>610</v>
      </c>
      <c r="G3794" s="19">
        <v>3436</v>
      </c>
      <c r="H3794" s="11">
        <f t="shared" si="35"/>
        <v>38689</v>
      </c>
      <c r="I3794" s="11">
        <f t="shared" si="35"/>
        <v>38689</v>
      </c>
    </row>
    <row r="3795" spans="1:9" x14ac:dyDescent="0.25">
      <c r="A3795" s="24" t="s">
        <v>118</v>
      </c>
      <c r="B3795" s="3"/>
      <c r="C3795" s="3" t="s">
        <v>742</v>
      </c>
      <c r="D3795" s="3" t="s">
        <v>14</v>
      </c>
      <c r="E3795" s="3">
        <v>310769</v>
      </c>
      <c r="F3795" s="40">
        <v>544</v>
      </c>
      <c r="G3795" s="19">
        <v>5742</v>
      </c>
      <c r="H3795" s="19" t="s">
        <v>1419</v>
      </c>
      <c r="I3795" s="19" t="s">
        <v>1419</v>
      </c>
    </row>
    <row r="3796" spans="1:9" x14ac:dyDescent="0.25">
      <c r="A3796" s="24" t="s">
        <v>1067</v>
      </c>
      <c r="B3796" s="3" t="s">
        <v>888</v>
      </c>
      <c r="C3796" s="3"/>
      <c r="D3796" s="3" t="s">
        <v>21</v>
      </c>
      <c r="E3796" s="3">
        <v>311563</v>
      </c>
      <c r="F3796" s="40">
        <v>945</v>
      </c>
      <c r="G3796" s="19">
        <v>3800</v>
      </c>
      <c r="H3796" s="11">
        <v>38455</v>
      </c>
      <c r="I3796" s="11">
        <v>38455</v>
      </c>
    </row>
    <row r="3797" spans="1:9" x14ac:dyDescent="0.25">
      <c r="A3797" s="24" t="s">
        <v>28</v>
      </c>
      <c r="B3797" s="3"/>
      <c r="C3797" s="3" t="s">
        <v>1290</v>
      </c>
      <c r="D3797" s="3" t="s">
        <v>30</v>
      </c>
      <c r="E3797" s="3">
        <v>310412</v>
      </c>
      <c r="F3797" s="40" t="s">
        <v>2790</v>
      </c>
      <c r="G3797" s="19">
        <v>2117.84</v>
      </c>
      <c r="H3797" s="11">
        <v>41915</v>
      </c>
      <c r="I3797" s="11">
        <v>41915</v>
      </c>
    </row>
    <row r="3798" spans="1:9" x14ac:dyDescent="0.25">
      <c r="A3798" s="24" t="s">
        <v>19</v>
      </c>
      <c r="B3798" s="3" t="s">
        <v>20</v>
      </c>
      <c r="C3798" s="3" t="s">
        <v>664</v>
      </c>
      <c r="D3798" s="3" t="s">
        <v>21</v>
      </c>
      <c r="E3798" s="3">
        <v>309906</v>
      </c>
      <c r="F3798" s="40" t="s">
        <v>3025</v>
      </c>
      <c r="G3798" s="19">
        <v>36625</v>
      </c>
      <c r="H3798" s="11">
        <v>39869</v>
      </c>
      <c r="I3798" s="11">
        <v>39869</v>
      </c>
    </row>
    <row r="3799" spans="1:9" x14ac:dyDescent="0.25">
      <c r="A3799" s="1"/>
      <c r="B3799" s="4"/>
      <c r="C3799" s="4"/>
      <c r="D3799" s="4"/>
      <c r="E3799" s="4"/>
      <c r="F3799" s="81"/>
      <c r="G3799" s="105">
        <f>SUM(G3770:G3798)</f>
        <v>162607.84</v>
      </c>
      <c r="H3799" s="10"/>
      <c r="I3799" s="10"/>
    </row>
    <row r="3800" spans="1:9" x14ac:dyDescent="0.25">
      <c r="A3800" s="1"/>
      <c r="B3800" s="4"/>
      <c r="C3800" s="4"/>
      <c r="D3800" s="4"/>
      <c r="E3800" s="4"/>
      <c r="F3800" s="81"/>
      <c r="G3800" s="10"/>
      <c r="H3800" s="10"/>
      <c r="I3800" s="10"/>
    </row>
    <row r="3801" spans="1:9" x14ac:dyDescent="0.25">
      <c r="B3801" s="493"/>
      <c r="D3801" s="493"/>
      <c r="E3801" s="493"/>
      <c r="F3801" s="92"/>
      <c r="G3801" s="10"/>
      <c r="H3801" s="10"/>
      <c r="I3801" s="10"/>
    </row>
    <row r="3802" spans="1:9" ht="18.75" x14ac:dyDescent="0.3">
      <c r="A3802" s="724" t="s">
        <v>7</v>
      </c>
      <c r="B3802" s="724"/>
      <c r="C3802" s="724"/>
      <c r="D3802" s="724"/>
      <c r="E3802" s="724"/>
      <c r="F3802" s="724"/>
      <c r="G3802" s="724"/>
      <c r="H3802" s="724"/>
      <c r="I3802" s="15"/>
    </row>
    <row r="3803" spans="1:9" x14ac:dyDescent="0.25">
      <c r="A3803" s="725" t="s">
        <v>5</v>
      </c>
      <c r="B3803" s="725"/>
      <c r="C3803" s="725"/>
      <c r="D3803" s="725"/>
      <c r="E3803" s="725"/>
      <c r="F3803" s="725"/>
      <c r="G3803" s="725"/>
      <c r="H3803" s="725"/>
      <c r="I3803" s="15"/>
    </row>
    <row r="3804" spans="1:9" x14ac:dyDescent="0.25">
      <c r="A3804" s="34" t="s">
        <v>3805</v>
      </c>
      <c r="B3804" s="33"/>
      <c r="C3804" s="33"/>
      <c r="D3804" s="33"/>
      <c r="E3804" s="33"/>
      <c r="F3804" s="94"/>
      <c r="G3804" s="410"/>
      <c r="H3804" s="411"/>
      <c r="I3804" s="411"/>
    </row>
    <row r="3805" spans="1:9" ht="18" customHeight="1" x14ac:dyDescent="0.25">
      <c r="A3805" s="370" t="s">
        <v>8</v>
      </c>
      <c r="B3805" s="519" t="s">
        <v>894</v>
      </c>
      <c r="C3805" s="295"/>
      <c r="D3805" s="498"/>
      <c r="E3805" s="498"/>
      <c r="F3805" s="245"/>
      <c r="G3805" s="412"/>
      <c r="H3805" s="412"/>
      <c r="I3805" s="412"/>
    </row>
    <row r="3806" spans="1:9" ht="18" customHeight="1" x14ac:dyDescent="0.25">
      <c r="A3806" s="346" t="s">
        <v>0</v>
      </c>
      <c r="B3806" s="347" t="s">
        <v>2</v>
      </c>
      <c r="C3806" s="347" t="s">
        <v>3</v>
      </c>
      <c r="D3806" s="347" t="s">
        <v>4</v>
      </c>
      <c r="E3806" s="348" t="s">
        <v>15</v>
      </c>
      <c r="F3806" s="349" t="s">
        <v>1957</v>
      </c>
      <c r="G3806" s="350" t="s">
        <v>1217</v>
      </c>
      <c r="H3806" s="350" t="s">
        <v>1188</v>
      </c>
      <c r="I3806" s="350" t="s">
        <v>3884</v>
      </c>
    </row>
    <row r="3807" spans="1:9" ht="18" customHeight="1" x14ac:dyDescent="0.25">
      <c r="A3807" s="24" t="s">
        <v>1972</v>
      </c>
      <c r="B3807" s="3"/>
      <c r="C3807" s="3"/>
      <c r="D3807" s="3" t="s">
        <v>40</v>
      </c>
      <c r="E3807" s="3">
        <v>310777</v>
      </c>
      <c r="F3807" s="40" t="s">
        <v>16</v>
      </c>
      <c r="G3807" s="19">
        <v>50000</v>
      </c>
      <c r="H3807" s="83">
        <v>36605</v>
      </c>
      <c r="I3807" s="83">
        <v>36605</v>
      </c>
    </row>
    <row r="3808" spans="1:9" ht="18" customHeight="1" x14ac:dyDescent="0.25">
      <c r="A3808" s="24" t="s">
        <v>2005</v>
      </c>
      <c r="B3808" s="3" t="s">
        <v>2411</v>
      </c>
      <c r="C3808" s="3" t="s">
        <v>2412</v>
      </c>
      <c r="D3808" s="3" t="s">
        <v>40</v>
      </c>
      <c r="E3808" s="3">
        <v>310775</v>
      </c>
      <c r="F3808" s="40">
        <v>645</v>
      </c>
      <c r="G3808" s="19">
        <v>5000</v>
      </c>
      <c r="H3808" s="83">
        <v>35914</v>
      </c>
      <c r="I3808" s="83">
        <v>35914</v>
      </c>
    </row>
    <row r="3809" spans="1:9" ht="18" customHeight="1" x14ac:dyDescent="0.25">
      <c r="A3809" s="24" t="s">
        <v>2005</v>
      </c>
      <c r="B3809" s="3" t="s">
        <v>2242</v>
      </c>
      <c r="C3809" s="3" t="s">
        <v>2422</v>
      </c>
      <c r="D3809" s="3" t="s">
        <v>40</v>
      </c>
      <c r="E3809" s="3">
        <v>310776</v>
      </c>
      <c r="F3809" s="40">
        <v>646</v>
      </c>
      <c r="G3809" s="19">
        <v>5000</v>
      </c>
      <c r="H3809" s="83">
        <v>35663</v>
      </c>
      <c r="I3809" s="83">
        <v>35663</v>
      </c>
    </row>
    <row r="3810" spans="1:9" ht="18" customHeight="1" x14ac:dyDescent="0.25">
      <c r="A3810" s="24" t="s">
        <v>2413</v>
      </c>
      <c r="B3810" s="38"/>
      <c r="C3810" s="38"/>
      <c r="D3810" s="79" t="str">
        <f>+D3809</f>
        <v>VARIOS</v>
      </c>
      <c r="E3810" s="24"/>
      <c r="F3810" s="40">
        <v>449</v>
      </c>
      <c r="G3810" s="136">
        <v>20238.84</v>
      </c>
      <c r="H3810" s="83">
        <v>43397</v>
      </c>
      <c r="I3810" s="83">
        <v>43397</v>
      </c>
    </row>
    <row r="3811" spans="1:9" ht="18" customHeight="1" x14ac:dyDescent="0.25">
      <c r="A3811" s="233" t="s">
        <v>2415</v>
      </c>
      <c r="B3811" s="38" t="s">
        <v>2416</v>
      </c>
      <c r="C3811" s="38" t="s">
        <v>2417</v>
      </c>
      <c r="D3811" s="38" t="s">
        <v>30</v>
      </c>
      <c r="E3811" s="24"/>
      <c r="F3811" s="40">
        <v>420</v>
      </c>
      <c r="G3811" s="136">
        <v>9755.74</v>
      </c>
      <c r="H3811" s="79">
        <v>43455</v>
      </c>
      <c r="I3811" s="79">
        <v>43455</v>
      </c>
    </row>
    <row r="3812" spans="1:9" ht="18" customHeight="1" x14ac:dyDescent="0.25">
      <c r="A3812" s="233" t="s">
        <v>2415</v>
      </c>
      <c r="B3812" s="38" t="s">
        <v>2416</v>
      </c>
      <c r="C3812" s="38" t="s">
        <v>2417</v>
      </c>
      <c r="D3812" s="38" t="s">
        <v>30</v>
      </c>
      <c r="E3812" s="24"/>
      <c r="F3812" s="40">
        <v>421</v>
      </c>
      <c r="G3812" s="136">
        <v>9755.74</v>
      </c>
      <c r="H3812" s="79">
        <v>43455</v>
      </c>
      <c r="I3812" s="79">
        <v>43455</v>
      </c>
    </row>
    <row r="3813" spans="1:9" ht="18" customHeight="1" x14ac:dyDescent="0.25">
      <c r="A3813" s="233" t="s">
        <v>2415</v>
      </c>
      <c r="B3813" s="38" t="s">
        <v>2416</v>
      </c>
      <c r="C3813" s="38" t="s">
        <v>2417</v>
      </c>
      <c r="D3813" s="38" t="s">
        <v>30</v>
      </c>
      <c r="E3813" s="24"/>
      <c r="F3813" s="40">
        <v>422</v>
      </c>
      <c r="G3813" s="136">
        <v>9755.74</v>
      </c>
      <c r="H3813" s="79">
        <v>43455</v>
      </c>
      <c r="I3813" s="79">
        <v>43455</v>
      </c>
    </row>
    <row r="3814" spans="1:9" ht="18" customHeight="1" x14ac:dyDescent="0.25">
      <c r="A3814" s="233" t="s">
        <v>2415</v>
      </c>
      <c r="B3814" s="38" t="s">
        <v>2416</v>
      </c>
      <c r="C3814" s="38" t="s">
        <v>2417</v>
      </c>
      <c r="D3814" s="38" t="s">
        <v>30</v>
      </c>
      <c r="E3814" s="24"/>
      <c r="F3814" s="40">
        <v>423</v>
      </c>
      <c r="G3814" s="136">
        <v>9755.74</v>
      </c>
      <c r="H3814" s="79">
        <f t="shared" ref="H3814:I3822" si="36">+H3813</f>
        <v>43455</v>
      </c>
      <c r="I3814" s="79">
        <f t="shared" si="36"/>
        <v>43455</v>
      </c>
    </row>
    <row r="3815" spans="1:9" ht="18" customHeight="1" x14ac:dyDescent="0.25">
      <c r="A3815" s="233" t="s">
        <v>2415</v>
      </c>
      <c r="B3815" s="38" t="s">
        <v>2416</v>
      </c>
      <c r="C3815" s="38" t="s">
        <v>2417</v>
      </c>
      <c r="D3815" s="38" t="s">
        <v>30</v>
      </c>
      <c r="E3815" s="24"/>
      <c r="F3815" s="40">
        <v>424</v>
      </c>
      <c r="G3815" s="136">
        <v>9755.74</v>
      </c>
      <c r="H3815" s="79">
        <f t="shared" si="36"/>
        <v>43455</v>
      </c>
      <c r="I3815" s="79">
        <f t="shared" si="36"/>
        <v>43455</v>
      </c>
    </row>
    <row r="3816" spans="1:9" ht="18" customHeight="1" x14ac:dyDescent="0.25">
      <c r="A3816" s="233" t="s">
        <v>2415</v>
      </c>
      <c r="B3816" s="38" t="s">
        <v>2416</v>
      </c>
      <c r="C3816" s="38" t="s">
        <v>2417</v>
      </c>
      <c r="D3816" s="38" t="s">
        <v>30</v>
      </c>
      <c r="E3816" s="24"/>
      <c r="F3816" s="40">
        <v>425</v>
      </c>
      <c r="G3816" s="136">
        <v>9755.74</v>
      </c>
      <c r="H3816" s="79">
        <f t="shared" si="36"/>
        <v>43455</v>
      </c>
      <c r="I3816" s="79">
        <f t="shared" si="36"/>
        <v>43455</v>
      </c>
    </row>
    <row r="3817" spans="1:9" ht="18" customHeight="1" x14ac:dyDescent="0.25">
      <c r="A3817" s="233" t="s">
        <v>2415</v>
      </c>
      <c r="B3817" s="38" t="s">
        <v>2416</v>
      </c>
      <c r="C3817" s="38" t="s">
        <v>2417</v>
      </c>
      <c r="D3817" s="38" t="s">
        <v>30</v>
      </c>
      <c r="E3817" s="24"/>
      <c r="F3817" s="40">
        <v>426</v>
      </c>
      <c r="G3817" s="136">
        <v>9755.74</v>
      </c>
      <c r="H3817" s="79">
        <f t="shared" si="36"/>
        <v>43455</v>
      </c>
      <c r="I3817" s="79">
        <f t="shared" si="36"/>
        <v>43455</v>
      </c>
    </row>
    <row r="3818" spans="1:9" ht="18" customHeight="1" x14ac:dyDescent="0.25">
      <c r="A3818" s="233" t="s">
        <v>2415</v>
      </c>
      <c r="B3818" s="38" t="s">
        <v>2416</v>
      </c>
      <c r="C3818" s="38" t="s">
        <v>2417</v>
      </c>
      <c r="D3818" s="38" t="s">
        <v>30</v>
      </c>
      <c r="E3818" s="24"/>
      <c r="F3818" s="40">
        <v>427</v>
      </c>
      <c r="G3818" s="136">
        <v>9755.74</v>
      </c>
      <c r="H3818" s="79">
        <f t="shared" si="36"/>
        <v>43455</v>
      </c>
      <c r="I3818" s="79">
        <f t="shared" si="36"/>
        <v>43455</v>
      </c>
    </row>
    <row r="3819" spans="1:9" ht="18" customHeight="1" x14ac:dyDescent="0.25">
      <c r="A3819" s="233" t="s">
        <v>2415</v>
      </c>
      <c r="B3819" s="38" t="s">
        <v>2416</v>
      </c>
      <c r="C3819" s="38" t="s">
        <v>2417</v>
      </c>
      <c r="D3819" s="38" t="s">
        <v>30</v>
      </c>
      <c r="E3819" s="24"/>
      <c r="F3819" s="40">
        <v>428</v>
      </c>
      <c r="G3819" s="136">
        <v>9755.74</v>
      </c>
      <c r="H3819" s="79">
        <f t="shared" si="36"/>
        <v>43455</v>
      </c>
      <c r="I3819" s="79">
        <f t="shared" si="36"/>
        <v>43455</v>
      </c>
    </row>
    <row r="3820" spans="1:9" ht="18" customHeight="1" x14ac:dyDescent="0.25">
      <c r="A3820" s="233" t="s">
        <v>2415</v>
      </c>
      <c r="B3820" s="38" t="s">
        <v>2416</v>
      </c>
      <c r="C3820" s="38" t="s">
        <v>2417</v>
      </c>
      <c r="D3820" s="38" t="s">
        <v>30</v>
      </c>
      <c r="E3820" s="24"/>
      <c r="F3820" s="40">
        <v>429</v>
      </c>
      <c r="G3820" s="136">
        <v>9755.74</v>
      </c>
      <c r="H3820" s="79">
        <f t="shared" si="36"/>
        <v>43455</v>
      </c>
      <c r="I3820" s="79">
        <f t="shared" si="36"/>
        <v>43455</v>
      </c>
    </row>
    <row r="3821" spans="1:9" ht="18" customHeight="1" x14ac:dyDescent="0.25">
      <c r="A3821" s="233" t="s">
        <v>2415</v>
      </c>
      <c r="B3821" s="38" t="s">
        <v>2416</v>
      </c>
      <c r="C3821" s="38" t="s">
        <v>2417</v>
      </c>
      <c r="D3821" s="38" t="s">
        <v>30</v>
      </c>
      <c r="E3821" s="24"/>
      <c r="F3821" s="40">
        <v>430</v>
      </c>
      <c r="G3821" s="136">
        <v>9755.74</v>
      </c>
      <c r="H3821" s="79">
        <f t="shared" si="36"/>
        <v>43455</v>
      </c>
      <c r="I3821" s="79">
        <f t="shared" si="36"/>
        <v>43455</v>
      </c>
    </row>
    <row r="3822" spans="1:9" x14ac:dyDescent="0.25">
      <c r="A3822" s="233" t="s">
        <v>2415</v>
      </c>
      <c r="B3822" s="38" t="s">
        <v>2416</v>
      </c>
      <c r="C3822" s="38" t="s">
        <v>2417</v>
      </c>
      <c r="D3822" s="38" t="s">
        <v>30</v>
      </c>
      <c r="E3822" s="24"/>
      <c r="F3822" s="40">
        <v>431</v>
      </c>
      <c r="G3822" s="136">
        <v>9755.74</v>
      </c>
      <c r="H3822" s="79">
        <f t="shared" si="36"/>
        <v>43455</v>
      </c>
      <c r="I3822" s="79">
        <f t="shared" si="36"/>
        <v>43455</v>
      </c>
    </row>
    <row r="3823" spans="1:9" x14ac:dyDescent="0.25">
      <c r="A3823" s="24" t="s">
        <v>2418</v>
      </c>
      <c r="B3823" s="38"/>
      <c r="C3823" s="38"/>
      <c r="D3823" s="79" t="s">
        <v>26</v>
      </c>
      <c r="E3823" s="24"/>
      <c r="F3823" s="40">
        <v>400</v>
      </c>
      <c r="G3823" s="136">
        <v>8248.2000000000007</v>
      </c>
      <c r="H3823" s="83">
        <v>43451</v>
      </c>
      <c r="I3823" s="83">
        <v>43451</v>
      </c>
    </row>
    <row r="3824" spans="1:9" x14ac:dyDescent="0.25">
      <c r="A3824" s="24" t="s">
        <v>1734</v>
      </c>
      <c r="B3824" s="38"/>
      <c r="C3824" s="49"/>
      <c r="D3824" s="79" t="str">
        <f>+D2336</f>
        <v>CREMA</v>
      </c>
      <c r="E3824" s="38">
        <v>553793</v>
      </c>
      <c r="F3824" s="40">
        <v>215</v>
      </c>
      <c r="G3824" s="139">
        <v>4171.3</v>
      </c>
      <c r="H3824" s="79">
        <v>42851</v>
      </c>
      <c r="I3824" s="79">
        <v>42851</v>
      </c>
    </row>
    <row r="3825" spans="1:31" x14ac:dyDescent="0.25">
      <c r="A3825" s="24" t="s">
        <v>11</v>
      </c>
      <c r="B3825" s="3"/>
      <c r="C3825" s="3" t="s">
        <v>314</v>
      </c>
      <c r="D3825" s="3" t="s">
        <v>30</v>
      </c>
      <c r="E3825" s="3">
        <v>309336</v>
      </c>
      <c r="F3825" s="40" t="s">
        <v>16</v>
      </c>
      <c r="G3825" s="19">
        <v>6103.08</v>
      </c>
      <c r="H3825" s="19" t="s">
        <v>1278</v>
      </c>
      <c r="I3825" s="19" t="s">
        <v>1278</v>
      </c>
    </row>
    <row r="3826" spans="1:31" x14ac:dyDescent="0.25">
      <c r="A3826" s="1"/>
      <c r="B3826" s="52"/>
      <c r="C3826" s="52"/>
      <c r="D3826" s="80"/>
      <c r="E3826" s="1"/>
      <c r="F3826" s="81"/>
      <c r="G3826" s="338">
        <f>SUM(G3807:G3825)</f>
        <v>215830.29999999996</v>
      </c>
      <c r="H3826" s="82"/>
      <c r="I3826" s="82"/>
    </row>
    <row r="3827" spans="1:31" x14ac:dyDescent="0.25">
      <c r="A3827" s="1"/>
      <c r="B3827" s="52"/>
      <c r="C3827" s="52"/>
      <c r="D3827" s="80"/>
      <c r="E3827" s="1"/>
      <c r="F3827" s="81"/>
      <c r="G3827" s="338"/>
      <c r="H3827" s="82"/>
      <c r="I3827" s="82"/>
    </row>
    <row r="3828" spans="1:31" ht="18.75" x14ac:dyDescent="0.3">
      <c r="A3828" s="724" t="s">
        <v>7</v>
      </c>
      <c r="B3828" s="724"/>
      <c r="C3828" s="724"/>
      <c r="D3828" s="724"/>
      <c r="E3828" s="724"/>
      <c r="F3828" s="724"/>
      <c r="G3828" s="724"/>
      <c r="H3828" s="724"/>
      <c r="I3828" s="15"/>
    </row>
    <row r="3829" spans="1:31" x14ac:dyDescent="0.25">
      <c r="A3829" s="725" t="s">
        <v>5</v>
      </c>
      <c r="B3829" s="725"/>
      <c r="C3829" s="725"/>
      <c r="D3829" s="725"/>
      <c r="E3829" s="725"/>
      <c r="F3829" s="725"/>
      <c r="G3829" s="725"/>
      <c r="H3829" s="725"/>
      <c r="I3829" s="15"/>
    </row>
    <row r="3830" spans="1:31" x14ac:dyDescent="0.25">
      <c r="A3830" s="297" t="s">
        <v>8</v>
      </c>
      <c r="B3830" s="518" t="s">
        <v>902</v>
      </c>
      <c r="C3830" s="101"/>
      <c r="D3830" s="33"/>
      <c r="E3830" s="33"/>
      <c r="F3830" s="94"/>
      <c r="G3830" s="381"/>
      <c r="H3830" s="381"/>
      <c r="I3830" s="381"/>
    </row>
    <row r="3831" spans="1:31" x14ac:dyDescent="0.25">
      <c r="A3831" s="351" t="s">
        <v>0</v>
      </c>
      <c r="B3831" s="352" t="s">
        <v>2</v>
      </c>
      <c r="C3831" s="352" t="s">
        <v>3</v>
      </c>
      <c r="D3831" s="352" t="s">
        <v>4</v>
      </c>
      <c r="E3831" s="353" t="s">
        <v>15</v>
      </c>
      <c r="F3831" s="354" t="s">
        <v>1957</v>
      </c>
      <c r="G3831" s="355" t="s">
        <v>1217</v>
      </c>
      <c r="H3831" s="350" t="s">
        <v>1188</v>
      </c>
      <c r="I3831" s="350" t="s">
        <v>3884</v>
      </c>
    </row>
    <row r="3832" spans="1:31" x14ac:dyDescent="0.25">
      <c r="A3832" s="24" t="s">
        <v>97</v>
      </c>
      <c r="B3832" s="3" t="s">
        <v>903</v>
      </c>
      <c r="C3832" s="3"/>
      <c r="D3832" s="3" t="s">
        <v>21</v>
      </c>
      <c r="E3832" s="3">
        <v>310511</v>
      </c>
      <c r="F3832" s="40">
        <v>19</v>
      </c>
      <c r="G3832" s="19">
        <v>49880</v>
      </c>
      <c r="H3832" s="11">
        <v>38330</v>
      </c>
      <c r="I3832" s="11">
        <v>38330</v>
      </c>
    </row>
    <row r="3833" spans="1:31" x14ac:dyDescent="0.25">
      <c r="A3833" s="24" t="s">
        <v>463</v>
      </c>
      <c r="B3833" s="3"/>
      <c r="C3833" s="3" t="s">
        <v>546</v>
      </c>
      <c r="D3833" s="3" t="s">
        <v>106</v>
      </c>
      <c r="E3833" s="3">
        <v>310506</v>
      </c>
      <c r="F3833" s="40">
        <v>59</v>
      </c>
      <c r="G3833" s="19">
        <v>2900</v>
      </c>
      <c r="H3833" s="11">
        <v>36384</v>
      </c>
      <c r="I3833" s="11">
        <v>36384</v>
      </c>
    </row>
    <row r="3834" spans="1:31" x14ac:dyDescent="0.25">
      <c r="A3834" s="24" t="s">
        <v>463</v>
      </c>
      <c r="B3834" s="3"/>
      <c r="C3834" s="3" t="s">
        <v>546</v>
      </c>
      <c r="D3834" s="3" t="s">
        <v>106</v>
      </c>
      <c r="E3834" s="3">
        <v>310507</v>
      </c>
      <c r="F3834" s="40">
        <v>58</v>
      </c>
      <c r="G3834" s="19">
        <f>+G3833</f>
        <v>2900</v>
      </c>
      <c r="H3834" s="11">
        <f>+H3833</f>
        <v>36384</v>
      </c>
      <c r="I3834" s="11">
        <f>+I3833</f>
        <v>36384</v>
      </c>
    </row>
    <row r="3835" spans="1:31" x14ac:dyDescent="0.25">
      <c r="A3835" s="24" t="s">
        <v>599</v>
      </c>
      <c r="B3835" s="3"/>
      <c r="C3835" s="3" t="s">
        <v>55</v>
      </c>
      <c r="D3835" s="3" t="s">
        <v>43</v>
      </c>
      <c r="E3835" s="3">
        <v>310512</v>
      </c>
      <c r="F3835" s="40" t="s">
        <v>16</v>
      </c>
      <c r="G3835" s="19">
        <v>4200</v>
      </c>
      <c r="H3835" s="11">
        <v>38294</v>
      </c>
      <c r="I3835" s="11">
        <v>38294</v>
      </c>
    </row>
    <row r="3836" spans="1:31" x14ac:dyDescent="0.25">
      <c r="A3836" s="24" t="s">
        <v>848</v>
      </c>
      <c r="B3836" s="3"/>
      <c r="C3836" s="3" t="s">
        <v>602</v>
      </c>
      <c r="D3836" s="3" t="s">
        <v>36</v>
      </c>
      <c r="E3836" s="3" t="s">
        <v>16</v>
      </c>
      <c r="F3836" s="40" t="s">
        <v>16</v>
      </c>
      <c r="G3836" s="19">
        <v>2100</v>
      </c>
      <c r="H3836" s="11">
        <v>40667</v>
      </c>
      <c r="I3836" s="11">
        <v>40667</v>
      </c>
    </row>
    <row r="3837" spans="1:31" x14ac:dyDescent="0.25">
      <c r="A3837" s="24" t="s">
        <v>64</v>
      </c>
      <c r="B3837" s="3"/>
      <c r="C3837" s="3"/>
      <c r="D3837" s="3" t="s">
        <v>26</v>
      </c>
      <c r="E3837" s="3">
        <v>310498</v>
      </c>
      <c r="F3837" s="40">
        <v>60</v>
      </c>
      <c r="G3837" s="19">
        <v>4500</v>
      </c>
      <c r="H3837" s="11">
        <v>35982</v>
      </c>
      <c r="I3837" s="11">
        <v>35982</v>
      </c>
    </row>
    <row r="3838" spans="1:31" x14ac:dyDescent="0.25">
      <c r="A3838" s="24" t="s">
        <v>22</v>
      </c>
      <c r="B3838" s="3">
        <v>1020</v>
      </c>
      <c r="C3838" s="3" t="s">
        <v>904</v>
      </c>
      <c r="D3838" s="3" t="s">
        <v>21</v>
      </c>
      <c r="E3838" s="3">
        <v>310503</v>
      </c>
      <c r="F3838" s="40">
        <v>64</v>
      </c>
      <c r="G3838" s="19">
        <v>17850</v>
      </c>
      <c r="H3838" s="11">
        <v>38488</v>
      </c>
      <c r="I3838" s="11">
        <v>38488</v>
      </c>
    </row>
    <row r="3839" spans="1:31" x14ac:dyDescent="0.25">
      <c r="A3839" s="24" t="s">
        <v>11</v>
      </c>
      <c r="B3839" s="3" t="s">
        <v>12</v>
      </c>
      <c r="C3839" s="3" t="s">
        <v>905</v>
      </c>
      <c r="D3839" s="3" t="s">
        <v>30</v>
      </c>
      <c r="E3839" s="3">
        <v>310473</v>
      </c>
      <c r="F3839" s="40" t="s">
        <v>16</v>
      </c>
      <c r="G3839" s="19">
        <v>5300</v>
      </c>
      <c r="H3839" s="19" t="s">
        <v>1195</v>
      </c>
      <c r="I3839" s="19" t="s">
        <v>1195</v>
      </c>
    </row>
    <row r="3840" spans="1:31" x14ac:dyDescent="0.25">
      <c r="A3840" s="24" t="s">
        <v>96</v>
      </c>
      <c r="B3840" s="3"/>
      <c r="C3840" s="3" t="s">
        <v>596</v>
      </c>
      <c r="D3840" s="3" t="s">
        <v>36</v>
      </c>
      <c r="E3840" s="3" t="s">
        <v>16</v>
      </c>
      <c r="F3840" s="40" t="s">
        <v>16</v>
      </c>
      <c r="G3840" s="19">
        <v>4600</v>
      </c>
      <c r="H3840" s="19" t="s">
        <v>1203</v>
      </c>
      <c r="I3840" s="19" t="s">
        <v>1203</v>
      </c>
      <c r="AE3840" s="8">
        <v>5899</v>
      </c>
    </row>
    <row r="3841" spans="1:9" x14ac:dyDescent="0.25">
      <c r="A3841" s="24" t="s">
        <v>118</v>
      </c>
      <c r="B3841" s="3"/>
      <c r="C3841" s="3" t="s">
        <v>742</v>
      </c>
      <c r="D3841" s="3" t="s">
        <v>30</v>
      </c>
      <c r="E3841" s="3">
        <v>310493</v>
      </c>
      <c r="F3841" s="40" t="s">
        <v>16</v>
      </c>
      <c r="G3841" s="19">
        <v>2900</v>
      </c>
      <c r="H3841" s="11">
        <v>36384</v>
      </c>
      <c r="I3841" s="11">
        <v>36384</v>
      </c>
    </row>
    <row r="3842" spans="1:9" x14ac:dyDescent="0.25">
      <c r="A3842" s="24" t="s">
        <v>595</v>
      </c>
      <c r="B3842" s="3"/>
      <c r="C3842" s="3" t="s">
        <v>149</v>
      </c>
      <c r="D3842" s="3" t="s">
        <v>36</v>
      </c>
      <c r="E3842" s="3">
        <v>310490</v>
      </c>
      <c r="F3842" s="40">
        <v>72</v>
      </c>
      <c r="G3842" s="19">
        <v>14500</v>
      </c>
      <c r="H3842" s="19" t="s">
        <v>1235</v>
      </c>
      <c r="I3842" s="19" t="s">
        <v>1235</v>
      </c>
    </row>
    <row r="3843" spans="1:9" x14ac:dyDescent="0.25">
      <c r="A3843" s="24" t="s">
        <v>98</v>
      </c>
      <c r="B3843" s="3"/>
      <c r="C3843" s="3" t="s">
        <v>596</v>
      </c>
      <c r="D3843" s="3" t="s">
        <v>26</v>
      </c>
      <c r="E3843" s="3">
        <v>299986</v>
      </c>
      <c r="F3843" s="40">
        <v>338</v>
      </c>
      <c r="G3843" s="19">
        <v>1950</v>
      </c>
      <c r="H3843" s="11">
        <v>40579</v>
      </c>
      <c r="I3843" s="11">
        <v>40579</v>
      </c>
    </row>
    <row r="3844" spans="1:9" x14ac:dyDescent="0.25">
      <c r="A3844" s="24" t="s">
        <v>47</v>
      </c>
      <c r="B3844" s="3" t="s">
        <v>51</v>
      </c>
      <c r="C3844" s="3" t="s">
        <v>311</v>
      </c>
      <c r="D3844" s="3" t="s">
        <v>21</v>
      </c>
      <c r="E3844" s="3">
        <v>306451</v>
      </c>
      <c r="F3844" s="40" t="s">
        <v>16</v>
      </c>
      <c r="G3844" s="19">
        <v>3525</v>
      </c>
      <c r="H3844" s="19" t="s">
        <v>1326</v>
      </c>
      <c r="I3844" s="19" t="s">
        <v>1326</v>
      </c>
    </row>
    <row r="3845" spans="1:9" x14ac:dyDescent="0.25">
      <c r="A3845" s="24" t="s">
        <v>11</v>
      </c>
      <c r="B3845" s="3" t="s">
        <v>70</v>
      </c>
      <c r="C3845" s="3" t="s">
        <v>120</v>
      </c>
      <c r="D3845" s="3" t="s">
        <v>14</v>
      </c>
      <c r="E3845" s="3">
        <v>306311</v>
      </c>
      <c r="F3845" s="40">
        <v>283</v>
      </c>
      <c r="G3845" s="19">
        <v>5300</v>
      </c>
      <c r="H3845" s="19" t="s">
        <v>1195</v>
      </c>
      <c r="I3845" s="19" t="s">
        <v>1195</v>
      </c>
    </row>
    <row r="3846" spans="1:9" x14ac:dyDescent="0.25">
      <c r="A3846" s="24" t="s">
        <v>1130</v>
      </c>
      <c r="B3846" s="3"/>
      <c r="C3846" s="3"/>
      <c r="D3846" s="3"/>
      <c r="E3846" s="3"/>
      <c r="F3846" s="40" t="s">
        <v>3371</v>
      </c>
      <c r="G3846" s="19">
        <v>2714</v>
      </c>
      <c r="H3846" s="11">
        <v>43788</v>
      </c>
      <c r="I3846" s="11">
        <v>43788</v>
      </c>
    </row>
    <row r="3847" spans="1:9" x14ac:dyDescent="0.25">
      <c r="A3847" s="24" t="s">
        <v>3431</v>
      </c>
      <c r="B3847" s="3"/>
      <c r="C3847" s="3"/>
      <c r="D3847" s="3"/>
      <c r="E3847" s="3"/>
      <c r="F3847" s="40" t="s">
        <v>3432</v>
      </c>
      <c r="G3847" s="19">
        <v>2754.41</v>
      </c>
      <c r="H3847" s="11">
        <v>43788</v>
      </c>
      <c r="I3847" s="11">
        <v>43788</v>
      </c>
    </row>
    <row r="3848" spans="1:9" x14ac:dyDescent="0.25">
      <c r="A3848" s="24" t="s">
        <v>3454</v>
      </c>
      <c r="B3848" s="3"/>
      <c r="C3848" s="3"/>
      <c r="D3848" s="3"/>
      <c r="E3848" s="3"/>
      <c r="F3848" s="40" t="s">
        <v>3654</v>
      </c>
      <c r="G3848" s="19">
        <v>2714</v>
      </c>
      <c r="H3848" s="11">
        <v>43788</v>
      </c>
      <c r="I3848" s="11">
        <v>43788</v>
      </c>
    </row>
    <row r="3849" spans="1:9" x14ac:dyDescent="0.25">
      <c r="A3849" s="24" t="s">
        <v>3653</v>
      </c>
      <c r="B3849" s="3"/>
      <c r="C3849" s="3" t="s">
        <v>3344</v>
      </c>
      <c r="D3849" s="3"/>
      <c r="E3849" s="3"/>
      <c r="F3849" s="40" t="s">
        <v>3655</v>
      </c>
      <c r="G3849" s="19">
        <v>2448.02</v>
      </c>
      <c r="H3849" s="11">
        <v>43788</v>
      </c>
      <c r="I3849" s="11">
        <v>43788</v>
      </c>
    </row>
    <row r="3850" spans="1:9" x14ac:dyDescent="0.25">
      <c r="A3850" s="24" t="s">
        <v>2666</v>
      </c>
      <c r="B3850" s="3" t="s">
        <v>2667</v>
      </c>
      <c r="C3850" s="3" t="s">
        <v>2672</v>
      </c>
      <c r="D3850" s="3" t="s">
        <v>14</v>
      </c>
      <c r="E3850" s="3"/>
      <c r="F3850" s="40" t="s">
        <v>2675</v>
      </c>
      <c r="G3850" s="136">
        <v>44250</v>
      </c>
      <c r="H3850" s="11">
        <v>43178</v>
      </c>
      <c r="I3850" s="11">
        <v>43178</v>
      </c>
    </row>
    <row r="3851" spans="1:9" s="624" customFormat="1" x14ac:dyDescent="0.25">
      <c r="A3851" s="652" t="s">
        <v>4118</v>
      </c>
      <c r="B3851" s="665"/>
      <c r="C3851" s="665"/>
      <c r="D3851" s="665"/>
      <c r="E3851" s="665"/>
      <c r="F3851" s="666" t="s">
        <v>4122</v>
      </c>
      <c r="G3851" s="669">
        <v>48380</v>
      </c>
      <c r="H3851" s="668">
        <v>44993</v>
      </c>
      <c r="I3851" s="668">
        <v>44993</v>
      </c>
    </row>
    <row r="3852" spans="1:9" x14ac:dyDescent="0.25">
      <c r="A3852" s="1"/>
      <c r="B3852" s="4"/>
      <c r="C3852" s="4"/>
      <c r="D3852" s="4"/>
      <c r="E3852" s="4"/>
      <c r="F3852" s="81"/>
      <c r="G3852" s="105">
        <f>SUM(G3832:G3851)</f>
        <v>225665.43</v>
      </c>
      <c r="H3852" s="10"/>
      <c r="I3852" s="10"/>
    </row>
    <row r="3853" spans="1:9" x14ac:dyDescent="0.25">
      <c r="A3853" s="1"/>
      <c r="B3853" s="4"/>
      <c r="C3853" s="4"/>
      <c r="D3853" s="4"/>
      <c r="E3853" s="4"/>
      <c r="F3853" s="81"/>
      <c r="G3853" s="68"/>
      <c r="H3853" s="493"/>
      <c r="I3853" s="630"/>
    </row>
    <row r="3854" spans="1:9" x14ac:dyDescent="0.25">
      <c r="B3854" s="493"/>
      <c r="D3854" s="493"/>
      <c r="E3854" s="493"/>
      <c r="F3854" s="92"/>
      <c r="G3854" s="71"/>
      <c r="H3854" s="71"/>
      <c r="I3854" s="71"/>
    </row>
    <row r="3855" spans="1:9" ht="18.75" x14ac:dyDescent="0.3">
      <c r="A3855" s="724" t="s">
        <v>7</v>
      </c>
      <c r="B3855" s="724"/>
      <c r="C3855" s="724"/>
      <c r="D3855" s="724"/>
      <c r="E3855" s="724"/>
      <c r="F3855" s="724"/>
      <c r="G3855" s="724"/>
      <c r="H3855" s="724"/>
      <c r="I3855" s="15"/>
    </row>
    <row r="3856" spans="1:9" x14ac:dyDescent="0.25">
      <c r="A3856" s="725" t="s">
        <v>5</v>
      </c>
      <c r="B3856" s="725"/>
      <c r="C3856" s="725"/>
      <c r="D3856" s="725"/>
      <c r="E3856" s="725"/>
      <c r="F3856" s="725"/>
      <c r="G3856" s="725"/>
      <c r="H3856" s="725"/>
      <c r="I3856" s="15"/>
    </row>
    <row r="3857" spans="1:9" x14ac:dyDescent="0.25">
      <c r="B3857" s="44"/>
      <c r="C3857" s="122"/>
      <c r="D3857" s="4"/>
      <c r="E3857" s="4"/>
      <c r="F3857" s="81"/>
      <c r="G3857" s="10"/>
      <c r="H3857" s="10"/>
      <c r="I3857" s="10"/>
    </row>
    <row r="3858" spans="1:9" x14ac:dyDescent="0.25">
      <c r="A3858" s="35" t="s">
        <v>763</v>
      </c>
      <c r="B3858" s="26"/>
      <c r="C3858" s="26"/>
      <c r="D3858" s="26"/>
      <c r="E3858" s="26"/>
      <c r="F3858" s="85"/>
      <c r="G3858" s="42"/>
      <c r="H3858" s="26"/>
      <c r="I3858" s="26"/>
    </row>
    <row r="3859" spans="1:9" x14ac:dyDescent="0.25">
      <c r="A3859" s="120" t="s">
        <v>8</v>
      </c>
      <c r="B3859" s="518" t="s">
        <v>902</v>
      </c>
      <c r="C3859" s="222"/>
      <c r="D3859" s="33"/>
      <c r="E3859" s="33"/>
      <c r="F3859" s="94"/>
      <c r="G3859" s="47"/>
      <c r="H3859" s="33"/>
      <c r="I3859" s="33"/>
    </row>
    <row r="3860" spans="1:9" x14ac:dyDescent="0.25">
      <c r="A3860" s="72" t="s">
        <v>0</v>
      </c>
      <c r="B3860" s="73" t="s">
        <v>2</v>
      </c>
      <c r="C3860" s="73" t="s">
        <v>3</v>
      </c>
      <c r="D3860" s="73" t="s">
        <v>4</v>
      </c>
      <c r="E3860" s="74" t="s">
        <v>15</v>
      </c>
      <c r="F3860" s="95" t="s">
        <v>1957</v>
      </c>
      <c r="G3860" s="75" t="s">
        <v>1217</v>
      </c>
      <c r="H3860" s="350" t="s">
        <v>1188</v>
      </c>
      <c r="I3860" s="350" t="s">
        <v>3884</v>
      </c>
    </row>
    <row r="3861" spans="1:9" x14ac:dyDescent="0.25">
      <c r="A3861" s="24" t="s">
        <v>56</v>
      </c>
      <c r="B3861" s="3"/>
      <c r="C3861" s="3" t="s">
        <v>596</v>
      </c>
      <c r="D3861" s="3" t="s">
        <v>21</v>
      </c>
      <c r="E3861" s="3" t="s">
        <v>16</v>
      </c>
      <c r="F3861" s="40">
        <v>375</v>
      </c>
      <c r="G3861" s="19">
        <v>8089</v>
      </c>
      <c r="H3861" s="19" t="s">
        <v>1201</v>
      </c>
      <c r="I3861" s="19" t="s">
        <v>1201</v>
      </c>
    </row>
    <row r="3862" spans="1:9" x14ac:dyDescent="0.25">
      <c r="A3862" s="24" t="s">
        <v>595</v>
      </c>
      <c r="B3862" s="3"/>
      <c r="C3862" s="3" t="s">
        <v>55</v>
      </c>
      <c r="D3862" s="3" t="s">
        <v>43</v>
      </c>
      <c r="E3862" s="3">
        <v>310494</v>
      </c>
      <c r="F3862" s="40" t="s">
        <v>16</v>
      </c>
      <c r="G3862" s="19">
        <v>14500</v>
      </c>
      <c r="H3862" s="19" t="s">
        <v>1235</v>
      </c>
      <c r="I3862" s="19" t="s">
        <v>1235</v>
      </c>
    </row>
    <row r="3863" spans="1:9" x14ac:dyDescent="0.25">
      <c r="A3863" s="24" t="s">
        <v>328</v>
      </c>
      <c r="B3863" s="3"/>
      <c r="C3863" s="3" t="s">
        <v>55</v>
      </c>
      <c r="D3863" s="3" t="s">
        <v>43</v>
      </c>
      <c r="E3863" s="3">
        <v>310836</v>
      </c>
      <c r="F3863" s="40">
        <v>372</v>
      </c>
      <c r="G3863" s="19">
        <v>11800</v>
      </c>
      <c r="H3863" s="11">
        <v>35564</v>
      </c>
      <c r="I3863" s="11">
        <v>35564</v>
      </c>
    </row>
    <row r="3864" spans="1:9" x14ac:dyDescent="0.25">
      <c r="A3864" s="24" t="s">
        <v>2005</v>
      </c>
      <c r="B3864" s="3"/>
      <c r="C3864" s="3"/>
      <c r="D3864" s="3" t="s">
        <v>40</v>
      </c>
      <c r="E3864" s="3">
        <v>310509</v>
      </c>
      <c r="F3864" s="40">
        <v>67</v>
      </c>
      <c r="G3864" s="19">
        <v>50000</v>
      </c>
      <c r="H3864" s="83">
        <v>36605</v>
      </c>
      <c r="I3864" s="83">
        <v>36605</v>
      </c>
    </row>
    <row r="3865" spans="1:9" x14ac:dyDescent="0.25">
      <c r="A3865" s="24" t="s">
        <v>597</v>
      </c>
      <c r="B3865" s="3"/>
      <c r="C3865" s="3" t="s">
        <v>55</v>
      </c>
      <c r="D3865" s="3" t="s">
        <v>43</v>
      </c>
      <c r="E3865" s="3">
        <v>310496</v>
      </c>
      <c r="F3865" s="40">
        <v>56</v>
      </c>
      <c r="G3865" s="19">
        <v>2800</v>
      </c>
      <c r="H3865" s="11">
        <v>37020</v>
      </c>
      <c r="I3865" s="11">
        <v>37020</v>
      </c>
    </row>
    <row r="3866" spans="1:9" x14ac:dyDescent="0.25">
      <c r="A3866" s="24" t="s">
        <v>39</v>
      </c>
      <c r="B3866" s="3"/>
      <c r="C3866" s="3"/>
      <c r="D3866" s="3" t="s">
        <v>40</v>
      </c>
      <c r="E3866" s="3">
        <v>310508</v>
      </c>
      <c r="F3866" s="40">
        <v>68</v>
      </c>
      <c r="G3866" s="19">
        <v>50000</v>
      </c>
      <c r="H3866" s="83">
        <v>36605</v>
      </c>
      <c r="I3866" s="83">
        <v>36605</v>
      </c>
    </row>
    <row r="3867" spans="1:9" x14ac:dyDescent="0.25">
      <c r="A3867" s="24" t="s">
        <v>61</v>
      </c>
      <c r="B3867" s="3"/>
      <c r="C3867" s="3" t="s">
        <v>596</v>
      </c>
      <c r="D3867" s="3" t="s">
        <v>21</v>
      </c>
      <c r="E3867" s="3">
        <v>310517</v>
      </c>
      <c r="F3867" s="40" t="s">
        <v>16</v>
      </c>
      <c r="G3867" s="19">
        <v>11950</v>
      </c>
      <c r="H3867" s="11">
        <v>40388</v>
      </c>
      <c r="I3867" s="11">
        <v>40388</v>
      </c>
    </row>
    <row r="3868" spans="1:9" x14ac:dyDescent="0.25">
      <c r="A3868" s="24" t="s">
        <v>595</v>
      </c>
      <c r="B3868" s="3"/>
      <c r="C3868" s="3" t="s">
        <v>908</v>
      </c>
      <c r="D3868" s="3" t="s">
        <v>21</v>
      </c>
      <c r="E3868" s="3">
        <v>310491</v>
      </c>
      <c r="F3868" s="40">
        <v>71</v>
      </c>
      <c r="G3868" s="19">
        <v>14500</v>
      </c>
      <c r="H3868" s="11">
        <v>36052</v>
      </c>
      <c r="I3868" s="11">
        <v>36052</v>
      </c>
    </row>
    <row r="3869" spans="1:9" x14ac:dyDescent="0.25">
      <c r="A3869" s="24" t="s">
        <v>2268</v>
      </c>
      <c r="B3869" s="24"/>
      <c r="C3869" s="38" t="s">
        <v>3603</v>
      </c>
      <c r="D3869" s="109"/>
      <c r="E3869" s="3"/>
      <c r="F3869" s="40" t="s">
        <v>3605</v>
      </c>
      <c r="G3869" s="136">
        <v>2800</v>
      </c>
      <c r="H3869" s="219">
        <v>43788</v>
      </c>
      <c r="I3869" s="219">
        <v>43788</v>
      </c>
    </row>
    <row r="3870" spans="1:9" x14ac:dyDescent="0.25">
      <c r="A3870" s="1"/>
      <c r="B3870" s="4"/>
      <c r="D3870" s="4"/>
      <c r="E3870" s="4"/>
      <c r="F3870" s="81"/>
      <c r="G3870" s="105">
        <f>G3861+G3862+G3863+G3864+G3865+G3866+G3867+G3868+G3869</f>
        <v>166439</v>
      </c>
      <c r="H3870" s="18"/>
      <c r="I3870" s="18"/>
    </row>
    <row r="3871" spans="1:9" ht="18.75" x14ac:dyDescent="0.3">
      <c r="A3871" s="724" t="s">
        <v>7</v>
      </c>
      <c r="B3871" s="724"/>
      <c r="C3871" s="724"/>
      <c r="D3871" s="724"/>
      <c r="E3871" s="724"/>
      <c r="F3871" s="724"/>
      <c r="G3871" s="724"/>
      <c r="H3871" s="724"/>
      <c r="I3871" s="15"/>
    </row>
    <row r="3872" spans="1:9" x14ac:dyDescent="0.25">
      <c r="A3872" s="725" t="s">
        <v>5</v>
      </c>
      <c r="B3872" s="725"/>
      <c r="C3872" s="725"/>
      <c r="D3872" s="725"/>
      <c r="E3872" s="725"/>
      <c r="F3872" s="725"/>
      <c r="G3872" s="725"/>
      <c r="H3872" s="725"/>
      <c r="I3872" s="15"/>
    </row>
    <row r="3873" spans="1:9" x14ac:dyDescent="0.25">
      <c r="A3873" s="1"/>
      <c r="C3873" s="122"/>
      <c r="D3873" s="4"/>
      <c r="E3873" s="4"/>
      <c r="F3873" s="81"/>
      <c r="G3873" s="10"/>
      <c r="H3873" s="18"/>
      <c r="I3873" s="18"/>
    </row>
    <row r="3874" spans="1:9" x14ac:dyDescent="0.25">
      <c r="A3874" s="1"/>
      <c r="D3874" s="4"/>
      <c r="E3874" s="4"/>
      <c r="F3874" s="81"/>
      <c r="G3874" s="10"/>
      <c r="H3874" s="10"/>
      <c r="I3874" s="10"/>
    </row>
    <row r="3875" spans="1:9" x14ac:dyDescent="0.25">
      <c r="A3875" s="297" t="s">
        <v>8</v>
      </c>
      <c r="B3875" s="517" t="s">
        <v>909</v>
      </c>
      <c r="C3875" s="33"/>
      <c r="D3875" s="33"/>
      <c r="E3875" s="33"/>
      <c r="F3875" s="94"/>
      <c r="G3875" s="47"/>
      <c r="H3875" s="33"/>
      <c r="I3875" s="33"/>
    </row>
    <row r="3876" spans="1:9" ht="30" x14ac:dyDescent="0.25">
      <c r="A3876" s="346" t="s">
        <v>0</v>
      </c>
      <c r="B3876" s="347" t="s">
        <v>2</v>
      </c>
      <c r="C3876" s="347" t="s">
        <v>3</v>
      </c>
      <c r="D3876" s="347" t="s">
        <v>4</v>
      </c>
      <c r="E3876" s="348" t="s">
        <v>15</v>
      </c>
      <c r="F3876" s="349" t="s">
        <v>6</v>
      </c>
      <c r="G3876" s="350" t="s">
        <v>1217</v>
      </c>
      <c r="H3876" s="350" t="s">
        <v>1188</v>
      </c>
      <c r="I3876" s="350" t="s">
        <v>3884</v>
      </c>
    </row>
    <row r="3877" spans="1:9" x14ac:dyDescent="0.25">
      <c r="A3877" s="24" t="s">
        <v>83</v>
      </c>
      <c r="B3877" s="3" t="s">
        <v>1989</v>
      </c>
      <c r="C3877" s="3" t="s">
        <v>907</v>
      </c>
      <c r="D3877" s="3" t="s">
        <v>26</v>
      </c>
      <c r="E3877" s="3">
        <v>310846</v>
      </c>
      <c r="F3877" s="40">
        <v>372</v>
      </c>
      <c r="G3877" s="19">
        <v>17500</v>
      </c>
      <c r="H3877" s="11">
        <v>36477</v>
      </c>
      <c r="I3877" s="11">
        <v>36477</v>
      </c>
    </row>
    <row r="3878" spans="1:9" x14ac:dyDescent="0.25">
      <c r="A3878" s="24" t="s">
        <v>22</v>
      </c>
      <c r="B3878" s="3" t="s">
        <v>911</v>
      </c>
      <c r="C3878" s="3" t="s">
        <v>912</v>
      </c>
      <c r="D3878" s="3" t="s">
        <v>26</v>
      </c>
      <c r="E3878" s="3">
        <v>310855</v>
      </c>
      <c r="F3878" s="40">
        <v>32</v>
      </c>
      <c r="G3878" s="19">
        <v>14400</v>
      </c>
      <c r="H3878" s="19" t="s">
        <v>1245</v>
      </c>
      <c r="I3878" s="19" t="s">
        <v>1245</v>
      </c>
    </row>
    <row r="3879" spans="1:9" x14ac:dyDescent="0.25">
      <c r="A3879" s="24" t="s">
        <v>11</v>
      </c>
      <c r="B3879" s="3" t="s">
        <v>72</v>
      </c>
      <c r="C3879" s="3" t="s">
        <v>913</v>
      </c>
      <c r="D3879" s="3" t="s">
        <v>30</v>
      </c>
      <c r="E3879" s="3">
        <v>310854</v>
      </c>
      <c r="F3879" s="40" t="s">
        <v>16</v>
      </c>
      <c r="G3879" s="19">
        <v>5300</v>
      </c>
      <c r="H3879" s="19" t="s">
        <v>1195</v>
      </c>
      <c r="I3879" s="19" t="s">
        <v>1195</v>
      </c>
    </row>
    <row r="3880" spans="1:9" x14ac:dyDescent="0.25">
      <c r="A3880" s="24" t="s">
        <v>19</v>
      </c>
      <c r="B3880" s="3" t="s">
        <v>479</v>
      </c>
      <c r="C3880" s="3"/>
      <c r="D3880" s="3" t="s">
        <v>30</v>
      </c>
      <c r="E3880" s="3">
        <v>310853</v>
      </c>
      <c r="F3880" s="40" t="s">
        <v>16</v>
      </c>
      <c r="G3880" s="19">
        <v>36625</v>
      </c>
      <c r="H3880" s="19" t="s">
        <v>1195</v>
      </c>
      <c r="I3880" s="19" t="s">
        <v>1195</v>
      </c>
    </row>
    <row r="3881" spans="1:9" x14ac:dyDescent="0.25">
      <c r="A3881" s="24" t="s">
        <v>28</v>
      </c>
      <c r="B3881" s="3" t="s">
        <v>581</v>
      </c>
      <c r="C3881" s="3"/>
      <c r="D3881" s="3" t="s">
        <v>30</v>
      </c>
      <c r="E3881" s="3">
        <v>310851</v>
      </c>
      <c r="F3881" s="40" t="s">
        <v>16</v>
      </c>
      <c r="G3881" s="19">
        <v>1800</v>
      </c>
      <c r="H3881" s="11">
        <v>38686</v>
      </c>
      <c r="I3881" s="11">
        <v>38686</v>
      </c>
    </row>
    <row r="3882" spans="1:9" x14ac:dyDescent="0.25">
      <c r="A3882" s="24" t="s">
        <v>910</v>
      </c>
      <c r="B3882" s="3"/>
      <c r="C3882" s="3"/>
      <c r="D3882" s="3" t="s">
        <v>30</v>
      </c>
      <c r="E3882" s="3">
        <v>310860</v>
      </c>
      <c r="F3882" s="40" t="s">
        <v>16</v>
      </c>
      <c r="G3882" s="19">
        <v>220761.48</v>
      </c>
      <c r="H3882" s="19" t="s">
        <v>1481</v>
      </c>
      <c r="I3882" s="19" t="s">
        <v>1481</v>
      </c>
    </row>
    <row r="3883" spans="1:9" x14ac:dyDescent="0.25">
      <c r="A3883" s="24" t="s">
        <v>1761</v>
      </c>
      <c r="B3883" s="38"/>
      <c r="C3883" s="49"/>
      <c r="D3883" s="38"/>
      <c r="E3883" s="24"/>
      <c r="F3883" s="40">
        <v>327</v>
      </c>
      <c r="G3883" s="19">
        <v>23069</v>
      </c>
      <c r="H3883" s="19" t="s">
        <v>1195</v>
      </c>
      <c r="I3883" s="19" t="s">
        <v>1195</v>
      </c>
    </row>
    <row r="3884" spans="1:9" x14ac:dyDescent="0.25">
      <c r="A3884" s="24" t="s">
        <v>1762</v>
      </c>
      <c r="B3884" s="38"/>
      <c r="C3884" s="49"/>
      <c r="D3884" s="38"/>
      <c r="E3884" s="24"/>
      <c r="F3884" s="40">
        <v>328</v>
      </c>
      <c r="G3884" s="19">
        <v>25311</v>
      </c>
      <c r="H3884" s="19" t="s">
        <v>1284</v>
      </c>
      <c r="I3884" s="19" t="s">
        <v>1284</v>
      </c>
    </row>
    <row r="3885" spans="1:9" x14ac:dyDescent="0.25">
      <c r="A3885" s="24" t="str">
        <f>+A3884</f>
        <v>MICROFONO DE SOLAPA</v>
      </c>
      <c r="B3885" s="38"/>
      <c r="C3885" s="49"/>
      <c r="D3885" s="38"/>
      <c r="E3885" s="24"/>
      <c r="F3885" s="40">
        <v>329</v>
      </c>
      <c r="G3885" s="19">
        <f>+G3884</f>
        <v>25311</v>
      </c>
      <c r="H3885" s="79">
        <v>42968</v>
      </c>
      <c r="I3885" s="79">
        <v>42968</v>
      </c>
    </row>
    <row r="3886" spans="1:9" x14ac:dyDescent="0.25">
      <c r="A3886" s="24" t="str">
        <f>+A3885</f>
        <v>MICROFONO DE SOLAPA</v>
      </c>
      <c r="B3886" s="38"/>
      <c r="C3886" s="49"/>
      <c r="D3886" s="38"/>
      <c r="E3886" s="24"/>
      <c r="F3886" s="40">
        <v>330</v>
      </c>
      <c r="G3886" s="19">
        <f>+G3885</f>
        <v>25311</v>
      </c>
      <c r="H3886" s="79">
        <f>+H3885</f>
        <v>42968</v>
      </c>
      <c r="I3886" s="79">
        <f>+I3885</f>
        <v>42968</v>
      </c>
    </row>
    <row r="3887" spans="1:9" x14ac:dyDescent="0.25">
      <c r="A3887" s="24" t="s">
        <v>3346</v>
      </c>
      <c r="B3887" s="38"/>
      <c r="C3887" s="49" t="s">
        <v>3344</v>
      </c>
      <c r="D3887" s="38"/>
      <c r="E3887" s="24"/>
      <c r="F3887" s="40" t="s">
        <v>3345</v>
      </c>
      <c r="G3887" s="19">
        <v>1357</v>
      </c>
      <c r="H3887" s="79">
        <v>43788</v>
      </c>
      <c r="I3887" s="79">
        <v>43788</v>
      </c>
    </row>
    <row r="3888" spans="1:9" x14ac:dyDescent="0.25">
      <c r="A3888" s="24" t="s">
        <v>250</v>
      </c>
      <c r="B3888" s="38"/>
      <c r="C3888" s="49"/>
      <c r="D3888" s="38"/>
      <c r="E3888" s="24"/>
      <c r="F3888" s="40" t="s">
        <v>3359</v>
      </c>
      <c r="G3888" s="19">
        <v>3540</v>
      </c>
      <c r="H3888" s="79">
        <v>43788</v>
      </c>
      <c r="I3888" s="79">
        <v>43788</v>
      </c>
    </row>
    <row r="3889" spans="1:9" x14ac:dyDescent="0.25">
      <c r="A3889" s="24" t="s">
        <v>42</v>
      </c>
      <c r="B3889" s="38"/>
      <c r="C3889" s="49" t="s">
        <v>3344</v>
      </c>
      <c r="D3889" s="38"/>
      <c r="E3889" s="24"/>
      <c r="F3889" s="40" t="s">
        <v>3470</v>
      </c>
      <c r="G3889" s="19">
        <v>2714</v>
      </c>
      <c r="H3889" s="79">
        <v>43788</v>
      </c>
      <c r="I3889" s="79">
        <v>43788</v>
      </c>
    </row>
    <row r="3890" spans="1:9" x14ac:dyDescent="0.25">
      <c r="A3890" s="24" t="s">
        <v>61</v>
      </c>
      <c r="B3890" s="3"/>
      <c r="C3890" s="3" t="s">
        <v>596</v>
      </c>
      <c r="D3890" s="3" t="s">
        <v>26</v>
      </c>
      <c r="E3890" s="3">
        <v>309792</v>
      </c>
      <c r="F3890" s="40">
        <v>197</v>
      </c>
      <c r="G3890" s="19">
        <v>11950</v>
      </c>
      <c r="H3890" s="19" t="s">
        <v>1203</v>
      </c>
      <c r="I3890" s="19" t="s">
        <v>1203</v>
      </c>
    </row>
    <row r="3891" spans="1:9" x14ac:dyDescent="0.25">
      <c r="A3891" s="617" t="s">
        <v>3872</v>
      </c>
      <c r="B3891" s="627" t="s">
        <v>3873</v>
      </c>
      <c r="C3891" s="621"/>
      <c r="D3891" s="621"/>
      <c r="E3891" s="621"/>
      <c r="F3891" s="619" t="s">
        <v>3874</v>
      </c>
      <c r="G3891" s="620">
        <v>3370.5</v>
      </c>
      <c r="H3891" s="636">
        <v>44621</v>
      </c>
      <c r="I3891" s="636">
        <v>44621</v>
      </c>
    </row>
    <row r="3892" spans="1:9" x14ac:dyDescent="0.25">
      <c r="A3892" s="617" t="s">
        <v>3872</v>
      </c>
      <c r="B3892" s="627" t="s">
        <v>3873</v>
      </c>
      <c r="C3892" s="637"/>
      <c r="D3892" s="627"/>
      <c r="E3892" s="617"/>
      <c r="F3892" s="619" t="s">
        <v>3875</v>
      </c>
      <c r="G3892" s="620">
        <v>3370.5</v>
      </c>
      <c r="H3892" s="636">
        <v>44621</v>
      </c>
      <c r="I3892" s="636">
        <v>44621</v>
      </c>
    </row>
    <row r="3893" spans="1:9" x14ac:dyDescent="0.25">
      <c r="A3893" s="617" t="s">
        <v>3872</v>
      </c>
      <c r="B3893" s="627" t="s">
        <v>3873</v>
      </c>
      <c r="C3893" s="637"/>
      <c r="D3893" s="627"/>
      <c r="E3893" s="617"/>
      <c r="F3893" s="619" t="s">
        <v>3876</v>
      </c>
      <c r="G3893" s="620">
        <v>3370.5</v>
      </c>
      <c r="H3893" s="636">
        <v>44621</v>
      </c>
      <c r="I3893" s="636">
        <v>44621</v>
      </c>
    </row>
    <row r="3894" spans="1:9" x14ac:dyDescent="0.25">
      <c r="A3894" s="617" t="s">
        <v>3872</v>
      </c>
      <c r="B3894" s="627" t="s">
        <v>3873</v>
      </c>
      <c r="C3894" s="637"/>
      <c r="D3894" s="627"/>
      <c r="E3894" s="617"/>
      <c r="F3894" s="619" t="s">
        <v>3877</v>
      </c>
      <c r="G3894" s="620">
        <v>3370.5</v>
      </c>
      <c r="H3894" s="636">
        <v>44621</v>
      </c>
      <c r="I3894" s="636">
        <v>44621</v>
      </c>
    </row>
    <row r="3895" spans="1:9" x14ac:dyDescent="0.25">
      <c r="A3895" s="617" t="s">
        <v>3872</v>
      </c>
      <c r="B3895" s="627" t="s">
        <v>3873</v>
      </c>
      <c r="C3895" s="637"/>
      <c r="D3895" s="627"/>
      <c r="E3895" s="617"/>
      <c r="F3895" s="619" t="s">
        <v>3878</v>
      </c>
      <c r="G3895" s="620">
        <v>3370.5</v>
      </c>
      <c r="H3895" s="636">
        <v>44621</v>
      </c>
      <c r="I3895" s="636">
        <v>44621</v>
      </c>
    </row>
    <row r="3896" spans="1:9" x14ac:dyDescent="0.25">
      <c r="A3896" s="617" t="s">
        <v>3872</v>
      </c>
      <c r="B3896" s="627" t="s">
        <v>3873</v>
      </c>
      <c r="C3896" s="637"/>
      <c r="D3896" s="627"/>
      <c r="E3896" s="617"/>
      <c r="F3896" s="619" t="s">
        <v>3879</v>
      </c>
      <c r="G3896" s="620">
        <v>3370.5</v>
      </c>
      <c r="H3896" s="636">
        <v>44621</v>
      </c>
      <c r="I3896" s="636">
        <v>44621</v>
      </c>
    </row>
    <row r="3897" spans="1:9" x14ac:dyDescent="0.25">
      <c r="A3897" s="617" t="s">
        <v>3872</v>
      </c>
      <c r="B3897" s="627" t="s">
        <v>3873</v>
      </c>
      <c r="C3897" s="637"/>
      <c r="D3897" s="627"/>
      <c r="E3897" s="617"/>
      <c r="F3897" s="619" t="s">
        <v>3880</v>
      </c>
      <c r="G3897" s="620">
        <v>3370.5</v>
      </c>
      <c r="H3897" s="636">
        <v>44621</v>
      </c>
      <c r="I3897" s="636">
        <v>44621</v>
      </c>
    </row>
    <row r="3898" spans="1:9" x14ac:dyDescent="0.25">
      <c r="A3898" s="617" t="s">
        <v>3872</v>
      </c>
      <c r="B3898" s="627" t="s">
        <v>3873</v>
      </c>
      <c r="C3898" s="637"/>
      <c r="D3898" s="627"/>
      <c r="E3898" s="617"/>
      <c r="F3898" s="619" t="s">
        <v>3881</v>
      </c>
      <c r="G3898" s="620">
        <v>3370.5</v>
      </c>
      <c r="H3898" s="636">
        <v>44621</v>
      </c>
      <c r="I3898" s="636">
        <v>44621</v>
      </c>
    </row>
    <row r="3899" spans="1:9" x14ac:dyDescent="0.25">
      <c r="A3899" s="617" t="s">
        <v>3872</v>
      </c>
      <c r="B3899" s="627" t="s">
        <v>3873</v>
      </c>
      <c r="C3899" s="637"/>
      <c r="D3899" s="627"/>
      <c r="E3899" s="617"/>
      <c r="F3899" s="619" t="s">
        <v>3882</v>
      </c>
      <c r="G3899" s="620">
        <v>3370.5</v>
      </c>
      <c r="H3899" s="636">
        <v>44621</v>
      </c>
      <c r="I3899" s="636">
        <v>44621</v>
      </c>
    </row>
    <row r="3900" spans="1:9" x14ac:dyDescent="0.25">
      <c r="A3900" s="617" t="s">
        <v>3872</v>
      </c>
      <c r="B3900" s="627" t="s">
        <v>3873</v>
      </c>
      <c r="C3900" s="637"/>
      <c r="D3900" s="627"/>
      <c r="E3900" s="617"/>
      <c r="F3900" s="619" t="s">
        <v>3883</v>
      </c>
      <c r="G3900" s="620">
        <v>3370.5</v>
      </c>
      <c r="H3900" s="636">
        <v>44621</v>
      </c>
      <c r="I3900" s="636">
        <v>44621</v>
      </c>
    </row>
    <row r="3901" spans="1:9" x14ac:dyDescent="0.25">
      <c r="A3901" s="617" t="s">
        <v>4138</v>
      </c>
      <c r="B3901" s="627"/>
      <c r="C3901" s="637"/>
      <c r="D3901" s="627"/>
      <c r="E3901" s="617"/>
      <c r="F3901" s="619" t="s">
        <v>4140</v>
      </c>
      <c r="G3901" s="620">
        <v>144535.84</v>
      </c>
      <c r="H3901" s="636">
        <v>45048</v>
      </c>
      <c r="I3901" s="636">
        <v>45048</v>
      </c>
    </row>
    <row r="3902" spans="1:9" x14ac:dyDescent="0.25">
      <c r="A3902" s="617" t="s">
        <v>4138</v>
      </c>
      <c r="B3902" s="627"/>
      <c r="C3902" s="637"/>
      <c r="D3902" s="627"/>
      <c r="E3902" s="617"/>
      <c r="F3902" s="619" t="s">
        <v>4141</v>
      </c>
      <c r="G3902" s="620">
        <v>144535.84</v>
      </c>
      <c r="H3902" s="636">
        <v>45048</v>
      </c>
      <c r="I3902" s="636">
        <v>45048</v>
      </c>
    </row>
    <row r="3903" spans="1:9" x14ac:dyDescent="0.25">
      <c r="A3903" s="617" t="s">
        <v>4139</v>
      </c>
      <c r="B3903" s="627"/>
      <c r="C3903" s="637"/>
      <c r="D3903" s="627"/>
      <c r="E3903" s="617"/>
      <c r="F3903" s="619" t="s">
        <v>4142</v>
      </c>
      <c r="G3903" s="620">
        <v>9628.7999999999993</v>
      </c>
      <c r="H3903" s="636">
        <v>45048</v>
      </c>
      <c r="I3903" s="636">
        <v>45048</v>
      </c>
    </row>
    <row r="3904" spans="1:9" x14ac:dyDescent="0.25">
      <c r="A3904" s="617" t="s">
        <v>4139</v>
      </c>
      <c r="B3904" s="627"/>
      <c r="C3904" s="637"/>
      <c r="D3904" s="627"/>
      <c r="E3904" s="617"/>
      <c r="F3904" s="619" t="s">
        <v>4143</v>
      </c>
      <c r="G3904" s="620">
        <v>9628.7999999999993</v>
      </c>
      <c r="H3904" s="636">
        <v>45048</v>
      </c>
      <c r="I3904" s="636">
        <v>45048</v>
      </c>
    </row>
    <row r="3905" spans="1:9" x14ac:dyDescent="0.25">
      <c r="A3905" s="617" t="s">
        <v>4139</v>
      </c>
      <c r="B3905" s="627"/>
      <c r="C3905" s="637"/>
      <c r="D3905" s="627"/>
      <c r="E3905" s="617"/>
      <c r="F3905" s="619" t="s">
        <v>4144</v>
      </c>
      <c r="G3905" s="620">
        <v>9628.7999999999993</v>
      </c>
      <c r="H3905" s="636">
        <v>45048</v>
      </c>
      <c r="I3905" s="636">
        <v>45048</v>
      </c>
    </row>
    <row r="3906" spans="1:9" x14ac:dyDescent="0.25">
      <c r="A3906" s="617" t="s">
        <v>4139</v>
      </c>
      <c r="B3906" s="627"/>
      <c r="C3906" s="637"/>
      <c r="D3906" s="627"/>
      <c r="E3906" s="617"/>
      <c r="F3906" s="619" t="s">
        <v>4145</v>
      </c>
      <c r="G3906" s="620">
        <v>9628.7999999999993</v>
      </c>
      <c r="H3906" s="636">
        <v>45048</v>
      </c>
      <c r="I3906" s="636">
        <v>45048</v>
      </c>
    </row>
    <row r="3907" spans="1:9" x14ac:dyDescent="0.25">
      <c r="A3907" s="617" t="s">
        <v>4139</v>
      </c>
      <c r="B3907" s="627"/>
      <c r="C3907" s="637"/>
      <c r="D3907" s="627"/>
      <c r="E3907" s="617"/>
      <c r="F3907" s="619" t="s">
        <v>4146</v>
      </c>
      <c r="G3907" s="620">
        <v>9628.7999999999993</v>
      </c>
      <c r="H3907" s="636">
        <v>45048</v>
      </c>
      <c r="I3907" s="636">
        <v>45048</v>
      </c>
    </row>
    <row r="3908" spans="1:9" x14ac:dyDescent="0.25">
      <c r="A3908" s="617" t="s">
        <v>4139</v>
      </c>
      <c r="B3908" s="627"/>
      <c r="C3908" s="637"/>
      <c r="D3908" s="627"/>
      <c r="E3908" s="617"/>
      <c r="F3908" s="619" t="s">
        <v>4147</v>
      </c>
      <c r="G3908" s="620">
        <v>9628.7999999999993</v>
      </c>
      <c r="H3908" s="636">
        <v>45048</v>
      </c>
      <c r="I3908" s="636">
        <v>45048</v>
      </c>
    </row>
    <row r="3909" spans="1:9" x14ac:dyDescent="0.25">
      <c r="A3909" s="24"/>
      <c r="B3909" s="3"/>
      <c r="C3909" s="3"/>
      <c r="D3909" s="3"/>
      <c r="E3909" s="3"/>
      <c r="F3909" s="40"/>
      <c r="G3909" s="339">
        <f>SUM(G3877:G3908)</f>
        <v>795498.9600000002</v>
      </c>
    </row>
    <row r="3910" spans="1:9" x14ac:dyDescent="0.25">
      <c r="A3910" s="24"/>
      <c r="B3910" s="3"/>
      <c r="C3910" s="3"/>
      <c r="D3910" s="3"/>
      <c r="E3910" s="3"/>
      <c r="F3910" s="40"/>
      <c r="G3910" s="19"/>
    </row>
    <row r="3911" spans="1:9" x14ac:dyDescent="0.25">
      <c r="A3911" s="1"/>
      <c r="B3911" s="4"/>
      <c r="C3911" s="4"/>
      <c r="D3911" s="4"/>
      <c r="E3911" s="4"/>
      <c r="F3911" s="81"/>
      <c r="G3911" s="341"/>
      <c r="H3911" s="44"/>
      <c r="I3911" s="44"/>
    </row>
    <row r="3912" spans="1:9" x14ac:dyDescent="0.25">
      <c r="A3912" s="1"/>
      <c r="B3912" s="4"/>
      <c r="C3912" s="4"/>
      <c r="D3912" s="4"/>
      <c r="E3912" s="4"/>
      <c r="F3912" s="81"/>
      <c r="G3912" s="10"/>
      <c r="H3912" s="10"/>
      <c r="I3912" s="10"/>
    </row>
    <row r="3913" spans="1:9" x14ac:dyDescent="0.25">
      <c r="B3913" s="493"/>
      <c r="D3913" s="493"/>
      <c r="E3913" s="493"/>
      <c r="F3913" s="92"/>
      <c r="G3913" s="68"/>
      <c r="H3913" s="493"/>
      <c r="I3913" s="630"/>
    </row>
    <row r="3914" spans="1:9" ht="18.75" x14ac:dyDescent="0.3">
      <c r="A3914" s="724" t="s">
        <v>7</v>
      </c>
      <c r="B3914" s="724"/>
      <c r="C3914" s="724"/>
      <c r="D3914" s="724"/>
      <c r="E3914" s="724"/>
      <c r="F3914" s="724"/>
      <c r="G3914" s="724"/>
      <c r="H3914" s="724"/>
      <c r="I3914" s="15"/>
    </row>
    <row r="3915" spans="1:9" x14ac:dyDescent="0.25">
      <c r="A3915" s="733" t="s">
        <v>5</v>
      </c>
      <c r="B3915" s="733"/>
      <c r="C3915" s="733"/>
      <c r="D3915" s="733"/>
      <c r="E3915" s="733"/>
      <c r="F3915" s="733"/>
      <c r="G3915" s="733"/>
      <c r="H3915" s="733"/>
      <c r="I3915" s="15"/>
    </row>
    <row r="3916" spans="1:9" s="59" customFormat="1" x14ac:dyDescent="0.25">
      <c r="A3916" s="34" t="s">
        <v>763</v>
      </c>
      <c r="B3916" s="33"/>
      <c r="C3916" s="33"/>
      <c r="D3916" s="33"/>
      <c r="E3916" s="33"/>
      <c r="F3916" s="94"/>
      <c r="G3916" s="47"/>
      <c r="H3916" s="33"/>
      <c r="I3916" s="33"/>
    </row>
    <row r="3917" spans="1:9" x14ac:dyDescent="0.25">
      <c r="A3917" s="297" t="s">
        <v>8</v>
      </c>
      <c r="B3917" s="517" t="s">
        <v>909</v>
      </c>
      <c r="C3917" s="33"/>
      <c r="D3917" s="33"/>
      <c r="E3917" s="33"/>
      <c r="F3917" s="94"/>
      <c r="G3917" s="47"/>
      <c r="H3917" s="33"/>
      <c r="I3917" s="33"/>
    </row>
    <row r="3918" spans="1:9" x14ac:dyDescent="0.25">
      <c r="A3918" s="346" t="s">
        <v>0</v>
      </c>
      <c r="B3918" s="347" t="s">
        <v>2</v>
      </c>
      <c r="C3918" s="347" t="s">
        <v>3</v>
      </c>
      <c r="D3918" s="347" t="s">
        <v>4</v>
      </c>
      <c r="E3918" s="348" t="s">
        <v>15</v>
      </c>
      <c r="F3918" s="349" t="s">
        <v>2001</v>
      </c>
      <c r="G3918" s="350" t="s">
        <v>1217</v>
      </c>
      <c r="H3918" s="350" t="s">
        <v>1188</v>
      </c>
      <c r="I3918" s="350" t="s">
        <v>3884</v>
      </c>
    </row>
    <row r="3919" spans="1:9" x14ac:dyDescent="0.25">
      <c r="A3919" s="24" t="s">
        <v>11</v>
      </c>
      <c r="B3919" s="3" t="s">
        <v>914</v>
      </c>
      <c r="C3919" s="3" t="s">
        <v>917</v>
      </c>
      <c r="D3919" s="3" t="s">
        <v>30</v>
      </c>
      <c r="E3919" s="3">
        <v>310866</v>
      </c>
      <c r="F3919" s="40" t="s">
        <v>16</v>
      </c>
      <c r="G3919" s="19">
        <v>5300</v>
      </c>
      <c r="H3919" s="19" t="s">
        <v>1195</v>
      </c>
      <c r="I3919" s="19" t="s">
        <v>1195</v>
      </c>
    </row>
    <row r="3920" spans="1:9" x14ac:dyDescent="0.25">
      <c r="A3920" s="24" t="s">
        <v>11</v>
      </c>
      <c r="B3920" s="3" t="s">
        <v>915</v>
      </c>
      <c r="C3920" s="3" t="s">
        <v>918</v>
      </c>
      <c r="D3920" s="3" t="s">
        <v>30</v>
      </c>
      <c r="E3920" s="3">
        <v>310863</v>
      </c>
      <c r="F3920" s="40" t="s">
        <v>16</v>
      </c>
      <c r="G3920" s="19">
        <v>5300</v>
      </c>
      <c r="H3920" s="19" t="s">
        <v>1195</v>
      </c>
      <c r="I3920" s="19" t="s">
        <v>1195</v>
      </c>
    </row>
    <row r="3921" spans="1:9" x14ac:dyDescent="0.25">
      <c r="A3921" s="24" t="s">
        <v>11</v>
      </c>
      <c r="B3921" s="3" t="s">
        <v>916</v>
      </c>
      <c r="C3921" s="3" t="s">
        <v>919</v>
      </c>
      <c r="D3921" s="3" t="s">
        <v>30</v>
      </c>
      <c r="E3921" s="3">
        <v>310864</v>
      </c>
      <c r="F3921" s="40" t="s">
        <v>16</v>
      </c>
      <c r="G3921" s="19">
        <v>5300</v>
      </c>
      <c r="H3921" s="19" t="s">
        <v>1195</v>
      </c>
      <c r="I3921" s="19" t="s">
        <v>1195</v>
      </c>
    </row>
    <row r="3922" spans="1:9" x14ac:dyDescent="0.25">
      <c r="A3922" s="24" t="s">
        <v>11</v>
      </c>
      <c r="B3922" s="3" t="s">
        <v>430</v>
      </c>
      <c r="C3922" s="3" t="s">
        <v>920</v>
      </c>
      <c r="D3922" s="3" t="s">
        <v>30</v>
      </c>
      <c r="E3922" s="3">
        <v>310886</v>
      </c>
      <c r="F3922" s="40" t="s">
        <v>16</v>
      </c>
      <c r="G3922" s="19">
        <v>4576.2700000000004</v>
      </c>
      <c r="H3922" s="19" t="s">
        <v>1338</v>
      </c>
      <c r="I3922" s="19" t="s">
        <v>1338</v>
      </c>
    </row>
    <row r="3923" spans="1:9" x14ac:dyDescent="0.25">
      <c r="A3923" s="24" t="s">
        <v>19</v>
      </c>
      <c r="B3923" s="3" t="s">
        <v>135</v>
      </c>
      <c r="C3923" s="3" t="s">
        <v>921</v>
      </c>
      <c r="D3923" s="3" t="s">
        <v>30</v>
      </c>
      <c r="E3923" s="3">
        <v>310885</v>
      </c>
      <c r="F3923" s="40" t="s">
        <v>16</v>
      </c>
      <c r="G3923" s="19">
        <v>23728.81</v>
      </c>
      <c r="H3923" s="19" t="str">
        <f>+H3922</f>
        <v>22/04/2013</v>
      </c>
      <c r="I3923" s="19" t="str">
        <f>+I3922</f>
        <v>22/04/2013</v>
      </c>
    </row>
    <row r="3924" spans="1:9" x14ac:dyDescent="0.25">
      <c r="A3924" s="24" t="s">
        <v>28</v>
      </c>
      <c r="B3924" s="3" t="s">
        <v>581</v>
      </c>
      <c r="C3924" s="3"/>
      <c r="D3924" s="3" t="s">
        <v>30</v>
      </c>
      <c r="E3924" s="3">
        <v>310884</v>
      </c>
      <c r="F3924" s="40" t="s">
        <v>16</v>
      </c>
      <c r="G3924" s="19">
        <v>1800</v>
      </c>
      <c r="H3924" s="11">
        <v>38686</v>
      </c>
      <c r="I3924" s="11">
        <v>38686</v>
      </c>
    </row>
    <row r="3925" spans="1:9" x14ac:dyDescent="0.25">
      <c r="A3925" s="24" t="s">
        <v>22</v>
      </c>
      <c r="B3925" s="3" t="s">
        <v>287</v>
      </c>
      <c r="C3925" s="3"/>
      <c r="D3925" s="3" t="s">
        <v>21</v>
      </c>
      <c r="E3925" s="3">
        <v>310882</v>
      </c>
      <c r="F3925" s="40" t="s">
        <v>16</v>
      </c>
      <c r="G3925" s="19">
        <v>14400</v>
      </c>
      <c r="H3925" s="11">
        <v>38168</v>
      </c>
      <c r="I3925" s="11">
        <v>38168</v>
      </c>
    </row>
    <row r="3926" spans="1:9" x14ac:dyDescent="0.25">
      <c r="A3926" s="24" t="s">
        <v>101</v>
      </c>
      <c r="B3926" s="3"/>
      <c r="C3926" s="3"/>
      <c r="D3926" s="3" t="s">
        <v>33</v>
      </c>
      <c r="E3926" s="3">
        <v>310888</v>
      </c>
      <c r="F3926" s="40" t="s">
        <v>16</v>
      </c>
      <c r="G3926" s="19">
        <v>14406.78</v>
      </c>
      <c r="H3926" s="11">
        <v>41674</v>
      </c>
      <c r="I3926" s="11">
        <v>41674</v>
      </c>
    </row>
    <row r="3927" spans="1:9" x14ac:dyDescent="0.25">
      <c r="A3927" s="24" t="s">
        <v>101</v>
      </c>
      <c r="B3927" s="3"/>
      <c r="C3927" s="3"/>
      <c r="D3927" s="3" t="s">
        <v>33</v>
      </c>
      <c r="E3927" s="3" t="s">
        <v>16</v>
      </c>
      <c r="F3927" s="40" t="s">
        <v>16</v>
      </c>
      <c r="G3927" s="19">
        <v>14406.78</v>
      </c>
      <c r="H3927" s="11">
        <v>41674</v>
      </c>
      <c r="I3927" s="11">
        <v>41674</v>
      </c>
    </row>
    <row r="3928" spans="1:9" x14ac:dyDescent="0.25">
      <c r="A3928" s="24" t="s">
        <v>61</v>
      </c>
      <c r="B3928" s="3"/>
      <c r="C3928" s="3" t="s">
        <v>596</v>
      </c>
      <c r="D3928" s="3" t="s">
        <v>26</v>
      </c>
      <c r="E3928" s="3">
        <v>310859</v>
      </c>
      <c r="F3928" s="40">
        <v>19</v>
      </c>
      <c r="G3928" s="19">
        <v>11950</v>
      </c>
      <c r="H3928" s="11">
        <v>40388</v>
      </c>
      <c r="I3928" s="11">
        <v>40388</v>
      </c>
    </row>
    <row r="3929" spans="1:9" x14ac:dyDescent="0.25">
      <c r="A3929" s="24" t="s">
        <v>328</v>
      </c>
      <c r="B3929" s="3"/>
      <c r="C3929" s="3" t="s">
        <v>55</v>
      </c>
      <c r="D3929" s="3" t="s">
        <v>43</v>
      </c>
      <c r="E3929" s="3">
        <v>310849</v>
      </c>
      <c r="F3929" s="40">
        <v>13</v>
      </c>
      <c r="G3929" s="19">
        <v>14000</v>
      </c>
      <c r="H3929" s="11">
        <v>35810</v>
      </c>
      <c r="I3929" s="11">
        <v>35810</v>
      </c>
    </row>
    <row r="3930" spans="1:9" x14ac:dyDescent="0.25">
      <c r="A3930" s="24" t="s">
        <v>595</v>
      </c>
      <c r="B3930" s="3"/>
      <c r="C3930" s="3" t="s">
        <v>55</v>
      </c>
      <c r="D3930" s="3" t="s">
        <v>43</v>
      </c>
      <c r="E3930" s="3">
        <v>310848</v>
      </c>
      <c r="F3930" s="40">
        <v>14</v>
      </c>
      <c r="G3930" s="19">
        <v>15200</v>
      </c>
      <c r="H3930" s="11">
        <v>36720</v>
      </c>
      <c r="I3930" s="11">
        <v>36720</v>
      </c>
    </row>
    <row r="3931" spans="1:9" x14ac:dyDescent="0.25">
      <c r="A3931" s="24" t="s">
        <v>595</v>
      </c>
      <c r="B3931" s="3"/>
      <c r="C3931" s="3" t="s">
        <v>149</v>
      </c>
      <c r="D3931" s="3" t="s">
        <v>36</v>
      </c>
      <c r="E3931" s="3">
        <v>310844</v>
      </c>
      <c r="F3931" s="40">
        <v>20</v>
      </c>
      <c r="G3931" s="19">
        <v>11500</v>
      </c>
      <c r="H3931" s="11">
        <v>37984</v>
      </c>
      <c r="I3931" s="11">
        <v>37984</v>
      </c>
    </row>
    <row r="3932" spans="1:9" x14ac:dyDescent="0.25">
      <c r="A3932" s="24" t="s">
        <v>2005</v>
      </c>
      <c r="B3932" s="3"/>
      <c r="C3932" s="3"/>
      <c r="D3932" s="3" t="s">
        <v>40</v>
      </c>
      <c r="E3932" s="3">
        <v>310852</v>
      </c>
      <c r="F3932" s="40">
        <v>11</v>
      </c>
      <c r="G3932" s="19">
        <v>10000</v>
      </c>
      <c r="H3932" s="11">
        <v>36203</v>
      </c>
      <c r="I3932" s="11">
        <v>36203</v>
      </c>
    </row>
    <row r="3933" spans="1:9" x14ac:dyDescent="0.25">
      <c r="A3933" s="24" t="s">
        <v>2005</v>
      </c>
      <c r="B3933" s="3" t="s">
        <v>2426</v>
      </c>
      <c r="C3933" s="3"/>
      <c r="D3933" s="3" t="s">
        <v>40</v>
      </c>
      <c r="E3933" s="3">
        <v>310857</v>
      </c>
      <c r="F3933" s="40">
        <v>34</v>
      </c>
      <c r="G3933" s="19">
        <v>25000</v>
      </c>
      <c r="H3933" s="11">
        <v>31188</v>
      </c>
      <c r="I3933" s="11">
        <v>31188</v>
      </c>
    </row>
    <row r="3934" spans="1:9" x14ac:dyDescent="0.25">
      <c r="A3934" s="24" t="s">
        <v>897</v>
      </c>
      <c r="B3934" s="3"/>
      <c r="C3934" s="3" t="s">
        <v>149</v>
      </c>
      <c r="D3934" s="3" t="s">
        <v>21</v>
      </c>
      <c r="E3934" s="3">
        <v>310847</v>
      </c>
      <c r="F3934" s="40">
        <v>16</v>
      </c>
      <c r="G3934" s="19">
        <v>2800</v>
      </c>
      <c r="H3934" s="11">
        <v>41033</v>
      </c>
      <c r="I3934" s="11">
        <v>41033</v>
      </c>
    </row>
    <row r="3935" spans="1:9" x14ac:dyDescent="0.25">
      <c r="A3935" s="24" t="s">
        <v>595</v>
      </c>
      <c r="B3935" s="3"/>
      <c r="C3935" s="3" t="s">
        <v>149</v>
      </c>
      <c r="D3935" s="3" t="s">
        <v>36</v>
      </c>
      <c r="E3935" s="3">
        <v>310868</v>
      </c>
      <c r="F3935" s="40" t="s">
        <v>16</v>
      </c>
      <c r="G3935" s="19">
        <v>14000</v>
      </c>
      <c r="H3935" s="11">
        <v>35810</v>
      </c>
      <c r="I3935" s="11">
        <v>35810</v>
      </c>
    </row>
    <row r="3936" spans="1:9" x14ac:dyDescent="0.25">
      <c r="A3936" s="24" t="s">
        <v>98</v>
      </c>
      <c r="B3936" s="3"/>
      <c r="C3936" s="3" t="s">
        <v>596</v>
      </c>
      <c r="D3936" s="3" t="s">
        <v>21</v>
      </c>
      <c r="E3936" s="3">
        <v>310874</v>
      </c>
      <c r="F3936" s="40">
        <v>17</v>
      </c>
      <c r="G3936" s="19">
        <v>4800</v>
      </c>
      <c r="H3936" s="11">
        <v>35740</v>
      </c>
      <c r="I3936" s="11">
        <v>35740</v>
      </c>
    </row>
    <row r="3937" spans="1:9" x14ac:dyDescent="0.25">
      <c r="A3937" s="24" t="s">
        <v>64</v>
      </c>
      <c r="B3937" s="3" t="s">
        <v>1971</v>
      </c>
      <c r="C3937" s="3"/>
      <c r="D3937" s="3" t="s">
        <v>36</v>
      </c>
      <c r="E3937" s="3">
        <v>310875</v>
      </c>
      <c r="F3937" s="40">
        <v>1</v>
      </c>
      <c r="G3937" s="19">
        <v>5800</v>
      </c>
      <c r="H3937" s="19" t="s">
        <v>1226</v>
      </c>
      <c r="I3937" s="19" t="s">
        <v>1226</v>
      </c>
    </row>
    <row r="3938" spans="1:9" x14ac:dyDescent="0.25">
      <c r="A3938" s="24" t="s">
        <v>118</v>
      </c>
      <c r="B3938" s="3"/>
      <c r="C3938" s="3" t="s">
        <v>742</v>
      </c>
      <c r="D3938" s="3" t="s">
        <v>14</v>
      </c>
      <c r="E3938" s="3">
        <v>310826</v>
      </c>
      <c r="F3938" s="40" t="s">
        <v>16</v>
      </c>
      <c r="G3938" s="19">
        <v>1850</v>
      </c>
      <c r="H3938" s="19" t="s">
        <v>1425</v>
      </c>
      <c r="I3938" s="19" t="s">
        <v>1425</v>
      </c>
    </row>
    <row r="3939" spans="1:9" x14ac:dyDescent="0.25">
      <c r="A3939" s="24" t="s">
        <v>897</v>
      </c>
      <c r="B3939" s="3"/>
      <c r="C3939" s="3" t="s">
        <v>149</v>
      </c>
      <c r="D3939" s="3" t="s">
        <v>21</v>
      </c>
      <c r="E3939" s="3">
        <v>310843</v>
      </c>
      <c r="F3939" s="40">
        <v>15</v>
      </c>
      <c r="G3939" s="19">
        <v>2800</v>
      </c>
      <c r="H3939" s="19" t="s">
        <v>1341</v>
      </c>
      <c r="I3939" s="19" t="s">
        <v>1341</v>
      </c>
    </row>
    <row r="3940" spans="1:9" x14ac:dyDescent="0.25">
      <c r="B3940" s="44"/>
      <c r="C3940" s="15"/>
      <c r="D3940" s="15"/>
      <c r="E3940" s="15"/>
      <c r="G3940" s="341">
        <f>SUM(G3919:G3939)</f>
        <v>208918.64</v>
      </c>
      <c r="H3940" s="15"/>
      <c r="I3940" s="15"/>
    </row>
    <row r="3941" spans="1:9" x14ac:dyDescent="0.25">
      <c r="A3941" s="1"/>
      <c r="B3941" s="4"/>
      <c r="C3941" s="4"/>
      <c r="D3941" s="4"/>
      <c r="E3941" s="4"/>
      <c r="F3941" s="81"/>
      <c r="G3941" s="10"/>
      <c r="H3941" s="18"/>
      <c r="I3941" s="18"/>
    </row>
    <row r="3942" spans="1:9" x14ac:dyDescent="0.25">
      <c r="A3942" s="1"/>
      <c r="B3942" s="4"/>
      <c r="C3942" s="4"/>
      <c r="D3942" s="4"/>
      <c r="E3942" s="4"/>
      <c r="F3942" s="81"/>
      <c r="G3942" s="10"/>
      <c r="H3942" s="18"/>
      <c r="I3942" s="18"/>
    </row>
    <row r="3943" spans="1:9" ht="18.75" x14ac:dyDescent="0.3">
      <c r="A3943" s="724" t="s">
        <v>7</v>
      </c>
      <c r="B3943" s="724"/>
      <c r="C3943" s="724"/>
      <c r="D3943" s="724"/>
      <c r="E3943" s="724"/>
      <c r="F3943" s="724"/>
      <c r="G3943" s="724"/>
      <c r="H3943" s="724"/>
      <c r="I3943" s="15"/>
    </row>
    <row r="3944" spans="1:9" x14ac:dyDescent="0.25">
      <c r="A3944" s="725" t="s">
        <v>5</v>
      </c>
      <c r="B3944" s="725"/>
      <c r="C3944" s="725"/>
      <c r="D3944" s="725"/>
      <c r="E3944" s="725"/>
      <c r="F3944" s="725"/>
      <c r="G3944" s="725"/>
      <c r="H3944" s="725"/>
      <c r="I3944" s="15"/>
    </row>
    <row r="3945" spans="1:9" x14ac:dyDescent="0.25">
      <c r="A3945" s="34" t="s">
        <v>763</v>
      </c>
      <c r="B3945" s="33"/>
      <c r="C3945" s="33"/>
      <c r="D3945" s="33"/>
      <c r="E3945" s="33"/>
      <c r="F3945" s="94"/>
      <c r="G3945" s="47"/>
      <c r="H3945" s="33"/>
      <c r="I3945" s="33"/>
    </row>
    <row r="3946" spans="1:9" x14ac:dyDescent="0.25">
      <c r="A3946" s="297" t="s">
        <v>8</v>
      </c>
      <c r="B3946" s="517" t="s">
        <v>909</v>
      </c>
      <c r="C3946" s="33"/>
      <c r="D3946" s="33"/>
      <c r="E3946" s="33"/>
      <c r="F3946" s="94"/>
      <c r="G3946" s="47"/>
      <c r="H3946" s="33"/>
      <c r="I3946" s="33"/>
    </row>
    <row r="3947" spans="1:9" x14ac:dyDescent="0.25">
      <c r="A3947" s="346" t="s">
        <v>0</v>
      </c>
      <c r="B3947" s="347" t="s">
        <v>2</v>
      </c>
      <c r="C3947" s="347" t="s">
        <v>3</v>
      </c>
      <c r="D3947" s="347" t="s">
        <v>4</v>
      </c>
      <c r="E3947" s="348" t="s">
        <v>15</v>
      </c>
      <c r="F3947" s="349" t="s">
        <v>1957</v>
      </c>
      <c r="G3947" s="350" t="s">
        <v>1217</v>
      </c>
      <c r="H3947" s="350" t="s">
        <v>1188</v>
      </c>
      <c r="I3947" s="350" t="s">
        <v>3884</v>
      </c>
    </row>
    <row r="3948" spans="1:9" x14ac:dyDescent="0.25">
      <c r="A3948" s="24" t="s">
        <v>858</v>
      </c>
      <c r="B3948" s="3"/>
      <c r="C3948" s="3" t="s">
        <v>546</v>
      </c>
      <c r="D3948" s="3" t="s">
        <v>106</v>
      </c>
      <c r="E3948" s="3">
        <v>309265</v>
      </c>
      <c r="F3948" s="40" t="s">
        <v>16</v>
      </c>
      <c r="G3948" s="19">
        <v>3200</v>
      </c>
      <c r="H3948" s="11">
        <v>38168</v>
      </c>
      <c r="I3948" s="11">
        <v>38168</v>
      </c>
    </row>
    <row r="3949" spans="1:9" x14ac:dyDescent="0.25">
      <c r="A3949" s="24" t="s">
        <v>922</v>
      </c>
      <c r="B3949" s="3"/>
      <c r="C3949" s="3" t="s">
        <v>55</v>
      </c>
      <c r="D3949" s="3" t="s">
        <v>43</v>
      </c>
      <c r="E3949" s="3">
        <v>310880</v>
      </c>
      <c r="F3949" s="40">
        <v>12</v>
      </c>
      <c r="G3949" s="19">
        <v>4100</v>
      </c>
      <c r="H3949" s="11">
        <v>38533</v>
      </c>
      <c r="I3949" s="11">
        <v>38533</v>
      </c>
    </row>
    <row r="3950" spans="1:9" x14ac:dyDescent="0.25">
      <c r="A3950" s="24" t="s">
        <v>858</v>
      </c>
      <c r="B3950" s="3"/>
      <c r="C3950" s="3" t="s">
        <v>546</v>
      </c>
      <c r="D3950" s="3" t="s">
        <v>106</v>
      </c>
      <c r="E3950" s="3">
        <v>310879</v>
      </c>
      <c r="F3950" s="40">
        <v>10</v>
      </c>
      <c r="G3950" s="19">
        <v>3200</v>
      </c>
      <c r="H3950" s="11">
        <v>38168</v>
      </c>
      <c r="I3950" s="11">
        <v>38168</v>
      </c>
    </row>
    <row r="3951" spans="1:9" x14ac:dyDescent="0.25">
      <c r="A3951" s="24" t="s">
        <v>118</v>
      </c>
      <c r="B3951" s="3"/>
      <c r="C3951" s="3" t="s">
        <v>761</v>
      </c>
      <c r="D3951" s="3" t="s">
        <v>30</v>
      </c>
      <c r="E3951" s="3">
        <v>309281</v>
      </c>
      <c r="F3951" s="40">
        <v>67</v>
      </c>
      <c r="G3951" s="19">
        <v>3317.6</v>
      </c>
      <c r="H3951" s="11">
        <v>38630</v>
      </c>
      <c r="I3951" s="11">
        <v>38630</v>
      </c>
    </row>
    <row r="3952" spans="1:9" x14ac:dyDescent="0.25">
      <c r="A3952" s="24" t="s">
        <v>595</v>
      </c>
      <c r="B3952" s="3"/>
      <c r="C3952" s="3" t="s">
        <v>55</v>
      </c>
      <c r="D3952" s="3" t="s">
        <v>43</v>
      </c>
      <c r="E3952" s="3">
        <v>310877</v>
      </c>
      <c r="F3952" s="40" t="s">
        <v>16</v>
      </c>
      <c r="G3952" s="19">
        <v>11500</v>
      </c>
      <c r="H3952" s="19" t="s">
        <v>1420</v>
      </c>
      <c r="I3952" s="19" t="s">
        <v>1420</v>
      </c>
    </row>
    <row r="3953" spans="1:9" x14ac:dyDescent="0.25">
      <c r="A3953" s="24" t="s">
        <v>328</v>
      </c>
      <c r="B3953" s="3"/>
      <c r="C3953" s="3" t="s">
        <v>55</v>
      </c>
      <c r="D3953" s="3" t="s">
        <v>43</v>
      </c>
      <c r="E3953" s="3">
        <v>310881</v>
      </c>
      <c r="F3953" s="40">
        <v>3</v>
      </c>
      <c r="G3953" s="19">
        <v>1400</v>
      </c>
      <c r="H3953" s="19" t="s">
        <v>1208</v>
      </c>
      <c r="I3953" s="19" t="s">
        <v>1208</v>
      </c>
    </row>
    <row r="3954" spans="1:9" x14ac:dyDescent="0.25">
      <c r="A3954" s="24" t="s">
        <v>2005</v>
      </c>
      <c r="B3954" s="3" t="s">
        <v>2000</v>
      </c>
      <c r="C3954" s="3"/>
      <c r="D3954" s="3" t="s">
        <v>40</v>
      </c>
      <c r="E3954" s="3">
        <v>310887</v>
      </c>
      <c r="F3954" s="40">
        <v>33</v>
      </c>
      <c r="G3954" s="19">
        <v>10000</v>
      </c>
      <c r="H3954" s="11">
        <v>35878</v>
      </c>
      <c r="I3954" s="11">
        <v>35878</v>
      </c>
    </row>
    <row r="3955" spans="1:9" x14ac:dyDescent="0.25">
      <c r="A3955" s="24" t="s">
        <v>22</v>
      </c>
      <c r="B3955" s="3"/>
      <c r="C3955" s="3"/>
      <c r="D3955" s="3" t="s">
        <v>26</v>
      </c>
      <c r="E3955" s="3">
        <v>310890</v>
      </c>
      <c r="F3955" s="40" t="s">
        <v>16</v>
      </c>
      <c r="G3955" s="19">
        <v>21817.8</v>
      </c>
      <c r="H3955" s="19" t="s">
        <v>1324</v>
      </c>
      <c r="I3955" s="19" t="s">
        <v>1324</v>
      </c>
    </row>
    <row r="3956" spans="1:9" x14ac:dyDescent="0.25">
      <c r="A3956" s="24" t="s">
        <v>2005</v>
      </c>
      <c r="B3956" s="3" t="s">
        <v>2424</v>
      </c>
      <c r="C3956" s="3"/>
      <c r="D3956" s="3" t="s">
        <v>40</v>
      </c>
      <c r="E3956" s="3">
        <v>310889</v>
      </c>
      <c r="F3956" s="40">
        <v>35</v>
      </c>
      <c r="G3956" s="19">
        <v>25000</v>
      </c>
      <c r="H3956" s="11">
        <v>36012</v>
      </c>
      <c r="I3956" s="11">
        <v>36012</v>
      </c>
    </row>
    <row r="3957" spans="1:9" x14ac:dyDescent="0.25">
      <c r="A3957" s="24" t="s">
        <v>326</v>
      </c>
      <c r="B3957" s="3"/>
      <c r="C3957" s="3"/>
      <c r="D3957" s="3" t="s">
        <v>30</v>
      </c>
      <c r="E3957" s="3">
        <v>309387</v>
      </c>
      <c r="F3957" s="40" t="s">
        <v>16</v>
      </c>
      <c r="G3957" s="19">
        <f>+G3948</f>
        <v>3200</v>
      </c>
      <c r="H3957" s="11">
        <f>+H3948</f>
        <v>38168</v>
      </c>
      <c r="I3957" s="11">
        <f>+I3948</f>
        <v>38168</v>
      </c>
    </row>
    <row r="3958" spans="1:9" x14ac:dyDescent="0.25">
      <c r="A3958" s="24" t="s">
        <v>1698</v>
      </c>
      <c r="B3958" s="38"/>
      <c r="C3958" s="49"/>
      <c r="D3958" s="79" t="str">
        <f>+D3957</f>
        <v>NEGRO</v>
      </c>
      <c r="E3958" s="38">
        <v>553945</v>
      </c>
      <c r="F3958" s="40">
        <v>253</v>
      </c>
      <c r="G3958" s="19">
        <v>5616.8</v>
      </c>
      <c r="H3958" s="79">
        <v>42843</v>
      </c>
      <c r="I3958" s="79">
        <v>42843</v>
      </c>
    </row>
    <row r="3959" spans="1:9" x14ac:dyDescent="0.25">
      <c r="A3959" s="24" t="s">
        <v>1698</v>
      </c>
      <c r="B3959" s="38"/>
      <c r="C3959" s="49"/>
      <c r="D3959" s="79" t="str">
        <f>+D3958</f>
        <v>NEGRO</v>
      </c>
      <c r="E3959" s="38">
        <v>553944</v>
      </c>
      <c r="F3959" s="40">
        <v>254</v>
      </c>
      <c r="G3959" s="19">
        <f>+G3958</f>
        <v>5616.8</v>
      </c>
      <c r="H3959" s="79">
        <f>+H3958</f>
        <v>42843</v>
      </c>
      <c r="I3959" s="79">
        <f>+I3958</f>
        <v>42843</v>
      </c>
    </row>
    <row r="3960" spans="1:9" x14ac:dyDescent="0.25">
      <c r="A3960" s="24" t="s">
        <v>1698</v>
      </c>
      <c r="B3960" s="38"/>
      <c r="C3960" s="49"/>
      <c r="D3960" s="79" t="str">
        <f>+D3959</f>
        <v>NEGRO</v>
      </c>
      <c r="E3960" s="38">
        <v>553946</v>
      </c>
      <c r="F3960" s="40">
        <v>255</v>
      </c>
      <c r="G3960" s="19">
        <v>7693.01</v>
      </c>
      <c r="H3960" s="79">
        <f>+H3959</f>
        <v>42843</v>
      </c>
      <c r="I3960" s="79">
        <f>+I3959</f>
        <v>42843</v>
      </c>
    </row>
    <row r="3961" spans="1:9" x14ac:dyDescent="0.25">
      <c r="A3961" s="24" t="s">
        <v>1722</v>
      </c>
      <c r="B3961" s="38"/>
      <c r="C3961" s="49"/>
      <c r="D3961" s="38" t="s">
        <v>21</v>
      </c>
      <c r="E3961" s="38">
        <v>553947</v>
      </c>
      <c r="F3961" s="40" t="s">
        <v>2425</v>
      </c>
      <c r="G3961" s="19">
        <v>7236.65</v>
      </c>
      <c r="H3961" s="79">
        <v>42843</v>
      </c>
      <c r="I3961" s="79">
        <v>42843</v>
      </c>
    </row>
    <row r="3962" spans="1:9" ht="45" x14ac:dyDescent="0.25">
      <c r="A3962" s="321" t="s">
        <v>1759</v>
      </c>
      <c r="B3962" s="38"/>
      <c r="C3962" s="49"/>
      <c r="D3962" s="3"/>
      <c r="E3962" s="49"/>
      <c r="F3962" s="40">
        <v>324</v>
      </c>
      <c r="G3962" s="19">
        <v>413118</v>
      </c>
      <c r="H3962" s="79">
        <v>42975</v>
      </c>
      <c r="I3962" s="79">
        <v>42975</v>
      </c>
    </row>
    <row r="3963" spans="1:9" x14ac:dyDescent="0.25">
      <c r="A3963" s="24" t="s">
        <v>326</v>
      </c>
      <c r="B3963" s="3"/>
      <c r="C3963" s="3"/>
      <c r="D3963" s="3" t="s">
        <v>30</v>
      </c>
      <c r="E3963" s="3">
        <v>309386</v>
      </c>
      <c r="F3963" s="40" t="s">
        <v>16</v>
      </c>
      <c r="G3963" s="19">
        <v>5637.6</v>
      </c>
      <c r="H3963" s="19" t="s">
        <v>1284</v>
      </c>
      <c r="I3963" s="19" t="s">
        <v>1284</v>
      </c>
    </row>
    <row r="3964" spans="1:9" x14ac:dyDescent="0.25">
      <c r="A3964" s="322"/>
      <c r="B3964" s="52"/>
      <c r="C3964" s="115"/>
      <c r="D3964" s="4"/>
      <c r="E3964" s="115"/>
      <c r="F3964" s="81"/>
      <c r="G3964" s="105">
        <f>SUM(G3948:G3963)</f>
        <v>531654.26</v>
      </c>
      <c r="H3964" s="116"/>
      <c r="I3964" s="116"/>
    </row>
    <row r="3965" spans="1:9" x14ac:dyDescent="0.25">
      <c r="A3965" s="1" t="s">
        <v>1290</v>
      </c>
      <c r="B3965" s="4"/>
      <c r="D3965" s="4"/>
      <c r="E3965" s="4"/>
      <c r="F3965" s="81"/>
      <c r="G3965" s="10"/>
      <c r="H3965" s="10"/>
      <c r="I3965" s="10"/>
    </row>
    <row r="3966" spans="1:9" ht="18.75" x14ac:dyDescent="0.3">
      <c r="A3966" s="724" t="s">
        <v>7</v>
      </c>
      <c r="B3966" s="724"/>
      <c r="C3966" s="724"/>
      <c r="D3966" s="724"/>
      <c r="E3966" s="724"/>
      <c r="F3966" s="724"/>
      <c r="G3966" s="724"/>
      <c r="H3966" s="724"/>
      <c r="I3966" s="15"/>
    </row>
    <row r="3967" spans="1:9" x14ac:dyDescent="0.25">
      <c r="A3967" s="725" t="s">
        <v>5</v>
      </c>
      <c r="B3967" s="725"/>
      <c r="C3967" s="725"/>
      <c r="D3967" s="725"/>
      <c r="E3967" s="725"/>
      <c r="F3967" s="725"/>
      <c r="G3967" s="725"/>
      <c r="H3967" s="725"/>
      <c r="I3967" s="15"/>
    </row>
    <row r="3968" spans="1:9" x14ac:dyDescent="0.25">
      <c r="A3968" s="297" t="s">
        <v>8</v>
      </c>
      <c r="B3968" s="516" t="s">
        <v>3172</v>
      </c>
      <c r="C3968" s="101"/>
      <c r="D3968" s="33"/>
      <c r="E3968" s="33"/>
      <c r="F3968" s="94"/>
      <c r="G3968" s="47"/>
      <c r="H3968" s="33"/>
      <c r="I3968" s="33"/>
    </row>
    <row r="3969" spans="1:9" x14ac:dyDescent="0.25">
      <c r="A3969" s="346" t="s">
        <v>0</v>
      </c>
      <c r="B3969" s="347" t="s">
        <v>2</v>
      </c>
      <c r="C3969" s="347" t="s">
        <v>3</v>
      </c>
      <c r="D3969" s="347" t="s">
        <v>4</v>
      </c>
      <c r="E3969" s="348" t="s">
        <v>15</v>
      </c>
      <c r="F3969" s="349" t="s">
        <v>2002</v>
      </c>
      <c r="G3969" s="350" t="s">
        <v>1217</v>
      </c>
      <c r="H3969" s="350" t="s">
        <v>1188</v>
      </c>
      <c r="I3969" s="350" t="s">
        <v>3884</v>
      </c>
    </row>
    <row r="3970" spans="1:9" x14ac:dyDescent="0.25">
      <c r="A3970" s="24" t="s">
        <v>1421</v>
      </c>
      <c r="B3970" s="3"/>
      <c r="C3970" s="3" t="s">
        <v>55</v>
      </c>
      <c r="D3970" s="3" t="s">
        <v>43</v>
      </c>
      <c r="E3970" s="3">
        <v>310475</v>
      </c>
      <c r="F3970" s="40" t="s">
        <v>16</v>
      </c>
      <c r="G3970" s="19">
        <v>49908</v>
      </c>
      <c r="H3970" s="11" t="s">
        <v>1422</v>
      </c>
      <c r="I3970" s="11" t="s">
        <v>1422</v>
      </c>
    </row>
    <row r="3971" spans="1:9" x14ac:dyDescent="0.25">
      <c r="A3971" s="24" t="s">
        <v>1421</v>
      </c>
      <c r="B3971" s="3"/>
      <c r="C3971" s="3" t="s">
        <v>55</v>
      </c>
      <c r="D3971" s="3" t="s">
        <v>43</v>
      </c>
      <c r="E3971" s="3" t="s">
        <v>16</v>
      </c>
      <c r="F3971" s="40" t="s">
        <v>16</v>
      </c>
      <c r="G3971" s="19">
        <f>+G3970</f>
        <v>49908</v>
      </c>
      <c r="H3971" s="11" t="str">
        <f>+H3970</f>
        <v>27/01/2008</v>
      </c>
      <c r="I3971" s="11" t="str">
        <f>+I3970</f>
        <v>27/01/2008</v>
      </c>
    </row>
    <row r="3972" spans="1:9" x14ac:dyDescent="0.25">
      <c r="A3972" s="24" t="s">
        <v>1421</v>
      </c>
      <c r="B3972" s="3"/>
      <c r="C3972" s="3" t="s">
        <v>55</v>
      </c>
      <c r="D3972" s="3" t="s">
        <v>43</v>
      </c>
      <c r="E3972" s="3">
        <v>310487</v>
      </c>
      <c r="F3972" s="40" t="s">
        <v>16</v>
      </c>
      <c r="G3972" s="19">
        <f>+G3971</f>
        <v>49908</v>
      </c>
      <c r="H3972" s="11" t="str">
        <f>+H3973</f>
        <v>27/01/2008</v>
      </c>
      <c r="I3972" s="11" t="str">
        <f>+I3973</f>
        <v>27/01/2008</v>
      </c>
    </row>
    <row r="3973" spans="1:9" x14ac:dyDescent="0.25">
      <c r="A3973" s="24" t="s">
        <v>1421</v>
      </c>
      <c r="B3973" s="3"/>
      <c r="C3973" s="3" t="s">
        <v>55</v>
      </c>
      <c r="D3973" s="3" t="s">
        <v>43</v>
      </c>
      <c r="E3973" s="3">
        <v>310810</v>
      </c>
      <c r="F3973" s="40" t="s">
        <v>16</v>
      </c>
      <c r="G3973" s="19">
        <f>+G3972</f>
        <v>49908</v>
      </c>
      <c r="H3973" s="11" t="str">
        <f>+H3970</f>
        <v>27/01/2008</v>
      </c>
      <c r="I3973" s="11" t="str">
        <f>+I3970</f>
        <v>27/01/2008</v>
      </c>
    </row>
    <row r="3974" spans="1:9" x14ac:dyDescent="0.25">
      <c r="A3974" s="24" t="s">
        <v>138</v>
      </c>
      <c r="B3974" s="3"/>
      <c r="C3974" s="3" t="s">
        <v>55</v>
      </c>
      <c r="D3974" s="3" t="s">
        <v>43</v>
      </c>
      <c r="E3974" s="3">
        <v>310454</v>
      </c>
      <c r="F3974" s="40">
        <v>616</v>
      </c>
      <c r="G3974" s="19">
        <v>2800</v>
      </c>
      <c r="H3974" s="19" t="s">
        <v>1423</v>
      </c>
      <c r="I3974" s="19" t="s">
        <v>1423</v>
      </c>
    </row>
    <row r="3975" spans="1:9" x14ac:dyDescent="0.25">
      <c r="A3975" s="24" t="s">
        <v>61</v>
      </c>
      <c r="B3975" s="3"/>
      <c r="C3975" s="3" t="s">
        <v>596</v>
      </c>
      <c r="D3975" s="3" t="s">
        <v>21</v>
      </c>
      <c r="E3975" s="3">
        <v>310479</v>
      </c>
      <c r="F3975" s="40" t="s">
        <v>16</v>
      </c>
      <c r="G3975" s="19">
        <v>11950</v>
      </c>
      <c r="H3975" s="19" t="s">
        <v>1203</v>
      </c>
      <c r="I3975" s="19" t="s">
        <v>1203</v>
      </c>
    </row>
    <row r="3976" spans="1:9" x14ac:dyDescent="0.25">
      <c r="A3976" s="24" t="s">
        <v>61</v>
      </c>
      <c r="B3976" s="3"/>
      <c r="C3976" s="3" t="s">
        <v>596</v>
      </c>
      <c r="D3976" s="3" t="s">
        <v>21</v>
      </c>
      <c r="E3976" s="3">
        <v>310480</v>
      </c>
      <c r="F3976" s="40" t="s">
        <v>16</v>
      </c>
      <c r="G3976" s="19">
        <f t="shared" ref="G3976:I3977" si="37">+G3975</f>
        <v>11950</v>
      </c>
      <c r="H3976" s="19" t="str">
        <f t="shared" si="37"/>
        <v>29/07/2010</v>
      </c>
      <c r="I3976" s="19" t="str">
        <f t="shared" si="37"/>
        <v>29/07/2010</v>
      </c>
    </row>
    <row r="3977" spans="1:9" x14ac:dyDescent="0.25">
      <c r="A3977" s="24" t="s">
        <v>61</v>
      </c>
      <c r="B3977" s="3"/>
      <c r="C3977" s="3" t="s">
        <v>596</v>
      </c>
      <c r="D3977" s="3" t="s">
        <v>21</v>
      </c>
      <c r="E3977" s="3">
        <v>310481</v>
      </c>
      <c r="F3977" s="40" t="s">
        <v>16</v>
      </c>
      <c r="G3977" s="19">
        <f t="shared" si="37"/>
        <v>11950</v>
      </c>
      <c r="H3977" s="19" t="str">
        <f t="shared" si="37"/>
        <v>29/07/2010</v>
      </c>
      <c r="I3977" s="19" t="str">
        <f t="shared" si="37"/>
        <v>29/07/2010</v>
      </c>
    </row>
    <row r="3978" spans="1:9" x14ac:dyDescent="0.25">
      <c r="A3978" s="24" t="s">
        <v>101</v>
      </c>
      <c r="B3978" s="3"/>
      <c r="C3978" s="3"/>
      <c r="D3978" s="3" t="s">
        <v>33</v>
      </c>
      <c r="E3978" s="3">
        <v>310482</v>
      </c>
      <c r="F3978" s="40" t="s">
        <v>16</v>
      </c>
      <c r="G3978" s="19">
        <v>14406.78</v>
      </c>
      <c r="H3978" s="11">
        <v>41674</v>
      </c>
      <c r="I3978" s="11">
        <v>41674</v>
      </c>
    </row>
    <row r="3979" spans="1:9" x14ac:dyDescent="0.25">
      <c r="A3979" s="24" t="s">
        <v>96</v>
      </c>
      <c r="B3979" s="3"/>
      <c r="C3979" s="3" t="s">
        <v>596</v>
      </c>
      <c r="D3979" s="3" t="s">
        <v>21</v>
      </c>
      <c r="E3979" s="3">
        <v>310478</v>
      </c>
      <c r="F3979" s="40" t="s">
        <v>16</v>
      </c>
      <c r="G3979" s="19">
        <v>4600</v>
      </c>
      <c r="H3979" s="11">
        <v>37072</v>
      </c>
      <c r="I3979" s="11">
        <v>37072</v>
      </c>
    </row>
    <row r="3980" spans="1:9" x14ac:dyDescent="0.25">
      <c r="A3980" s="24" t="s">
        <v>595</v>
      </c>
      <c r="B3980" s="3"/>
      <c r="C3980" s="3" t="s">
        <v>55</v>
      </c>
      <c r="D3980" s="3" t="s">
        <v>43</v>
      </c>
      <c r="E3980" s="3" t="s">
        <v>16</v>
      </c>
      <c r="F3980" s="40">
        <v>89</v>
      </c>
      <c r="G3980" s="19">
        <v>13500</v>
      </c>
      <c r="H3980" s="11">
        <v>37205</v>
      </c>
      <c r="I3980" s="11">
        <v>37205</v>
      </c>
    </row>
    <row r="3981" spans="1:9" x14ac:dyDescent="0.25">
      <c r="A3981" s="24" t="s">
        <v>923</v>
      </c>
      <c r="B3981" s="3"/>
      <c r="C3981" s="3"/>
      <c r="D3981" s="3" t="s">
        <v>55</v>
      </c>
      <c r="E3981" s="3" t="s">
        <v>16</v>
      </c>
      <c r="F3981" s="40">
        <v>82</v>
      </c>
      <c r="G3981" s="19">
        <v>1400</v>
      </c>
      <c r="H3981" s="19" t="s">
        <v>1208</v>
      </c>
      <c r="I3981" s="19" t="s">
        <v>1208</v>
      </c>
    </row>
    <row r="3982" spans="1:9" x14ac:dyDescent="0.25">
      <c r="A3982" s="24" t="s">
        <v>1698</v>
      </c>
      <c r="B3982" s="38" t="s">
        <v>1699</v>
      </c>
      <c r="C3982" s="49"/>
      <c r="D3982" s="79"/>
      <c r="E3982" s="38">
        <v>553943</v>
      </c>
      <c r="F3982" s="40">
        <v>249</v>
      </c>
      <c r="G3982" s="19">
        <v>5616.8</v>
      </c>
      <c r="H3982" s="79">
        <v>42843</v>
      </c>
      <c r="I3982" s="79">
        <v>42843</v>
      </c>
    </row>
    <row r="3983" spans="1:9" x14ac:dyDescent="0.25">
      <c r="A3983" s="24" t="s">
        <v>1698</v>
      </c>
      <c r="B3983" s="38" t="s">
        <v>1699</v>
      </c>
      <c r="C3983" s="49"/>
      <c r="D3983" s="79"/>
      <c r="E3983" s="38">
        <v>553942</v>
      </c>
      <c r="F3983" s="40">
        <v>250</v>
      </c>
      <c r="G3983" s="19">
        <f>+G3982</f>
        <v>5616.8</v>
      </c>
      <c r="H3983" s="79">
        <f>+H3982</f>
        <v>42843</v>
      </c>
      <c r="I3983" s="79">
        <f>+I3982</f>
        <v>42843</v>
      </c>
    </row>
    <row r="3984" spans="1:9" x14ac:dyDescent="0.25">
      <c r="A3984" s="24" t="s">
        <v>3338</v>
      </c>
      <c r="B3984" s="38"/>
      <c r="C3984" s="49"/>
      <c r="D3984" s="79"/>
      <c r="E3984" s="38"/>
      <c r="F3984" s="40" t="s">
        <v>3339</v>
      </c>
      <c r="G3984" s="19">
        <v>1357</v>
      </c>
      <c r="H3984" s="79">
        <v>43788</v>
      </c>
      <c r="I3984" s="79">
        <v>43788</v>
      </c>
    </row>
    <row r="3985" spans="1:9" x14ac:dyDescent="0.25">
      <c r="A3985" s="24" t="s">
        <v>3338</v>
      </c>
      <c r="B3985" s="38"/>
      <c r="C3985" s="49"/>
      <c r="D3985" s="79"/>
      <c r="E3985" s="38"/>
      <c r="F3985" s="40" t="s">
        <v>3340</v>
      </c>
      <c r="G3985" s="19">
        <v>1357</v>
      </c>
      <c r="H3985" s="79">
        <v>43788</v>
      </c>
      <c r="I3985" s="79">
        <v>43788</v>
      </c>
    </row>
    <row r="3986" spans="1:9" x14ac:dyDescent="0.25">
      <c r="A3986" s="24" t="s">
        <v>3343</v>
      </c>
      <c r="B3986" s="38" t="s">
        <v>3341</v>
      </c>
      <c r="C3986" s="49"/>
      <c r="D3986" s="79"/>
      <c r="E3986" s="38"/>
      <c r="F3986" s="40" t="s">
        <v>3342</v>
      </c>
      <c r="G3986" s="19">
        <v>1357</v>
      </c>
      <c r="H3986" s="79">
        <v>43788</v>
      </c>
      <c r="I3986" s="79">
        <v>43788</v>
      </c>
    </row>
    <row r="3987" spans="1:9" x14ac:dyDescent="0.25">
      <c r="A3987" s="24" t="s">
        <v>3360</v>
      </c>
      <c r="B3987" s="38"/>
      <c r="C3987" s="49"/>
      <c r="D3987" s="79"/>
      <c r="E3987" s="38"/>
      <c r="F3987" s="40" t="s">
        <v>3361</v>
      </c>
      <c r="G3987" s="19">
        <v>3127</v>
      </c>
      <c r="H3987" s="79">
        <v>43788</v>
      </c>
      <c r="I3987" s="79">
        <v>43788</v>
      </c>
    </row>
    <row r="3988" spans="1:9" x14ac:dyDescent="0.25">
      <c r="A3988" s="24" t="s">
        <v>3362</v>
      </c>
      <c r="B3988" s="38"/>
      <c r="C3988" s="49"/>
      <c r="D3988" s="79"/>
      <c r="E3988" s="38"/>
      <c r="F3988" s="40" t="s">
        <v>3363</v>
      </c>
      <c r="G3988" s="19">
        <v>3127</v>
      </c>
      <c r="H3988" s="79">
        <v>43788</v>
      </c>
      <c r="I3988" s="79">
        <v>43788</v>
      </c>
    </row>
    <row r="3989" spans="1:9" x14ac:dyDescent="0.25">
      <c r="A3989" s="24" t="s">
        <v>1127</v>
      </c>
      <c r="B3989" s="38"/>
      <c r="C3989" s="49"/>
      <c r="D3989" s="79"/>
      <c r="E3989" s="38"/>
      <c r="F3989" s="40" t="s">
        <v>3378</v>
      </c>
      <c r="G3989" s="19">
        <v>750</v>
      </c>
      <c r="H3989" s="79">
        <v>43788</v>
      </c>
      <c r="I3989" s="79">
        <v>43788</v>
      </c>
    </row>
    <row r="3990" spans="1:9" x14ac:dyDescent="0.25">
      <c r="A3990" s="24" t="s">
        <v>3379</v>
      </c>
      <c r="B3990" s="38"/>
      <c r="C3990" s="49"/>
      <c r="D3990" s="79"/>
      <c r="E3990" s="38"/>
      <c r="F3990" s="40" t="s">
        <v>3380</v>
      </c>
      <c r="G3990" s="19">
        <v>3540</v>
      </c>
      <c r="H3990" s="79">
        <v>43788</v>
      </c>
      <c r="I3990" s="79">
        <v>43788</v>
      </c>
    </row>
    <row r="3991" spans="1:9" x14ac:dyDescent="0.25">
      <c r="A3991" s="24" t="s">
        <v>3379</v>
      </c>
      <c r="B3991" s="38"/>
      <c r="C3991" s="49"/>
      <c r="D3991" s="79"/>
      <c r="E3991" s="38"/>
      <c r="F3991" s="40" t="s">
        <v>3381</v>
      </c>
      <c r="G3991" s="19">
        <v>3540</v>
      </c>
      <c r="H3991" s="79">
        <v>43788</v>
      </c>
      <c r="I3991" s="79">
        <v>43788</v>
      </c>
    </row>
    <row r="3992" spans="1:9" x14ac:dyDescent="0.25">
      <c r="A3992" s="24" t="s">
        <v>1130</v>
      </c>
      <c r="B3992" s="38"/>
      <c r="C3992" s="49"/>
      <c r="D3992" s="79"/>
      <c r="E3992" s="38"/>
      <c r="F3992" s="40" t="s">
        <v>3388</v>
      </c>
      <c r="G3992" s="19">
        <v>2714</v>
      </c>
      <c r="H3992" s="79">
        <v>43788</v>
      </c>
      <c r="I3992" s="79">
        <v>43788</v>
      </c>
    </row>
    <row r="3993" spans="1:9" x14ac:dyDescent="0.25">
      <c r="A3993" s="24" t="s">
        <v>1130</v>
      </c>
      <c r="B3993" s="38"/>
      <c r="C3993" s="49"/>
      <c r="D3993" s="79"/>
      <c r="E3993" s="38"/>
      <c r="F3993" s="40" t="s">
        <v>3389</v>
      </c>
      <c r="G3993" s="19">
        <v>2714</v>
      </c>
      <c r="H3993" s="79">
        <v>43788</v>
      </c>
      <c r="I3993" s="79">
        <v>43788</v>
      </c>
    </row>
    <row r="3994" spans="1:9" x14ac:dyDescent="0.25">
      <c r="A3994" s="24" t="s">
        <v>3395</v>
      </c>
      <c r="B3994" s="38"/>
      <c r="C3994" s="49" t="s">
        <v>596</v>
      </c>
      <c r="D3994" s="79"/>
      <c r="E3994" s="38"/>
      <c r="F3994" s="40" t="s">
        <v>3396</v>
      </c>
      <c r="G3994" s="19">
        <v>3790</v>
      </c>
      <c r="H3994" s="79">
        <v>43788</v>
      </c>
      <c r="I3994" s="79">
        <v>43788</v>
      </c>
    </row>
    <row r="3995" spans="1:9" x14ac:dyDescent="0.25">
      <c r="A3995" s="24" t="s">
        <v>3395</v>
      </c>
      <c r="B3995" s="38"/>
      <c r="C3995" s="49" t="s">
        <v>596</v>
      </c>
      <c r="D3995" s="79"/>
      <c r="E3995" s="38"/>
      <c r="F3995" s="40" t="s">
        <v>3397</v>
      </c>
      <c r="G3995" s="19">
        <v>3790</v>
      </c>
      <c r="H3995" s="79">
        <v>43788</v>
      </c>
      <c r="I3995" s="79">
        <v>43788</v>
      </c>
    </row>
    <row r="3996" spans="1:9" x14ac:dyDescent="0.25">
      <c r="A3996" s="24" t="s">
        <v>3398</v>
      </c>
      <c r="B3996" s="38"/>
      <c r="C3996" s="49" t="s">
        <v>3407</v>
      </c>
      <c r="D3996" s="79"/>
      <c r="E3996" s="38"/>
      <c r="F3996" s="40" t="s">
        <v>3399</v>
      </c>
      <c r="G3996" s="19">
        <v>40000</v>
      </c>
      <c r="H3996" s="79">
        <v>43788</v>
      </c>
      <c r="I3996" s="79">
        <v>43788</v>
      </c>
    </row>
    <row r="3997" spans="1:9" x14ac:dyDescent="0.25">
      <c r="A3997" s="24" t="s">
        <v>595</v>
      </c>
      <c r="B3997" s="38"/>
      <c r="C3997" s="49" t="s">
        <v>3341</v>
      </c>
      <c r="D3997" s="79"/>
      <c r="E3997" s="38"/>
      <c r="F3997" s="40" t="s">
        <v>3400</v>
      </c>
      <c r="G3997" s="19">
        <v>2100</v>
      </c>
      <c r="H3997" s="79">
        <v>43788</v>
      </c>
      <c r="I3997" s="79">
        <v>43788</v>
      </c>
    </row>
    <row r="3998" spans="1:9" x14ac:dyDescent="0.25">
      <c r="A3998" s="24" t="s">
        <v>334</v>
      </c>
      <c r="B3998" s="38"/>
      <c r="C3998" s="49"/>
      <c r="D3998" s="79"/>
      <c r="E3998" s="38"/>
      <c r="F3998" s="40" t="s">
        <v>3408</v>
      </c>
      <c r="G3998" s="19">
        <v>5504.82</v>
      </c>
      <c r="H3998" s="79">
        <v>43788</v>
      </c>
      <c r="I3998" s="79">
        <v>43788</v>
      </c>
    </row>
    <row r="3999" spans="1:9" x14ac:dyDescent="0.25">
      <c r="A3999" s="24" t="s">
        <v>334</v>
      </c>
      <c r="B3999" s="38"/>
      <c r="C3999" s="49"/>
      <c r="D3999" s="79"/>
      <c r="E3999" s="38"/>
      <c r="F3999" s="40" t="s">
        <v>3409</v>
      </c>
      <c r="G3999" s="19">
        <v>5504.82</v>
      </c>
      <c r="H3999" s="79">
        <v>43788</v>
      </c>
      <c r="I3999" s="79">
        <v>43788</v>
      </c>
    </row>
    <row r="4000" spans="1:9" x14ac:dyDescent="0.25">
      <c r="A4000" s="24" t="s">
        <v>334</v>
      </c>
      <c r="B4000" s="38"/>
      <c r="C4000" s="49"/>
      <c r="D4000" s="79"/>
      <c r="E4000" s="38"/>
      <c r="F4000" s="40" t="s">
        <v>3410</v>
      </c>
      <c r="G4000" s="19">
        <v>5504.82</v>
      </c>
      <c r="H4000" s="79">
        <v>43788</v>
      </c>
      <c r="I4000" s="79">
        <v>43788</v>
      </c>
    </row>
    <row r="4001" spans="1:9" x14ac:dyDescent="0.25">
      <c r="A4001" s="24" t="s">
        <v>334</v>
      </c>
      <c r="B4001" s="38"/>
      <c r="C4001" s="49"/>
      <c r="D4001" s="79"/>
      <c r="E4001" s="38"/>
      <c r="F4001" s="40" t="s">
        <v>3411</v>
      </c>
      <c r="G4001" s="19">
        <v>5504.82</v>
      </c>
      <c r="H4001" s="79">
        <v>43788</v>
      </c>
      <c r="I4001" s="79">
        <v>43788</v>
      </c>
    </row>
    <row r="4002" spans="1:9" x14ac:dyDescent="0.25">
      <c r="A4002" s="24" t="s">
        <v>334</v>
      </c>
      <c r="B4002" s="38"/>
      <c r="C4002" s="49"/>
      <c r="D4002" s="79"/>
      <c r="E4002" s="38"/>
      <c r="F4002" s="40" t="s">
        <v>3412</v>
      </c>
      <c r="G4002" s="19">
        <v>5504.82</v>
      </c>
      <c r="H4002" s="79">
        <v>43788</v>
      </c>
      <c r="I4002" s="79">
        <v>43788</v>
      </c>
    </row>
    <row r="4003" spans="1:9" x14ac:dyDescent="0.25">
      <c r="A4003" s="24" t="s">
        <v>334</v>
      </c>
      <c r="B4003" s="38"/>
      <c r="C4003" s="49"/>
      <c r="D4003" s="79"/>
      <c r="E4003" s="38"/>
      <c r="F4003" s="40" t="s">
        <v>3413</v>
      </c>
      <c r="G4003" s="19">
        <v>5504.82</v>
      </c>
      <c r="H4003" s="79">
        <v>43788</v>
      </c>
      <c r="I4003" s="79">
        <v>43788</v>
      </c>
    </row>
    <row r="4004" spans="1:9" x14ac:dyDescent="0.25">
      <c r="A4004" s="24" t="s">
        <v>334</v>
      </c>
      <c r="B4004" s="38"/>
      <c r="C4004" s="49"/>
      <c r="D4004" s="79"/>
      <c r="E4004" s="38"/>
      <c r="F4004" s="40" t="s">
        <v>3414</v>
      </c>
      <c r="G4004" s="19">
        <v>5504.82</v>
      </c>
      <c r="H4004" s="79">
        <v>43788</v>
      </c>
      <c r="I4004" s="79">
        <v>43788</v>
      </c>
    </row>
    <row r="4005" spans="1:9" x14ac:dyDescent="0.25">
      <c r="A4005" s="24" t="s">
        <v>250</v>
      </c>
      <c r="B4005" s="38"/>
      <c r="C4005" s="49"/>
      <c r="D4005" s="79"/>
      <c r="E4005" s="38"/>
      <c r="F4005" s="40" t="s">
        <v>3419</v>
      </c>
      <c r="G4005" s="19">
        <v>3450</v>
      </c>
      <c r="H4005" s="79">
        <v>43788</v>
      </c>
      <c r="I4005" s="79">
        <v>43788</v>
      </c>
    </row>
    <row r="4006" spans="1:9" x14ac:dyDescent="0.25">
      <c r="A4006" s="24" t="s">
        <v>250</v>
      </c>
      <c r="B4006" s="38"/>
      <c r="C4006" s="49"/>
      <c r="D4006" s="79"/>
      <c r="E4006" s="38"/>
      <c r="F4006" s="40" t="s">
        <v>3420</v>
      </c>
      <c r="G4006" s="19">
        <v>3540</v>
      </c>
      <c r="H4006" s="79">
        <v>43788</v>
      </c>
      <c r="I4006" s="79">
        <v>43788</v>
      </c>
    </row>
    <row r="4007" spans="1:9" x14ac:dyDescent="0.25">
      <c r="A4007" s="24" t="s">
        <v>250</v>
      </c>
      <c r="B4007" s="38"/>
      <c r="C4007" s="49"/>
      <c r="D4007" s="79"/>
      <c r="E4007" s="38"/>
      <c r="F4007" s="40" t="s">
        <v>3421</v>
      </c>
      <c r="G4007" s="19">
        <v>3540</v>
      </c>
      <c r="H4007" s="79">
        <v>43788</v>
      </c>
      <c r="I4007" s="79">
        <v>43788</v>
      </c>
    </row>
    <row r="4008" spans="1:9" x14ac:dyDescent="0.25">
      <c r="A4008" s="24" t="s">
        <v>250</v>
      </c>
      <c r="B4008" s="38"/>
      <c r="C4008" s="49"/>
      <c r="D4008" s="79"/>
      <c r="E4008" s="38"/>
      <c r="F4008" s="40" t="s">
        <v>3422</v>
      </c>
      <c r="G4008" s="19">
        <v>3540</v>
      </c>
      <c r="H4008" s="79">
        <v>43788</v>
      </c>
      <c r="I4008" s="79">
        <v>43788</v>
      </c>
    </row>
    <row r="4009" spans="1:9" x14ac:dyDescent="0.25">
      <c r="A4009" s="24" t="s">
        <v>3428</v>
      </c>
      <c r="B4009" s="38"/>
      <c r="C4009" s="49"/>
      <c r="D4009" s="79" t="s">
        <v>189</v>
      </c>
      <c r="E4009" s="38"/>
      <c r="F4009" s="40" t="s">
        <v>3429</v>
      </c>
      <c r="G4009" s="19">
        <v>3127</v>
      </c>
      <c r="H4009" s="79">
        <v>43788</v>
      </c>
      <c r="I4009" s="79">
        <v>43788</v>
      </c>
    </row>
    <row r="4010" spans="1:9" x14ac:dyDescent="0.25">
      <c r="A4010" s="24" t="s">
        <v>3428</v>
      </c>
      <c r="B4010" s="38" t="s">
        <v>3433</v>
      </c>
      <c r="C4010" s="49"/>
      <c r="D4010" s="79" t="s">
        <v>189</v>
      </c>
      <c r="E4010" s="38"/>
      <c r="F4010" s="40" t="s">
        <v>3430</v>
      </c>
      <c r="G4010" s="19">
        <v>2754.41</v>
      </c>
      <c r="H4010" s="79">
        <v>43788</v>
      </c>
      <c r="I4010" s="79">
        <v>43788</v>
      </c>
    </row>
    <row r="4011" spans="1:9" x14ac:dyDescent="0.25">
      <c r="A4011" s="24" t="s">
        <v>3360</v>
      </c>
      <c r="B4011" s="38"/>
      <c r="C4011" s="49"/>
      <c r="D4011" s="79"/>
      <c r="E4011" s="38"/>
      <c r="F4011" s="40" t="s">
        <v>3434</v>
      </c>
      <c r="G4011" s="19">
        <v>3127</v>
      </c>
      <c r="H4011" s="79">
        <v>43788</v>
      </c>
      <c r="I4011" s="79">
        <v>43788</v>
      </c>
    </row>
    <row r="4012" spans="1:9" x14ac:dyDescent="0.25">
      <c r="A4012" s="24" t="s">
        <v>3435</v>
      </c>
      <c r="B4012" s="38" t="s">
        <v>3436</v>
      </c>
      <c r="C4012" s="49"/>
      <c r="D4012" s="79"/>
      <c r="E4012" s="38"/>
      <c r="F4012" s="40" t="s">
        <v>3437</v>
      </c>
      <c r="G4012" s="19">
        <v>5428</v>
      </c>
      <c r="H4012" s="79">
        <v>43788</v>
      </c>
      <c r="I4012" s="79">
        <v>43788</v>
      </c>
    </row>
    <row r="4013" spans="1:9" x14ac:dyDescent="0.25">
      <c r="A4013" s="24" t="s">
        <v>3447</v>
      </c>
      <c r="B4013" s="38"/>
      <c r="C4013" s="49"/>
      <c r="D4013" s="79"/>
      <c r="E4013" s="38"/>
      <c r="F4013" s="40" t="s">
        <v>3448</v>
      </c>
      <c r="G4013" s="19">
        <v>2714</v>
      </c>
      <c r="H4013" s="79">
        <v>43788</v>
      </c>
      <c r="I4013" s="79">
        <v>43788</v>
      </c>
    </row>
    <row r="4014" spans="1:9" x14ac:dyDescent="0.25">
      <c r="A4014" s="24" t="s">
        <v>3447</v>
      </c>
      <c r="B4014" s="38"/>
      <c r="C4014" s="49"/>
      <c r="D4014" s="79"/>
      <c r="E4014" s="38"/>
      <c r="F4014" s="40" t="s">
        <v>3449</v>
      </c>
      <c r="G4014" s="19">
        <v>2714</v>
      </c>
      <c r="H4014" s="79">
        <v>43788</v>
      </c>
      <c r="I4014" s="79">
        <v>43788</v>
      </c>
    </row>
    <row r="4015" spans="1:9" x14ac:dyDescent="0.25">
      <c r="A4015" s="24" t="s">
        <v>3447</v>
      </c>
      <c r="B4015" s="38"/>
      <c r="C4015" s="49"/>
      <c r="D4015" s="79"/>
      <c r="E4015" s="38"/>
      <c r="F4015" s="40" t="s">
        <v>3450</v>
      </c>
      <c r="G4015" s="19">
        <v>2714</v>
      </c>
      <c r="H4015" s="79">
        <v>43788</v>
      </c>
      <c r="I4015" s="79">
        <v>43788</v>
      </c>
    </row>
    <row r="4016" spans="1:9" x14ac:dyDescent="0.25">
      <c r="A4016" s="24" t="s">
        <v>3447</v>
      </c>
      <c r="B4016" s="38"/>
      <c r="C4016" s="49"/>
      <c r="D4016" s="79"/>
      <c r="E4016" s="38"/>
      <c r="F4016" s="40" t="s">
        <v>3451</v>
      </c>
      <c r="G4016" s="19">
        <v>2714</v>
      </c>
      <c r="H4016" s="79">
        <v>43788</v>
      </c>
      <c r="I4016" s="79">
        <v>43788</v>
      </c>
    </row>
    <row r="4017" spans="1:9" x14ac:dyDescent="0.25">
      <c r="A4017" s="24" t="s">
        <v>3452</v>
      </c>
      <c r="B4017" s="38"/>
      <c r="C4017" s="49"/>
      <c r="D4017" s="79"/>
      <c r="E4017" s="38"/>
      <c r="F4017" s="40" t="s">
        <v>3453</v>
      </c>
      <c r="G4017" s="19">
        <v>4465.2</v>
      </c>
      <c r="H4017" s="79">
        <v>43788</v>
      </c>
      <c r="I4017" s="79">
        <v>43788</v>
      </c>
    </row>
    <row r="4018" spans="1:9" x14ac:dyDescent="0.25">
      <c r="A4018" s="24" t="s">
        <v>3465</v>
      </c>
      <c r="B4018" s="38"/>
      <c r="C4018" s="49"/>
      <c r="D4018" s="79"/>
      <c r="E4018" s="38"/>
      <c r="F4018" s="40" t="s">
        <v>3463</v>
      </c>
      <c r="G4018" s="19">
        <v>2714</v>
      </c>
      <c r="H4018" s="79">
        <v>43788</v>
      </c>
      <c r="I4018" s="79">
        <v>43788</v>
      </c>
    </row>
    <row r="4019" spans="1:9" x14ac:dyDescent="0.25">
      <c r="A4019" s="24" t="s">
        <v>3454</v>
      </c>
      <c r="B4019" s="38"/>
      <c r="C4019" s="49"/>
      <c r="D4019" s="79"/>
      <c r="E4019" s="38"/>
      <c r="F4019" s="40" t="s">
        <v>3466</v>
      </c>
      <c r="G4019" s="19">
        <v>4465.2</v>
      </c>
      <c r="H4019" s="79">
        <v>43788</v>
      </c>
      <c r="I4019" s="79">
        <v>43788</v>
      </c>
    </row>
    <row r="4020" spans="1:9" x14ac:dyDescent="0.25">
      <c r="A4020" s="24" t="s">
        <v>3465</v>
      </c>
      <c r="B4020" s="38"/>
      <c r="C4020" s="49"/>
      <c r="D4020" s="79"/>
      <c r="E4020" s="38"/>
      <c r="F4020" s="40" t="s">
        <v>3467</v>
      </c>
      <c r="G4020" s="19">
        <v>2714</v>
      </c>
      <c r="H4020" s="79">
        <v>43788</v>
      </c>
      <c r="I4020" s="79">
        <v>43788</v>
      </c>
    </row>
    <row r="4021" spans="1:9" x14ac:dyDescent="0.25">
      <c r="A4021" s="24" t="s">
        <v>3454</v>
      </c>
      <c r="B4021" s="38"/>
      <c r="C4021" s="49"/>
      <c r="D4021" s="79"/>
      <c r="E4021" s="38"/>
      <c r="F4021" s="40" t="s">
        <v>3468</v>
      </c>
      <c r="G4021" s="19">
        <v>4465.2</v>
      </c>
      <c r="H4021" s="79">
        <v>43788</v>
      </c>
      <c r="I4021" s="79">
        <v>43788</v>
      </c>
    </row>
    <row r="4022" spans="1:9" x14ac:dyDescent="0.25">
      <c r="A4022" s="24" t="s">
        <v>88</v>
      </c>
      <c r="B4022" s="38"/>
      <c r="C4022" s="49"/>
      <c r="D4022" s="79"/>
      <c r="E4022" s="38"/>
      <c r="F4022" s="40" t="s">
        <v>3482</v>
      </c>
      <c r="G4022" s="19">
        <v>3500</v>
      </c>
      <c r="H4022" s="79">
        <v>43788</v>
      </c>
      <c r="I4022" s="79">
        <v>43788</v>
      </c>
    </row>
    <row r="4023" spans="1:9" x14ac:dyDescent="0.25">
      <c r="A4023" s="24" t="s">
        <v>250</v>
      </c>
      <c r="B4023" s="38"/>
      <c r="C4023" s="49"/>
      <c r="D4023" s="79"/>
      <c r="E4023" s="38"/>
      <c r="F4023" s="40" t="s">
        <v>3489</v>
      </c>
      <c r="G4023" s="19">
        <v>2752.41</v>
      </c>
      <c r="H4023" s="79">
        <v>43788</v>
      </c>
      <c r="I4023" s="79">
        <v>43788</v>
      </c>
    </row>
    <row r="4024" spans="1:9" x14ac:dyDescent="0.25">
      <c r="A4024" s="24" t="s">
        <v>250</v>
      </c>
      <c r="B4024" s="38"/>
      <c r="C4024" s="49"/>
      <c r="D4024" s="79"/>
      <c r="E4024" s="38"/>
      <c r="F4024" s="40" t="s">
        <v>3490</v>
      </c>
      <c r="G4024" s="19">
        <v>2752.41</v>
      </c>
      <c r="H4024" s="79">
        <v>43788</v>
      </c>
      <c r="I4024" s="79">
        <v>43788</v>
      </c>
    </row>
    <row r="4025" spans="1:9" x14ac:dyDescent="0.25">
      <c r="A4025" s="24" t="s">
        <v>3487</v>
      </c>
      <c r="B4025" s="38"/>
      <c r="C4025" s="49"/>
      <c r="D4025" s="79"/>
      <c r="E4025" s="38"/>
      <c r="F4025" s="40" t="s">
        <v>3491</v>
      </c>
      <c r="G4025" s="19">
        <v>3000</v>
      </c>
      <c r="H4025" s="79">
        <v>43788</v>
      </c>
      <c r="I4025" s="79">
        <v>43788</v>
      </c>
    </row>
    <row r="4026" spans="1:9" x14ac:dyDescent="0.25">
      <c r="A4026" s="24" t="s">
        <v>3488</v>
      </c>
      <c r="B4026" s="38"/>
      <c r="C4026" s="49"/>
      <c r="D4026" s="79"/>
      <c r="E4026" s="38"/>
      <c r="F4026" s="40" t="s">
        <v>3492</v>
      </c>
      <c r="G4026" s="19">
        <v>5500</v>
      </c>
      <c r="H4026" s="79">
        <v>43788</v>
      </c>
      <c r="I4026" s="79">
        <v>43788</v>
      </c>
    </row>
    <row r="4027" spans="1:9" x14ac:dyDescent="0.25">
      <c r="A4027" s="24" t="s">
        <v>3488</v>
      </c>
      <c r="B4027" s="38"/>
      <c r="C4027" s="49"/>
      <c r="D4027" s="79"/>
      <c r="E4027" s="38"/>
      <c r="F4027" s="40" t="s">
        <v>3493</v>
      </c>
      <c r="G4027" s="19">
        <v>5500</v>
      </c>
      <c r="H4027" s="79">
        <v>43788</v>
      </c>
      <c r="I4027" s="79">
        <v>43788</v>
      </c>
    </row>
    <row r="4028" spans="1:9" x14ac:dyDescent="0.25">
      <c r="A4028" s="24" t="s">
        <v>3438</v>
      </c>
      <c r="B4028" s="38"/>
      <c r="C4028" s="49"/>
      <c r="D4028" s="79"/>
      <c r="E4028" s="38"/>
      <c r="F4028" s="40" t="s">
        <v>3510</v>
      </c>
      <c r="G4028" s="19">
        <v>2714</v>
      </c>
      <c r="H4028" s="79">
        <v>43788</v>
      </c>
      <c r="I4028" s="79">
        <v>43788</v>
      </c>
    </row>
    <row r="4029" spans="1:9" x14ac:dyDescent="0.25">
      <c r="A4029" s="24" t="s">
        <v>358</v>
      </c>
      <c r="B4029" s="38"/>
      <c r="C4029" s="49"/>
      <c r="D4029" s="79"/>
      <c r="E4029" s="38"/>
      <c r="F4029" s="40" t="s">
        <v>3530</v>
      </c>
      <c r="G4029" s="19">
        <v>4725</v>
      </c>
      <c r="H4029" s="79">
        <v>43788</v>
      </c>
      <c r="I4029" s="79">
        <v>43788</v>
      </c>
    </row>
    <row r="4030" spans="1:9" x14ac:dyDescent="0.25">
      <c r="A4030" s="24" t="s">
        <v>358</v>
      </c>
      <c r="B4030" s="38"/>
      <c r="C4030" s="49"/>
      <c r="D4030" s="79"/>
      <c r="E4030" s="38"/>
      <c r="F4030" s="40" t="s">
        <v>3531</v>
      </c>
      <c r="G4030" s="19">
        <v>4725</v>
      </c>
      <c r="H4030" s="79">
        <v>43788</v>
      </c>
      <c r="I4030" s="79">
        <v>43788</v>
      </c>
    </row>
    <row r="4031" spans="1:9" x14ac:dyDescent="0.25">
      <c r="A4031" s="24" t="s">
        <v>3538</v>
      </c>
      <c r="B4031" s="38"/>
      <c r="C4031" s="49"/>
      <c r="D4031" s="79"/>
      <c r="E4031" s="38"/>
      <c r="F4031" s="40" t="s">
        <v>3539</v>
      </c>
      <c r="G4031" s="19">
        <v>6478.2</v>
      </c>
      <c r="H4031" s="79">
        <v>43788</v>
      </c>
      <c r="I4031" s="79">
        <v>43788</v>
      </c>
    </row>
    <row r="4032" spans="1:9" x14ac:dyDescent="0.25">
      <c r="A4032" s="24" t="s">
        <v>3662</v>
      </c>
      <c r="B4032" s="38"/>
      <c r="C4032" s="49"/>
      <c r="D4032" s="79"/>
      <c r="E4032" s="38"/>
      <c r="F4032" s="40" t="s">
        <v>3663</v>
      </c>
      <c r="G4032" s="19">
        <v>2250</v>
      </c>
      <c r="H4032" s="79">
        <v>43788</v>
      </c>
      <c r="I4032" s="79">
        <v>43788</v>
      </c>
    </row>
    <row r="4033" spans="1:17" x14ac:dyDescent="0.25">
      <c r="A4033" s="24" t="s">
        <v>1698</v>
      </c>
      <c r="B4033" s="38" t="s">
        <v>1699</v>
      </c>
      <c r="C4033" s="49"/>
      <c r="D4033" s="79"/>
      <c r="E4033" s="38">
        <v>553940</v>
      </c>
      <c r="F4033" s="40">
        <v>252</v>
      </c>
      <c r="G4033" s="19">
        <f>+G3602</f>
        <v>5616.8</v>
      </c>
      <c r="H4033" s="79">
        <f>+H3602</f>
        <v>42843</v>
      </c>
      <c r="I4033" s="79">
        <f>+I3602</f>
        <v>42843</v>
      </c>
    </row>
    <row r="4034" spans="1:17" x14ac:dyDescent="0.25">
      <c r="A4034" s="1"/>
      <c r="B4034" s="4"/>
      <c r="C4034" s="4"/>
      <c r="D4034" s="4"/>
      <c r="E4034" s="4"/>
      <c r="F4034" s="81"/>
      <c r="G4034" s="105">
        <f>SUM(G3970:G4033)</f>
        <v>502918.95</v>
      </c>
      <c r="H4034" s="18"/>
      <c r="I4034" s="18"/>
    </row>
    <row r="4035" spans="1:17" ht="18.75" x14ac:dyDescent="0.3">
      <c r="A4035" s="69"/>
      <c r="C4035" s="494" t="s">
        <v>7</v>
      </c>
      <c r="D4035" s="122"/>
      <c r="E4035" s="496"/>
      <c r="F4035" s="93"/>
      <c r="G4035" s="71"/>
      <c r="H4035" s="71"/>
      <c r="I4035" s="71"/>
    </row>
    <row r="4036" spans="1:17" x14ac:dyDescent="0.25">
      <c r="A4036" s="1"/>
      <c r="C4036" s="493" t="s">
        <v>5</v>
      </c>
      <c r="D4036" s="4"/>
      <c r="E4036" s="4"/>
      <c r="F4036" s="81"/>
      <c r="G4036" s="10"/>
      <c r="H4036" s="10"/>
      <c r="I4036" s="10"/>
    </row>
    <row r="4037" spans="1:17" x14ac:dyDescent="0.25">
      <c r="A4037" s="34" t="s">
        <v>763</v>
      </c>
      <c r="B4037" s="33"/>
      <c r="C4037" s="33"/>
      <c r="D4037" s="33"/>
      <c r="E4037" s="33"/>
      <c r="F4037" s="94"/>
      <c r="G4037" s="47"/>
      <c r="H4037" s="33"/>
      <c r="I4037" s="33"/>
    </row>
    <row r="4038" spans="1:17" x14ac:dyDescent="0.25">
      <c r="A4038" s="297" t="s">
        <v>8</v>
      </c>
      <c r="B4038" s="516" t="s">
        <v>3173</v>
      </c>
      <c r="C4038" s="101"/>
      <c r="D4038" s="33"/>
      <c r="E4038" s="33"/>
      <c r="F4038" s="94"/>
      <c r="G4038" s="47"/>
      <c r="H4038" s="33"/>
      <c r="I4038" s="33"/>
    </row>
    <row r="4039" spans="1:17" x14ac:dyDescent="0.25">
      <c r="A4039" s="346" t="s">
        <v>0</v>
      </c>
      <c r="B4039" s="347" t="s">
        <v>2</v>
      </c>
      <c r="C4039" s="347" t="s">
        <v>3</v>
      </c>
      <c r="D4039" s="347" t="s">
        <v>4</v>
      </c>
      <c r="E4039" s="348" t="s">
        <v>15</v>
      </c>
      <c r="F4039" s="349" t="s">
        <v>1957</v>
      </c>
      <c r="G4039" s="350" t="s">
        <v>1217</v>
      </c>
      <c r="H4039" s="350" t="s">
        <v>1188</v>
      </c>
      <c r="I4039" s="350" t="s">
        <v>3884</v>
      </c>
    </row>
    <row r="4040" spans="1:17" x14ac:dyDescent="0.25">
      <c r="A4040" s="24" t="s">
        <v>896</v>
      </c>
      <c r="B4040" s="3"/>
      <c r="C4040" s="3" t="s">
        <v>546</v>
      </c>
      <c r="D4040" s="3" t="s">
        <v>106</v>
      </c>
      <c r="E4040" s="3" t="s">
        <v>16</v>
      </c>
      <c r="F4040" s="40">
        <v>181</v>
      </c>
      <c r="G4040" s="19">
        <v>2800</v>
      </c>
      <c r="H4040" s="19" t="s">
        <v>1424</v>
      </c>
      <c r="I4040" s="19" t="s">
        <v>1424</v>
      </c>
    </row>
    <row r="4041" spans="1:17" x14ac:dyDescent="0.25">
      <c r="A4041" s="24" t="s">
        <v>19</v>
      </c>
      <c r="B4041" s="3" t="s">
        <v>924</v>
      </c>
      <c r="C4041" s="3"/>
      <c r="D4041" s="3" t="s">
        <v>14</v>
      </c>
      <c r="E4041" s="3" t="s">
        <v>16</v>
      </c>
      <c r="F4041" s="40">
        <v>462</v>
      </c>
      <c r="G4041" s="19">
        <v>36625</v>
      </c>
      <c r="H4041" s="19" t="s">
        <v>1195</v>
      </c>
      <c r="I4041" s="19" t="s">
        <v>1195</v>
      </c>
    </row>
    <row r="4042" spans="1:17" x14ac:dyDescent="0.25">
      <c r="A4042" s="24" t="s">
        <v>39</v>
      </c>
      <c r="B4042" s="3"/>
      <c r="C4042" s="3"/>
      <c r="D4042" s="3" t="s">
        <v>14</v>
      </c>
      <c r="E4042" s="3" t="s">
        <v>16</v>
      </c>
      <c r="F4042" s="40">
        <v>93</v>
      </c>
      <c r="G4042" s="19">
        <v>25000</v>
      </c>
      <c r="H4042" s="11">
        <v>36012</v>
      </c>
      <c r="I4042" s="11">
        <v>36012</v>
      </c>
    </row>
    <row r="4043" spans="1:17" x14ac:dyDescent="0.25">
      <c r="A4043" s="24" t="s">
        <v>101</v>
      </c>
      <c r="B4043" s="3"/>
      <c r="C4043" s="3"/>
      <c r="D4043" s="3" t="s">
        <v>33</v>
      </c>
      <c r="E4043" s="3" t="s">
        <v>16</v>
      </c>
      <c r="F4043" s="40"/>
      <c r="G4043" s="19">
        <v>14406.78</v>
      </c>
      <c r="H4043" s="11">
        <v>41674</v>
      </c>
      <c r="I4043" s="11">
        <v>41674</v>
      </c>
    </row>
    <row r="4044" spans="1:17" ht="15.75" thickBot="1" x14ac:dyDescent="0.3">
      <c r="A4044" s="24" t="s">
        <v>119</v>
      </c>
      <c r="B4044" s="3"/>
      <c r="C4044" s="3" t="s">
        <v>596</v>
      </c>
      <c r="D4044" s="3" t="s">
        <v>21</v>
      </c>
      <c r="E4044" s="3">
        <v>310802</v>
      </c>
      <c r="F4044" s="40"/>
      <c r="G4044" s="19">
        <f>+G4045</f>
        <v>2800</v>
      </c>
      <c r="H4044" s="19" t="str">
        <f>+H4045</f>
        <v>13/06/1998</v>
      </c>
      <c r="I4044" s="19" t="str">
        <f>+I4045</f>
        <v>13/06/1998</v>
      </c>
    </row>
    <row r="4045" spans="1:17" s="323" customFormat="1" x14ac:dyDescent="0.25">
      <c r="A4045" s="24" t="s">
        <v>119</v>
      </c>
      <c r="B4045" s="3"/>
      <c r="C4045" s="3" t="s">
        <v>596</v>
      </c>
      <c r="D4045" s="3" t="s">
        <v>21</v>
      </c>
      <c r="E4045" s="3">
        <v>310804</v>
      </c>
      <c r="F4045" s="40"/>
      <c r="G4045" s="19">
        <v>2800</v>
      </c>
      <c r="H4045" s="19" t="str">
        <f>+H4046</f>
        <v>13/06/1998</v>
      </c>
      <c r="I4045" s="19" t="str">
        <f>+I4046</f>
        <v>13/06/1998</v>
      </c>
      <c r="J4045" s="15"/>
      <c r="K4045" s="15"/>
      <c r="L4045" s="15"/>
      <c r="M4045" s="15"/>
      <c r="N4045" s="15"/>
      <c r="O4045" s="15"/>
      <c r="P4045" s="15"/>
      <c r="Q4045" s="15"/>
    </row>
    <row r="4046" spans="1:17" s="1" customFormat="1" x14ac:dyDescent="0.25">
      <c r="A4046" s="24" t="s">
        <v>96</v>
      </c>
      <c r="B4046" s="3"/>
      <c r="C4046" s="3" t="s">
        <v>596</v>
      </c>
      <c r="D4046" s="3" t="s">
        <v>21</v>
      </c>
      <c r="E4046" s="3">
        <v>310803</v>
      </c>
      <c r="F4046" s="40"/>
      <c r="G4046" s="19">
        <v>4600</v>
      </c>
      <c r="H4046" s="19" t="s">
        <v>1315</v>
      </c>
      <c r="I4046" s="19" t="s">
        <v>1315</v>
      </c>
    </row>
    <row r="4047" spans="1:17" s="1" customFormat="1" x14ac:dyDescent="0.25">
      <c r="A4047" s="24" t="s">
        <v>22</v>
      </c>
      <c r="B4047" s="3" t="s">
        <v>925</v>
      </c>
      <c r="C4047" s="3"/>
      <c r="D4047" s="3" t="s">
        <v>21</v>
      </c>
      <c r="E4047" s="3">
        <v>310801</v>
      </c>
      <c r="F4047" s="40"/>
      <c r="G4047" s="19">
        <v>12710</v>
      </c>
      <c r="H4047" s="11">
        <v>40513</v>
      </c>
      <c r="I4047" s="11">
        <v>40513</v>
      </c>
    </row>
    <row r="4048" spans="1:17" s="1" customFormat="1" x14ac:dyDescent="0.25">
      <c r="A4048" s="24" t="s">
        <v>39</v>
      </c>
      <c r="B4048" s="3"/>
      <c r="C4048" s="3"/>
      <c r="D4048" s="3" t="s">
        <v>40</v>
      </c>
      <c r="E4048" s="3">
        <v>310465</v>
      </c>
      <c r="F4048" s="40"/>
      <c r="G4048" s="19">
        <v>25000</v>
      </c>
      <c r="H4048" s="11">
        <v>36012</v>
      </c>
      <c r="I4048" s="11">
        <v>36012</v>
      </c>
    </row>
    <row r="4049" spans="1:9" s="1" customFormat="1" x14ac:dyDescent="0.25">
      <c r="A4049" s="37" t="s">
        <v>463</v>
      </c>
      <c r="B4049" s="141"/>
      <c r="C4049" s="141" t="s">
        <v>546</v>
      </c>
      <c r="D4049" s="141" t="s">
        <v>106</v>
      </c>
      <c r="E4049" s="141">
        <v>310486</v>
      </c>
      <c r="F4049" s="84"/>
      <c r="G4049" s="16">
        <v>2800</v>
      </c>
      <c r="H4049" s="16" t="s">
        <v>1423</v>
      </c>
      <c r="I4049" s="16" t="s">
        <v>1423</v>
      </c>
    </row>
    <row r="4050" spans="1:9" s="1" customFormat="1" x14ac:dyDescent="0.25">
      <c r="A4050" s="24" t="s">
        <v>463</v>
      </c>
      <c r="B4050" s="3"/>
      <c r="C4050" s="3" t="s">
        <v>546</v>
      </c>
      <c r="D4050" s="3" t="s">
        <v>106</v>
      </c>
      <c r="E4050" s="3">
        <v>310485</v>
      </c>
      <c r="F4050" s="40"/>
      <c r="G4050" s="19">
        <f>+G4049</f>
        <v>2800</v>
      </c>
      <c r="H4050" s="19" t="str">
        <f>+H4049</f>
        <v>13/10/2001</v>
      </c>
      <c r="I4050" s="19" t="str">
        <f>+I4049</f>
        <v>13/10/2001</v>
      </c>
    </row>
    <row r="4051" spans="1:9" s="1" customFormat="1" x14ac:dyDescent="0.25">
      <c r="A4051" s="24" t="s">
        <v>118</v>
      </c>
      <c r="B4051" s="3"/>
      <c r="C4051" s="3" t="s">
        <v>546</v>
      </c>
      <c r="D4051" s="3" t="s">
        <v>36</v>
      </c>
      <c r="E4051" s="3">
        <v>310096</v>
      </c>
      <c r="F4051" s="40"/>
      <c r="G4051" s="19">
        <v>1700</v>
      </c>
      <c r="H4051" s="19" t="s">
        <v>1426</v>
      </c>
      <c r="I4051" s="19" t="s">
        <v>1426</v>
      </c>
    </row>
    <row r="4052" spans="1:9" x14ac:dyDescent="0.25">
      <c r="A4052" s="24" t="s">
        <v>96</v>
      </c>
      <c r="B4052" s="3"/>
      <c r="C4052" s="3" t="s">
        <v>55</v>
      </c>
      <c r="D4052" s="3" t="s">
        <v>43</v>
      </c>
      <c r="E4052" s="3">
        <v>310488</v>
      </c>
      <c r="F4052" s="40"/>
      <c r="G4052" s="19">
        <v>4600</v>
      </c>
      <c r="H4052" s="11">
        <f>+H4054</f>
        <v>37072</v>
      </c>
      <c r="I4052" s="11">
        <f>+I4054</f>
        <v>37072</v>
      </c>
    </row>
    <row r="4053" spans="1:9" s="1" customFormat="1" x14ac:dyDescent="0.25">
      <c r="A4053" s="200" t="s">
        <v>101</v>
      </c>
      <c r="B4053" s="6"/>
      <c r="C4053" s="6"/>
      <c r="D4053" s="6" t="s">
        <v>33</v>
      </c>
      <c r="E4053" s="6">
        <v>310795</v>
      </c>
      <c r="F4053" s="237"/>
      <c r="G4053" s="45">
        <v>14406.78</v>
      </c>
      <c r="H4053" s="12">
        <v>41674</v>
      </c>
      <c r="I4053" s="12">
        <v>41674</v>
      </c>
    </row>
    <row r="4054" spans="1:9" s="1" customFormat="1" x14ac:dyDescent="0.25">
      <c r="A4054" s="24" t="s">
        <v>96</v>
      </c>
      <c r="B4054" s="3"/>
      <c r="C4054" s="3" t="s">
        <v>596</v>
      </c>
      <c r="D4054" s="3" t="s">
        <v>21</v>
      </c>
      <c r="E4054" s="3">
        <v>310796</v>
      </c>
      <c r="F4054" s="40"/>
      <c r="G4054" s="19">
        <v>4600</v>
      </c>
      <c r="H4054" s="11">
        <v>37072</v>
      </c>
      <c r="I4054" s="11">
        <v>37072</v>
      </c>
    </row>
    <row r="4055" spans="1:9" s="1" customFormat="1" x14ac:dyDescent="0.25">
      <c r="A4055" s="24" t="s">
        <v>595</v>
      </c>
      <c r="B4055" s="3"/>
      <c r="C4055" s="3" t="s">
        <v>926</v>
      </c>
      <c r="D4055" s="3" t="s">
        <v>36</v>
      </c>
      <c r="E4055" s="3" t="s">
        <v>16</v>
      </c>
      <c r="F4055" s="40"/>
      <c r="G4055" s="19">
        <v>15200</v>
      </c>
      <c r="H4055" s="19" t="s">
        <v>1427</v>
      </c>
      <c r="I4055" s="19" t="s">
        <v>1427</v>
      </c>
    </row>
    <row r="4056" spans="1:9" s="1" customFormat="1" x14ac:dyDescent="0.25">
      <c r="A4056" s="24" t="s">
        <v>595</v>
      </c>
      <c r="B4056" s="3"/>
      <c r="C4056" s="3" t="s">
        <v>926</v>
      </c>
      <c r="D4056" s="3" t="s">
        <v>36</v>
      </c>
      <c r="E4056" s="3" t="s">
        <v>16</v>
      </c>
      <c r="F4056" s="40"/>
      <c r="G4056" s="19">
        <v>14000</v>
      </c>
      <c r="H4056" s="19" t="s">
        <v>1208</v>
      </c>
      <c r="I4056" s="19" t="s">
        <v>1208</v>
      </c>
    </row>
    <row r="4057" spans="1:9" s="1" customFormat="1" x14ac:dyDescent="0.25">
      <c r="B4057" s="4"/>
      <c r="C4057" s="4"/>
      <c r="D4057" s="4"/>
      <c r="E4057" s="4"/>
      <c r="F4057" s="81"/>
      <c r="G4057" s="105">
        <f>SUM(G4040:G4056)</f>
        <v>186848.56</v>
      </c>
      <c r="H4057" s="10"/>
      <c r="I4057" s="10"/>
    </row>
    <row r="4058" spans="1:9" s="1" customFormat="1" x14ac:dyDescent="0.25">
      <c r="B4058" s="4"/>
      <c r="C4058" s="4"/>
      <c r="D4058" s="4"/>
      <c r="E4058" s="4"/>
      <c r="F4058" s="81"/>
      <c r="G4058" s="10"/>
      <c r="H4058" s="10"/>
      <c r="I4058" s="10"/>
    </row>
    <row r="4059" spans="1:9" ht="18.75" x14ac:dyDescent="0.3">
      <c r="A4059" s="724" t="s">
        <v>7</v>
      </c>
      <c r="B4059" s="724"/>
      <c r="C4059" s="724"/>
      <c r="D4059" s="724"/>
      <c r="E4059" s="724"/>
      <c r="F4059" s="724"/>
      <c r="G4059" s="724"/>
      <c r="H4059" s="724"/>
      <c r="I4059" s="15"/>
    </row>
    <row r="4060" spans="1:9" x14ac:dyDescent="0.25">
      <c r="A4060" s="725" t="s">
        <v>5</v>
      </c>
      <c r="B4060" s="725"/>
      <c r="C4060" s="725"/>
      <c r="D4060" s="725"/>
      <c r="E4060" s="725"/>
      <c r="F4060" s="725"/>
      <c r="G4060" s="725"/>
      <c r="H4060" s="725"/>
      <c r="I4060" s="15"/>
    </row>
    <row r="4061" spans="1:9" x14ac:dyDescent="0.25">
      <c r="A4061" s="583" t="s">
        <v>938</v>
      </c>
      <c r="B4061" s="33"/>
      <c r="C4061" s="33"/>
      <c r="D4061" s="33"/>
      <c r="E4061" s="33"/>
      <c r="F4061" s="94"/>
      <c r="G4061" s="47"/>
      <c r="H4061" s="33"/>
      <c r="I4061" s="33"/>
    </row>
    <row r="4062" spans="1:9" x14ac:dyDescent="0.25">
      <c r="A4062" s="297" t="s">
        <v>8</v>
      </c>
      <c r="B4062" s="582" t="s">
        <v>928</v>
      </c>
      <c r="C4062" s="101"/>
      <c r="D4062" s="33"/>
      <c r="E4062" s="33"/>
      <c r="F4062" s="94"/>
      <c r="G4062" s="47"/>
      <c r="H4062" s="33"/>
      <c r="I4062" s="33"/>
    </row>
    <row r="4063" spans="1:9" x14ac:dyDescent="0.25">
      <c r="A4063" s="346" t="s">
        <v>0</v>
      </c>
      <c r="B4063" s="347" t="s">
        <v>2</v>
      </c>
      <c r="C4063" s="347" t="s">
        <v>3</v>
      </c>
      <c r="D4063" s="347" t="s">
        <v>4</v>
      </c>
      <c r="E4063" s="348" t="s">
        <v>15</v>
      </c>
      <c r="F4063" s="349" t="s">
        <v>1957</v>
      </c>
      <c r="G4063" s="350" t="s">
        <v>1217</v>
      </c>
      <c r="H4063" s="350" t="s">
        <v>1188</v>
      </c>
      <c r="I4063" s="350" t="s">
        <v>3884</v>
      </c>
    </row>
    <row r="4064" spans="1:9" x14ac:dyDescent="0.25">
      <c r="A4064" s="413" t="s">
        <v>2015</v>
      </c>
      <c r="B4064" s="38"/>
      <c r="C4064" s="24"/>
      <c r="D4064" s="24"/>
      <c r="E4064" s="24"/>
      <c r="F4064" s="40">
        <v>529</v>
      </c>
      <c r="G4064" s="19">
        <v>52719.99</v>
      </c>
      <c r="H4064" s="11">
        <v>42489</v>
      </c>
      <c r="I4064" s="11">
        <v>42489</v>
      </c>
    </row>
    <row r="4065" spans="1:9" x14ac:dyDescent="0.25">
      <c r="A4065" s="413" t="s">
        <v>2015</v>
      </c>
      <c r="B4065" s="38"/>
      <c r="C4065" s="24"/>
      <c r="D4065" s="24"/>
      <c r="E4065" s="24"/>
      <c r="F4065" s="40" t="s">
        <v>2016</v>
      </c>
      <c r="G4065" s="19">
        <v>52719.99</v>
      </c>
      <c r="H4065" s="11">
        <v>42489</v>
      </c>
      <c r="I4065" s="11">
        <v>42489</v>
      </c>
    </row>
    <row r="4066" spans="1:9" x14ac:dyDescent="0.25">
      <c r="A4066" s="413" t="s">
        <v>2015</v>
      </c>
      <c r="B4066" s="38"/>
      <c r="C4066" s="24"/>
      <c r="D4066" s="24"/>
      <c r="E4066" s="24"/>
      <c r="F4066" s="40">
        <v>530</v>
      </c>
      <c r="G4066" s="19">
        <v>52719.99</v>
      </c>
      <c r="H4066" s="11">
        <v>42489</v>
      </c>
      <c r="I4066" s="11">
        <v>42489</v>
      </c>
    </row>
    <row r="4067" spans="1:9" x14ac:dyDescent="0.25">
      <c r="A4067" s="413" t="s">
        <v>2017</v>
      </c>
      <c r="B4067" s="38"/>
      <c r="C4067" s="24"/>
      <c r="D4067" s="24"/>
      <c r="E4067" s="24"/>
      <c r="F4067" s="40">
        <v>531</v>
      </c>
      <c r="G4067" s="19">
        <v>52719.99</v>
      </c>
      <c r="H4067" s="11">
        <v>42489</v>
      </c>
      <c r="I4067" s="11">
        <v>42489</v>
      </c>
    </row>
    <row r="4068" spans="1:9" x14ac:dyDescent="0.25">
      <c r="A4068" s="413" t="str">
        <f>+A4067</f>
        <v>consola a/a 60,000 btu (split)</v>
      </c>
      <c r="B4068" s="38"/>
      <c r="C4068" s="24"/>
      <c r="D4068" s="24"/>
      <c r="E4068" s="24"/>
      <c r="F4068" s="40">
        <v>532</v>
      </c>
      <c r="G4068" s="19">
        <v>52719.99</v>
      </c>
      <c r="H4068" s="11">
        <v>42489</v>
      </c>
      <c r="I4068" s="11">
        <v>42489</v>
      </c>
    </row>
    <row r="4069" spans="1:9" x14ac:dyDescent="0.25">
      <c r="A4069" s="413" t="str">
        <f>+A4068</f>
        <v>consola a/a 60,000 btu (split)</v>
      </c>
      <c r="B4069" s="3"/>
      <c r="C4069" s="3"/>
      <c r="D4069" s="3"/>
      <c r="E4069" s="3"/>
      <c r="F4069" s="40">
        <v>533</v>
      </c>
      <c r="G4069" s="19">
        <v>52719.99</v>
      </c>
      <c r="H4069" s="11">
        <v>42489</v>
      </c>
      <c r="I4069" s="11">
        <v>42489</v>
      </c>
    </row>
    <row r="4070" spans="1:9" x14ac:dyDescent="0.25">
      <c r="A4070" s="414" t="s">
        <v>3179</v>
      </c>
      <c r="B4070" s="3"/>
      <c r="C4070" s="3"/>
      <c r="D4070" s="3"/>
      <c r="E4070" s="3"/>
      <c r="F4070" s="40">
        <v>534</v>
      </c>
      <c r="G4070" s="19">
        <v>79079.990000000005</v>
      </c>
      <c r="H4070" s="11">
        <v>42489</v>
      </c>
      <c r="I4070" s="11">
        <v>42489</v>
      </c>
    </row>
    <row r="4071" spans="1:9" x14ac:dyDescent="0.25">
      <c r="A4071" s="414" t="s">
        <v>1834</v>
      </c>
      <c r="B4071" s="3"/>
      <c r="C4071" s="3"/>
      <c r="D4071" s="3"/>
      <c r="E4071" s="3"/>
      <c r="F4071" s="40">
        <v>535</v>
      </c>
      <c r="G4071" s="19">
        <v>79079.990000000005</v>
      </c>
      <c r="H4071" s="11">
        <v>42489</v>
      </c>
      <c r="I4071" s="11">
        <v>42489</v>
      </c>
    </row>
    <row r="4072" spans="1:9" x14ac:dyDescent="0.25">
      <c r="A4072" s="413" t="s">
        <v>3174</v>
      </c>
      <c r="B4072" s="3"/>
      <c r="C4072" s="3"/>
      <c r="D4072" s="3"/>
      <c r="E4072" s="3"/>
      <c r="F4072" s="40">
        <v>536</v>
      </c>
      <c r="G4072" s="19">
        <v>79079.990000000005</v>
      </c>
      <c r="H4072" s="11">
        <v>42489</v>
      </c>
      <c r="I4072" s="11">
        <v>42489</v>
      </c>
    </row>
    <row r="4073" spans="1:9" x14ac:dyDescent="0.25">
      <c r="A4073" s="413" t="s">
        <v>2018</v>
      </c>
      <c r="B4073" s="3"/>
      <c r="C4073" s="3"/>
      <c r="D4073" s="3"/>
      <c r="E4073" s="3"/>
      <c r="F4073" s="40">
        <v>537</v>
      </c>
      <c r="G4073" s="19">
        <v>19260</v>
      </c>
      <c r="H4073" s="11">
        <v>42489</v>
      </c>
      <c r="I4073" s="11">
        <v>42489</v>
      </c>
    </row>
    <row r="4074" spans="1:9" x14ac:dyDescent="0.25">
      <c r="A4074" s="414" t="s">
        <v>3175</v>
      </c>
      <c r="B4074" s="3"/>
      <c r="C4074" s="3"/>
      <c r="D4074" s="3"/>
      <c r="E4074" s="3"/>
      <c r="F4074" s="40">
        <v>538</v>
      </c>
      <c r="G4074" s="19">
        <v>12840</v>
      </c>
      <c r="H4074" s="11">
        <v>42489</v>
      </c>
      <c r="I4074" s="11">
        <v>42489</v>
      </c>
    </row>
    <row r="4075" spans="1:9" x14ac:dyDescent="0.25">
      <c r="A4075" s="414" t="s">
        <v>3176</v>
      </c>
      <c r="B4075" s="3"/>
      <c r="C4075" s="3"/>
      <c r="D4075" s="3"/>
      <c r="E4075" s="3"/>
      <c r="F4075" s="40">
        <v>539</v>
      </c>
      <c r="G4075" s="19">
        <v>19800</v>
      </c>
      <c r="H4075" s="11">
        <v>42489</v>
      </c>
      <c r="I4075" s="11">
        <v>42489</v>
      </c>
    </row>
    <row r="4076" spans="1:9" x14ac:dyDescent="0.25">
      <c r="A4076" s="414" t="s">
        <v>3177</v>
      </c>
      <c r="B4076" s="3"/>
      <c r="C4076" s="3"/>
      <c r="D4076" s="3"/>
      <c r="E4076" s="3"/>
      <c r="F4076" s="40">
        <v>540</v>
      </c>
      <c r="G4076" s="19">
        <v>13200</v>
      </c>
      <c r="H4076" s="11">
        <v>42489</v>
      </c>
      <c r="I4076" s="11">
        <v>42489</v>
      </c>
    </row>
    <row r="4077" spans="1:9" x14ac:dyDescent="0.25">
      <c r="A4077" s="414" t="s">
        <v>3178</v>
      </c>
      <c r="B4077" s="3"/>
      <c r="C4077" s="3"/>
      <c r="D4077" s="3"/>
      <c r="E4077" s="3"/>
      <c r="F4077" s="40">
        <v>542</v>
      </c>
      <c r="G4077" s="19">
        <v>54492.4</v>
      </c>
      <c r="H4077" s="11">
        <v>42640</v>
      </c>
      <c r="I4077" s="11">
        <v>42640</v>
      </c>
    </row>
    <row r="4078" spans="1:9" x14ac:dyDescent="0.25">
      <c r="A4078" s="413" t="s">
        <v>2584</v>
      </c>
      <c r="B4078" s="3" t="s">
        <v>2585</v>
      </c>
      <c r="C4078" s="3" t="s">
        <v>2586</v>
      </c>
      <c r="D4078" s="3"/>
      <c r="E4078" s="3"/>
      <c r="F4078" s="40" t="s">
        <v>2587</v>
      </c>
      <c r="G4078" s="19">
        <v>65539.66</v>
      </c>
      <c r="H4078" s="11">
        <v>43721</v>
      </c>
      <c r="I4078" s="11">
        <v>43721</v>
      </c>
    </row>
    <row r="4079" spans="1:9" x14ac:dyDescent="0.25">
      <c r="A4079" s="413" t="s">
        <v>2588</v>
      </c>
      <c r="B4079" s="3" t="s">
        <v>2589</v>
      </c>
      <c r="C4079" s="3" t="s">
        <v>2590</v>
      </c>
      <c r="D4079" s="3"/>
      <c r="E4079" s="3"/>
      <c r="F4079" s="40" t="s">
        <v>2591</v>
      </c>
      <c r="G4079" s="19">
        <v>16169.49</v>
      </c>
      <c r="H4079" s="11">
        <v>43721</v>
      </c>
      <c r="I4079" s="11">
        <v>43721</v>
      </c>
    </row>
    <row r="4080" spans="1:9" x14ac:dyDescent="0.25">
      <c r="A4080" s="413" t="s">
        <v>42</v>
      </c>
      <c r="B4080" s="3"/>
      <c r="C4080" s="3" t="s">
        <v>55</v>
      </c>
      <c r="D4080" s="24"/>
      <c r="E4080" s="3"/>
      <c r="F4080" s="40" t="s">
        <v>3390</v>
      </c>
      <c r="G4080" s="19">
        <v>4725</v>
      </c>
      <c r="H4080" s="11">
        <v>43788</v>
      </c>
      <c r="I4080" s="11">
        <v>43788</v>
      </c>
    </row>
    <row r="4081" spans="1:9" x14ac:dyDescent="0.25">
      <c r="A4081" s="413" t="s">
        <v>42</v>
      </c>
      <c r="B4081" s="3"/>
      <c r="C4081" s="3" t="s">
        <v>55</v>
      </c>
      <c r="D4081" s="24"/>
      <c r="E4081" s="3"/>
      <c r="F4081" s="40" t="s">
        <v>3391</v>
      </c>
      <c r="G4081" s="19">
        <v>4725</v>
      </c>
      <c r="H4081" s="11">
        <v>43788</v>
      </c>
      <c r="I4081" s="11">
        <v>43788</v>
      </c>
    </row>
    <row r="4082" spans="1:9" x14ac:dyDescent="0.25">
      <c r="A4082" s="413" t="s">
        <v>42</v>
      </c>
      <c r="B4082" s="3"/>
      <c r="C4082" s="3" t="s">
        <v>55</v>
      </c>
      <c r="D4082" s="24"/>
      <c r="E4082" s="3"/>
      <c r="F4082" s="40" t="s">
        <v>3392</v>
      </c>
      <c r="G4082" s="19">
        <v>4725</v>
      </c>
      <c r="H4082" s="11">
        <v>43788</v>
      </c>
      <c r="I4082" s="11">
        <v>43788</v>
      </c>
    </row>
    <row r="4083" spans="1:9" x14ac:dyDescent="0.25">
      <c r="A4083" s="413" t="s">
        <v>3393</v>
      </c>
      <c r="B4083" s="3"/>
      <c r="C4083" s="3" t="s">
        <v>596</v>
      </c>
      <c r="D4083" s="24"/>
      <c r="E4083" s="3"/>
      <c r="F4083" s="40" t="s">
        <v>3394</v>
      </c>
      <c r="G4083" s="19">
        <v>3790</v>
      </c>
      <c r="H4083" s="11">
        <v>43788</v>
      </c>
      <c r="I4083" s="11">
        <v>43788</v>
      </c>
    </row>
    <row r="4084" spans="1:9" x14ac:dyDescent="0.25">
      <c r="A4084" s="413" t="s">
        <v>931</v>
      </c>
      <c r="B4084" s="3"/>
      <c r="C4084" s="3"/>
      <c r="D4084" s="24"/>
      <c r="E4084" s="3"/>
      <c r="F4084" s="40" t="s">
        <v>3402</v>
      </c>
      <c r="G4084" s="19">
        <v>5504.82</v>
      </c>
      <c r="H4084" s="11">
        <v>43788</v>
      </c>
      <c r="I4084" s="11">
        <v>43788</v>
      </c>
    </row>
    <row r="4085" spans="1:9" x14ac:dyDescent="0.25">
      <c r="A4085" s="413" t="s">
        <v>931</v>
      </c>
      <c r="B4085" s="3"/>
      <c r="C4085" s="3"/>
      <c r="D4085" s="24"/>
      <c r="E4085" s="3"/>
      <c r="F4085" s="40" t="s">
        <v>3403</v>
      </c>
      <c r="G4085" s="19">
        <v>5504.82</v>
      </c>
      <c r="H4085" s="11">
        <v>43788</v>
      </c>
      <c r="I4085" s="11">
        <v>43788</v>
      </c>
    </row>
    <row r="4086" spans="1:9" x14ac:dyDescent="0.25">
      <c r="A4086" s="413" t="s">
        <v>3415</v>
      </c>
      <c r="B4086" s="3"/>
      <c r="C4086" s="3"/>
      <c r="D4086" s="24"/>
      <c r="E4086" s="3"/>
      <c r="F4086" s="40" t="s">
        <v>3417</v>
      </c>
      <c r="G4086" s="19">
        <v>3776</v>
      </c>
      <c r="H4086" s="11">
        <v>43788</v>
      </c>
      <c r="I4086" s="11">
        <v>43788</v>
      </c>
    </row>
    <row r="4087" spans="1:9" x14ac:dyDescent="0.25">
      <c r="A4087" s="413" t="s">
        <v>3415</v>
      </c>
      <c r="B4087" s="3"/>
      <c r="C4087" s="3"/>
      <c r="D4087" s="24"/>
      <c r="E4087" s="3"/>
      <c r="F4087" s="40" t="s">
        <v>3418</v>
      </c>
      <c r="G4087" s="19">
        <v>3776</v>
      </c>
      <c r="H4087" s="11">
        <v>43788</v>
      </c>
      <c r="I4087" s="11">
        <v>43788</v>
      </c>
    </row>
    <row r="4088" spans="1:9" x14ac:dyDescent="0.25">
      <c r="A4088" s="413" t="s">
        <v>3555</v>
      </c>
      <c r="B4088" s="3"/>
      <c r="C4088" s="3" t="s">
        <v>3569</v>
      </c>
      <c r="D4088" s="24"/>
      <c r="E4088" s="3"/>
      <c r="F4088" s="40" t="s">
        <v>3570</v>
      </c>
      <c r="G4088" s="19">
        <v>7500</v>
      </c>
      <c r="H4088" s="11">
        <v>43788</v>
      </c>
      <c r="I4088" s="11">
        <v>43788</v>
      </c>
    </row>
    <row r="4089" spans="1:9" x14ac:dyDescent="0.25">
      <c r="A4089" s="413" t="s">
        <v>250</v>
      </c>
      <c r="B4089" s="3"/>
      <c r="C4089" s="3"/>
      <c r="D4089" s="24"/>
      <c r="E4089" s="3"/>
      <c r="F4089" s="40" t="s">
        <v>3636</v>
      </c>
      <c r="G4089" s="19">
        <v>3540</v>
      </c>
      <c r="H4089" s="11">
        <v>43788</v>
      </c>
      <c r="I4089" s="11">
        <v>43788</v>
      </c>
    </row>
    <row r="4090" spans="1:9" x14ac:dyDescent="0.25">
      <c r="A4090" s="413" t="s">
        <v>250</v>
      </c>
      <c r="B4090" s="3"/>
      <c r="C4090" s="3"/>
      <c r="D4090" s="24"/>
      <c r="E4090" s="3"/>
      <c r="F4090" s="40" t="s">
        <v>3637</v>
      </c>
      <c r="G4090" s="19">
        <v>3540</v>
      </c>
      <c r="H4090" s="11">
        <v>43788</v>
      </c>
      <c r="I4090" s="11">
        <v>43788</v>
      </c>
    </row>
    <row r="4091" spans="1:9" x14ac:dyDescent="0.25">
      <c r="A4091" s="413" t="s">
        <v>250</v>
      </c>
      <c r="B4091" s="3"/>
      <c r="C4091" s="3"/>
      <c r="D4091" s="24"/>
      <c r="E4091" s="3"/>
      <c r="F4091" s="40" t="s">
        <v>3638</v>
      </c>
      <c r="G4091" s="19">
        <v>3450</v>
      </c>
      <c r="H4091" s="11">
        <v>43788</v>
      </c>
      <c r="I4091" s="11">
        <v>43788</v>
      </c>
    </row>
    <row r="4092" spans="1:9" x14ac:dyDescent="0.25">
      <c r="A4092" s="413" t="s">
        <v>250</v>
      </c>
      <c r="B4092" s="3"/>
      <c r="C4092" s="3"/>
      <c r="D4092" s="24"/>
      <c r="E4092" s="3"/>
      <c r="F4092" s="40" t="s">
        <v>3639</v>
      </c>
      <c r="G4092" s="19">
        <v>2752.41</v>
      </c>
      <c r="H4092" s="11">
        <v>43788</v>
      </c>
      <c r="I4092" s="11">
        <v>43788</v>
      </c>
    </row>
    <row r="4093" spans="1:9" x14ac:dyDescent="0.25">
      <c r="A4093" s="413" t="s">
        <v>250</v>
      </c>
      <c r="B4093" s="3"/>
      <c r="C4093" s="3"/>
      <c r="D4093" s="24"/>
      <c r="E4093" s="3"/>
      <c r="F4093" s="40" t="s">
        <v>3640</v>
      </c>
      <c r="G4093" s="19">
        <v>2752.41</v>
      </c>
      <c r="H4093" s="11">
        <v>43788</v>
      </c>
      <c r="I4093" s="11">
        <v>43788</v>
      </c>
    </row>
    <row r="4094" spans="1:9" x14ac:dyDescent="0.25">
      <c r="A4094" s="413" t="s">
        <v>250</v>
      </c>
      <c r="B4094" s="3"/>
      <c r="C4094" s="3"/>
      <c r="D4094" s="24"/>
      <c r="E4094" s="3"/>
      <c r="F4094" s="40" t="s">
        <v>3641</v>
      </c>
      <c r="G4094" s="19">
        <v>2752.41</v>
      </c>
      <c r="H4094" s="11">
        <v>43788</v>
      </c>
      <c r="I4094" s="11">
        <v>43788</v>
      </c>
    </row>
    <row r="4095" spans="1:9" x14ac:dyDescent="0.25">
      <c r="A4095" s="413" t="s">
        <v>250</v>
      </c>
      <c r="B4095" s="3"/>
      <c r="C4095" s="3"/>
      <c r="D4095" s="24"/>
      <c r="E4095" s="3"/>
      <c r="F4095" s="40" t="s">
        <v>3642</v>
      </c>
      <c r="G4095" s="19">
        <v>3540</v>
      </c>
      <c r="H4095" s="11">
        <v>43788</v>
      </c>
      <c r="I4095" s="11">
        <v>43788</v>
      </c>
    </row>
    <row r="4096" spans="1:9" x14ac:dyDescent="0.25">
      <c r="A4096" s="413" t="s">
        <v>250</v>
      </c>
      <c r="B4096" s="3"/>
      <c r="C4096" s="3"/>
      <c r="D4096" s="24"/>
      <c r="E4096" s="3"/>
      <c r="F4096" s="40" t="s">
        <v>3643</v>
      </c>
      <c r="G4096" s="19">
        <v>3540</v>
      </c>
      <c r="H4096" s="11">
        <v>43788</v>
      </c>
      <c r="I4096" s="11">
        <v>43788</v>
      </c>
    </row>
    <row r="4097" spans="1:9" x14ac:dyDescent="0.25">
      <c r="A4097" s="413" t="s">
        <v>42</v>
      </c>
      <c r="B4097" s="3"/>
      <c r="C4097" s="3"/>
      <c r="D4097" s="24"/>
      <c r="E4097" s="3"/>
      <c r="F4097" s="40" t="s">
        <v>3644</v>
      </c>
      <c r="G4097" s="19">
        <v>2448.02</v>
      </c>
      <c r="H4097" s="11">
        <v>43788</v>
      </c>
      <c r="I4097" s="11">
        <v>43788</v>
      </c>
    </row>
    <row r="4098" spans="1:9" x14ac:dyDescent="0.25">
      <c r="A4098" s="413" t="s">
        <v>42</v>
      </c>
      <c r="B4098" s="3"/>
      <c r="C4098" s="3"/>
      <c r="D4098" s="24"/>
      <c r="E4098" s="3"/>
      <c r="F4098" s="40" t="s">
        <v>3645</v>
      </c>
      <c r="G4098" s="19">
        <v>2448.02</v>
      </c>
      <c r="H4098" s="11">
        <v>43788</v>
      </c>
      <c r="I4098" s="11">
        <v>43788</v>
      </c>
    </row>
    <row r="4099" spans="1:9" x14ac:dyDescent="0.25">
      <c r="A4099" s="413" t="s">
        <v>42</v>
      </c>
      <c r="B4099" s="3"/>
      <c r="C4099" s="3"/>
      <c r="D4099" s="24"/>
      <c r="E4099" s="3"/>
      <c r="F4099" s="40" t="s">
        <v>3646</v>
      </c>
      <c r="G4099" s="19">
        <v>2448.02</v>
      </c>
      <c r="H4099" s="11">
        <v>43788</v>
      </c>
      <c r="I4099" s="11">
        <v>43788</v>
      </c>
    </row>
    <row r="4100" spans="1:9" x14ac:dyDescent="0.25">
      <c r="A4100" s="413" t="s">
        <v>3438</v>
      </c>
      <c r="B4100" s="3"/>
      <c r="C4100" s="3"/>
      <c r="D4100" s="24"/>
      <c r="E4100" s="3"/>
      <c r="F4100" s="40" t="s">
        <v>3647</v>
      </c>
      <c r="G4100" s="19">
        <v>2714</v>
      </c>
      <c r="H4100" s="11">
        <v>43788</v>
      </c>
      <c r="I4100" s="11">
        <v>43788</v>
      </c>
    </row>
    <row r="4101" spans="1:9" x14ac:dyDescent="0.25">
      <c r="A4101" s="413" t="s">
        <v>3438</v>
      </c>
      <c r="B4101" s="3"/>
      <c r="C4101" s="3"/>
      <c r="D4101" s="24"/>
      <c r="E4101" s="3"/>
      <c r="F4101" s="40" t="s">
        <v>3648</v>
      </c>
      <c r="G4101" s="19">
        <v>6000</v>
      </c>
      <c r="H4101" s="11">
        <v>43788</v>
      </c>
      <c r="I4101" s="11">
        <v>43788</v>
      </c>
    </row>
    <row r="4102" spans="1:9" ht="18" customHeight="1" x14ac:dyDescent="0.25">
      <c r="A4102" s="413" t="s">
        <v>3438</v>
      </c>
      <c r="B4102" s="3"/>
      <c r="C4102" s="3"/>
      <c r="D4102" s="24"/>
      <c r="E4102" s="3"/>
      <c r="F4102" s="40" t="s">
        <v>3649</v>
      </c>
      <c r="G4102" s="19">
        <v>6000</v>
      </c>
      <c r="H4102" s="11">
        <v>43788</v>
      </c>
      <c r="I4102" s="11">
        <v>43788</v>
      </c>
    </row>
    <row r="4103" spans="1:9" ht="15" customHeight="1" x14ac:dyDescent="0.25">
      <c r="A4103" s="413" t="s">
        <v>3634</v>
      </c>
      <c r="B4103" s="3"/>
      <c r="C4103" s="3"/>
      <c r="D4103" s="24"/>
      <c r="E4103" s="3"/>
      <c r="F4103" s="40" t="s">
        <v>3635</v>
      </c>
      <c r="G4103" s="19">
        <v>2714</v>
      </c>
      <c r="H4103" s="11">
        <v>43788</v>
      </c>
      <c r="I4103" s="11">
        <v>43788</v>
      </c>
    </row>
    <row r="4104" spans="1:9" ht="19.5" customHeight="1" x14ac:dyDescent="0.25">
      <c r="A4104" s="413" t="s">
        <v>3675</v>
      </c>
      <c r="B4104" s="3" t="s">
        <v>3676</v>
      </c>
      <c r="C4104" s="3"/>
      <c r="D4104" s="24"/>
      <c r="E4104" s="3"/>
      <c r="F4104" s="40" t="s">
        <v>3677</v>
      </c>
      <c r="G4104" s="19">
        <v>23128</v>
      </c>
      <c r="H4104" s="11">
        <v>44187</v>
      </c>
      <c r="I4104" s="11">
        <v>44187</v>
      </c>
    </row>
    <row r="4105" spans="1:9" ht="19.5" customHeight="1" x14ac:dyDescent="0.25">
      <c r="A4105" s="413" t="s">
        <v>3675</v>
      </c>
      <c r="B4105" s="3" t="s">
        <v>3676</v>
      </c>
      <c r="C4105" s="3"/>
      <c r="D4105" s="24"/>
      <c r="E4105" s="3"/>
      <c r="F4105" s="40" t="s">
        <v>3678</v>
      </c>
      <c r="G4105" s="19">
        <v>23128</v>
      </c>
      <c r="H4105" s="11">
        <v>44187</v>
      </c>
      <c r="I4105" s="11">
        <v>44187</v>
      </c>
    </row>
    <row r="4106" spans="1:9" ht="15.75" x14ac:dyDescent="0.25">
      <c r="A4106" s="638" t="s">
        <v>2592</v>
      </c>
      <c r="B4106" s="639" t="s">
        <v>2593</v>
      </c>
      <c r="C4106" s="639" t="s">
        <v>2594</v>
      </c>
      <c r="D4106" s="639"/>
      <c r="E4106" s="639"/>
      <c r="F4106" s="640" t="s">
        <v>2595</v>
      </c>
      <c r="G4106" s="641">
        <v>29255.69</v>
      </c>
      <c r="H4106" s="642">
        <v>43721</v>
      </c>
      <c r="I4106" s="642">
        <v>43721</v>
      </c>
    </row>
    <row r="4107" spans="1:9" s="624" customFormat="1" ht="15.75" x14ac:dyDescent="0.25">
      <c r="A4107" s="697" t="s">
        <v>3941</v>
      </c>
      <c r="B4107" s="698" t="s">
        <v>3942</v>
      </c>
      <c r="C4107" s="698"/>
      <c r="D4107" s="698"/>
      <c r="E4107" s="698"/>
      <c r="F4107" s="699" t="s">
        <v>3943</v>
      </c>
      <c r="G4107" s="700">
        <v>168480.4</v>
      </c>
      <c r="H4107" s="701">
        <v>44809</v>
      </c>
      <c r="I4107" s="701">
        <v>44809</v>
      </c>
    </row>
    <row r="4108" spans="1:9" s="624" customFormat="1" ht="15.75" x14ac:dyDescent="0.25">
      <c r="A4108" s="697" t="s">
        <v>3941</v>
      </c>
      <c r="B4108" s="698" t="s">
        <v>3942</v>
      </c>
      <c r="C4108" s="698"/>
      <c r="D4108" s="698"/>
      <c r="E4108" s="698"/>
      <c r="F4108" s="699" t="s">
        <v>3944</v>
      </c>
      <c r="G4108" s="700">
        <v>168480.4</v>
      </c>
      <c r="H4108" s="701">
        <v>44809</v>
      </c>
      <c r="I4108" s="701">
        <v>44809</v>
      </c>
    </row>
    <row r="4109" spans="1:9" s="624" customFormat="1" ht="15.75" x14ac:dyDescent="0.25">
      <c r="A4109" s="697" t="s">
        <v>3941</v>
      </c>
      <c r="B4109" s="698" t="s">
        <v>3942</v>
      </c>
      <c r="C4109" s="698"/>
      <c r="D4109" s="698"/>
      <c r="E4109" s="698"/>
      <c r="F4109" s="699" t="s">
        <v>3945</v>
      </c>
      <c r="G4109" s="700">
        <v>168480.4</v>
      </c>
      <c r="H4109" s="701">
        <v>44809</v>
      </c>
      <c r="I4109" s="701">
        <v>44809</v>
      </c>
    </row>
    <row r="4110" spans="1:9" s="624" customFormat="1" ht="15.75" x14ac:dyDescent="0.25">
      <c r="A4110" s="697" t="s">
        <v>3941</v>
      </c>
      <c r="B4110" s="698" t="s">
        <v>3942</v>
      </c>
      <c r="C4110" s="698"/>
      <c r="D4110" s="698"/>
      <c r="E4110" s="698"/>
      <c r="F4110" s="699" t="s">
        <v>3946</v>
      </c>
      <c r="G4110" s="700">
        <v>168480.4</v>
      </c>
      <c r="H4110" s="701">
        <v>44809</v>
      </c>
      <c r="I4110" s="701">
        <v>44809</v>
      </c>
    </row>
    <row r="4111" spans="1:9" s="624" customFormat="1" x14ac:dyDescent="0.25">
      <c r="A4111" s="652" t="s">
        <v>3885</v>
      </c>
      <c r="B4111" s="665" t="s">
        <v>3886</v>
      </c>
      <c r="C4111" s="665"/>
      <c r="D4111" s="665"/>
      <c r="E4111" s="665"/>
      <c r="F4111" s="666" t="s">
        <v>3887</v>
      </c>
      <c r="G4111" s="681">
        <v>1994.05</v>
      </c>
      <c r="H4111" s="668">
        <v>44736</v>
      </c>
      <c r="I4111" s="668">
        <v>44736</v>
      </c>
    </row>
    <row r="4112" spans="1:9" s="624" customFormat="1" x14ac:dyDescent="0.25">
      <c r="A4112" s="652" t="s">
        <v>3885</v>
      </c>
      <c r="B4112" s="665" t="s">
        <v>3886</v>
      </c>
      <c r="C4112" s="665"/>
      <c r="D4112" s="665"/>
      <c r="E4112" s="665"/>
      <c r="F4112" s="666" t="s">
        <v>3888</v>
      </c>
      <c r="G4112" s="681">
        <v>1994.05</v>
      </c>
      <c r="H4112" s="668">
        <v>44736</v>
      </c>
      <c r="I4112" s="668">
        <v>44736</v>
      </c>
    </row>
    <row r="4113" spans="1:9" s="624" customFormat="1" x14ac:dyDescent="0.25">
      <c r="A4113" s="652" t="s">
        <v>3885</v>
      </c>
      <c r="B4113" s="665" t="s">
        <v>3886</v>
      </c>
      <c r="C4113" s="665"/>
      <c r="D4113" s="665"/>
      <c r="E4113" s="665"/>
      <c r="F4113" s="666" t="s">
        <v>3889</v>
      </c>
      <c r="G4113" s="681">
        <v>1994.05</v>
      </c>
      <c r="H4113" s="668">
        <v>44736</v>
      </c>
      <c r="I4113" s="668">
        <v>44736</v>
      </c>
    </row>
    <row r="4114" spans="1:9" s="624" customFormat="1" x14ac:dyDescent="0.25">
      <c r="A4114" s="652" t="s">
        <v>3885</v>
      </c>
      <c r="B4114" s="665" t="s">
        <v>3886</v>
      </c>
      <c r="C4114" s="665"/>
      <c r="D4114" s="665"/>
      <c r="E4114" s="665"/>
      <c r="F4114" s="666" t="s">
        <v>3890</v>
      </c>
      <c r="G4114" s="681">
        <v>1994.05</v>
      </c>
      <c r="H4114" s="668">
        <v>44736</v>
      </c>
      <c r="I4114" s="668">
        <v>44736</v>
      </c>
    </row>
    <row r="4115" spans="1:9" s="624" customFormat="1" x14ac:dyDescent="0.25">
      <c r="A4115" s="652" t="s">
        <v>4161</v>
      </c>
      <c r="B4115" s="665"/>
      <c r="C4115" s="665"/>
      <c r="D4115" s="665"/>
      <c r="E4115" s="665"/>
      <c r="F4115" s="666" t="s">
        <v>4162</v>
      </c>
      <c r="G4115" s="681">
        <v>9000</v>
      </c>
      <c r="H4115" s="668">
        <v>45038</v>
      </c>
      <c r="I4115" s="668">
        <v>45038</v>
      </c>
    </row>
    <row r="4116" spans="1:9" x14ac:dyDescent="0.25">
      <c r="A4116" s="1"/>
      <c r="B4116" s="4"/>
      <c r="C4116" s="4"/>
      <c r="D4116" s="4"/>
      <c r="E4116" s="4"/>
      <c r="F4116" s="81"/>
      <c r="G4116" s="105">
        <f>SUM(G4064:G4115)</f>
        <v>1615936.88</v>
      </c>
      <c r="H4116" s="18"/>
      <c r="I4116" s="18"/>
    </row>
    <row r="4117" spans="1:9" x14ac:dyDescent="0.25">
      <c r="A4117" s="1"/>
      <c r="B4117" s="44"/>
      <c r="D4117" s="4"/>
      <c r="E4117" s="4"/>
      <c r="F4117" s="81"/>
      <c r="G4117" s="10"/>
      <c r="H4117" s="18"/>
      <c r="I4117" s="18"/>
    </row>
    <row r="4118" spans="1:9" ht="18.75" x14ac:dyDescent="0.3">
      <c r="A4118" s="724" t="s">
        <v>7</v>
      </c>
      <c r="B4118" s="724"/>
      <c r="C4118" s="724"/>
      <c r="D4118" s="724"/>
      <c r="E4118" s="724"/>
      <c r="F4118" s="724"/>
      <c r="G4118" s="724"/>
      <c r="H4118" s="724"/>
      <c r="I4118" s="15"/>
    </row>
    <row r="4119" spans="1:9" x14ac:dyDescent="0.25">
      <c r="A4119" s="725" t="s">
        <v>5</v>
      </c>
      <c r="B4119" s="725"/>
      <c r="C4119" s="725"/>
      <c r="D4119" s="725"/>
      <c r="E4119" s="725"/>
      <c r="F4119" s="725"/>
      <c r="G4119" s="725"/>
      <c r="H4119" s="725"/>
      <c r="I4119" s="15"/>
    </row>
    <row r="4120" spans="1:9" s="59" customFormat="1" x14ac:dyDescent="0.25">
      <c r="A4120" s="15"/>
      <c r="B4120" s="29"/>
      <c r="C4120" s="212"/>
      <c r="D4120" s="29"/>
      <c r="E4120" s="29"/>
      <c r="F4120" s="90"/>
      <c r="G4120" s="10"/>
      <c r="H4120" s="10" t="s">
        <v>1194</v>
      </c>
      <c r="I4120" s="10"/>
    </row>
    <row r="4121" spans="1:9" s="59" customFormat="1" x14ac:dyDescent="0.25">
      <c r="A4121" s="583" t="s">
        <v>938</v>
      </c>
      <c r="B4121" s="33"/>
      <c r="C4121" s="33"/>
      <c r="D4121" s="33"/>
      <c r="E4121" s="33"/>
      <c r="F4121" s="94"/>
      <c r="G4121" s="47"/>
      <c r="H4121" s="33"/>
      <c r="I4121" s="33"/>
    </row>
    <row r="4122" spans="1:9" x14ac:dyDescent="0.25">
      <c r="A4122" s="297" t="s">
        <v>8</v>
      </c>
      <c r="B4122" s="582" t="s">
        <v>928</v>
      </c>
      <c r="C4122" s="101"/>
      <c r="D4122" s="33"/>
      <c r="E4122" s="33"/>
      <c r="F4122" s="94"/>
      <c r="G4122" s="47"/>
      <c r="H4122" s="33"/>
      <c r="I4122" s="33"/>
    </row>
    <row r="4123" spans="1:9" x14ac:dyDescent="0.25">
      <c r="A4123" s="346" t="s">
        <v>0</v>
      </c>
      <c r="B4123" s="347" t="s">
        <v>2</v>
      </c>
      <c r="C4123" s="347" t="s">
        <v>3</v>
      </c>
      <c r="D4123" s="347" t="s">
        <v>4</v>
      </c>
      <c r="E4123" s="348" t="s">
        <v>15</v>
      </c>
      <c r="F4123" s="349" t="s">
        <v>1957</v>
      </c>
      <c r="G4123" s="350" t="s">
        <v>1217</v>
      </c>
      <c r="H4123" s="350" t="s">
        <v>1188</v>
      </c>
      <c r="I4123" s="350" t="s">
        <v>3884</v>
      </c>
    </row>
    <row r="4124" spans="1:9" x14ac:dyDescent="0.25">
      <c r="A4124" s="24" t="s">
        <v>933</v>
      </c>
      <c r="B4124" s="3"/>
      <c r="C4124" s="3"/>
      <c r="D4124" s="3" t="s">
        <v>26</v>
      </c>
      <c r="E4124" s="3">
        <v>299933</v>
      </c>
      <c r="F4124" s="40" t="s">
        <v>16</v>
      </c>
      <c r="G4124" s="19">
        <v>6500</v>
      </c>
      <c r="H4124" s="19" t="s">
        <v>1249</v>
      </c>
      <c r="I4124" s="19" t="s">
        <v>1249</v>
      </c>
    </row>
    <row r="4125" spans="1:9" x14ac:dyDescent="0.25">
      <c r="A4125" s="24" t="s">
        <v>933</v>
      </c>
      <c r="B4125" s="3"/>
      <c r="C4125" s="3"/>
      <c r="D4125" s="3" t="s">
        <v>26</v>
      </c>
      <c r="E4125" s="3">
        <v>299932</v>
      </c>
      <c r="F4125" s="40" t="s">
        <v>16</v>
      </c>
      <c r="G4125" s="19">
        <f t="shared" ref="G4125:G4136" si="38">+G4124</f>
        <v>6500</v>
      </c>
      <c r="H4125" s="19" t="str">
        <f t="shared" ref="H4125:I4136" si="39">+H4124</f>
        <v>14/05/2000</v>
      </c>
      <c r="I4125" s="19" t="str">
        <f t="shared" si="39"/>
        <v>14/05/2000</v>
      </c>
    </row>
    <row r="4126" spans="1:9" x14ac:dyDescent="0.25">
      <c r="A4126" s="24" t="s">
        <v>933</v>
      </c>
      <c r="B4126" s="3"/>
      <c r="C4126" s="3"/>
      <c r="D4126" s="3" t="s">
        <v>26</v>
      </c>
      <c r="E4126" s="3">
        <v>299931</v>
      </c>
      <c r="F4126" s="40" t="s">
        <v>16</v>
      </c>
      <c r="G4126" s="19">
        <f t="shared" si="38"/>
        <v>6500</v>
      </c>
      <c r="H4126" s="19" t="str">
        <f t="shared" si="39"/>
        <v>14/05/2000</v>
      </c>
      <c r="I4126" s="19" t="str">
        <f t="shared" si="39"/>
        <v>14/05/2000</v>
      </c>
    </row>
    <row r="4127" spans="1:9" x14ac:dyDescent="0.25">
      <c r="A4127" s="24" t="s">
        <v>933</v>
      </c>
      <c r="B4127" s="3"/>
      <c r="C4127" s="3"/>
      <c r="D4127" s="3" t="s">
        <v>26</v>
      </c>
      <c r="E4127" s="3">
        <v>299934</v>
      </c>
      <c r="F4127" s="40" t="s">
        <v>16</v>
      </c>
      <c r="G4127" s="19">
        <f t="shared" si="38"/>
        <v>6500</v>
      </c>
      <c r="H4127" s="19" t="str">
        <f t="shared" si="39"/>
        <v>14/05/2000</v>
      </c>
      <c r="I4127" s="19" t="str">
        <f t="shared" si="39"/>
        <v>14/05/2000</v>
      </c>
    </row>
    <row r="4128" spans="1:9" x14ac:dyDescent="0.25">
      <c r="A4128" s="24" t="s">
        <v>933</v>
      </c>
      <c r="B4128" s="3"/>
      <c r="C4128" s="3"/>
      <c r="D4128" s="3" t="s">
        <v>26</v>
      </c>
      <c r="E4128" s="3">
        <v>299930</v>
      </c>
      <c r="F4128" s="40" t="s">
        <v>16</v>
      </c>
      <c r="G4128" s="19">
        <f t="shared" si="38"/>
        <v>6500</v>
      </c>
      <c r="H4128" s="19" t="str">
        <f t="shared" si="39"/>
        <v>14/05/2000</v>
      </c>
      <c r="I4128" s="19" t="str">
        <f t="shared" si="39"/>
        <v>14/05/2000</v>
      </c>
    </row>
    <row r="4129" spans="1:9" x14ac:dyDescent="0.25">
      <c r="A4129" s="24" t="s">
        <v>933</v>
      </c>
      <c r="B4129" s="3"/>
      <c r="C4129" s="3"/>
      <c r="D4129" s="3" t="s">
        <v>26</v>
      </c>
      <c r="E4129" s="3">
        <v>299939</v>
      </c>
      <c r="F4129" s="40" t="s">
        <v>16</v>
      </c>
      <c r="G4129" s="19">
        <f t="shared" si="38"/>
        <v>6500</v>
      </c>
      <c r="H4129" s="19" t="str">
        <f t="shared" si="39"/>
        <v>14/05/2000</v>
      </c>
      <c r="I4129" s="19" t="str">
        <f t="shared" si="39"/>
        <v>14/05/2000</v>
      </c>
    </row>
    <row r="4130" spans="1:9" x14ac:dyDescent="0.25">
      <c r="A4130" s="24" t="s">
        <v>933</v>
      </c>
      <c r="B4130" s="3"/>
      <c r="C4130" s="3"/>
      <c r="D4130" s="3" t="s">
        <v>26</v>
      </c>
      <c r="E4130" s="3">
        <v>299929</v>
      </c>
      <c r="F4130" s="40" t="s">
        <v>16</v>
      </c>
      <c r="G4130" s="19">
        <f t="shared" si="38"/>
        <v>6500</v>
      </c>
      <c r="H4130" s="19" t="str">
        <f t="shared" si="39"/>
        <v>14/05/2000</v>
      </c>
      <c r="I4130" s="19" t="str">
        <f t="shared" si="39"/>
        <v>14/05/2000</v>
      </c>
    </row>
    <row r="4131" spans="1:9" x14ac:dyDescent="0.25">
      <c r="A4131" s="24" t="s">
        <v>933</v>
      </c>
      <c r="B4131" s="3"/>
      <c r="C4131" s="3"/>
      <c r="D4131" s="3" t="s">
        <v>26</v>
      </c>
      <c r="E4131" s="3">
        <v>299927</v>
      </c>
      <c r="F4131" s="40" t="s">
        <v>16</v>
      </c>
      <c r="G4131" s="19">
        <f t="shared" si="38"/>
        <v>6500</v>
      </c>
      <c r="H4131" s="19" t="str">
        <f t="shared" si="39"/>
        <v>14/05/2000</v>
      </c>
      <c r="I4131" s="19" t="str">
        <f t="shared" si="39"/>
        <v>14/05/2000</v>
      </c>
    </row>
    <row r="4132" spans="1:9" x14ac:dyDescent="0.25">
      <c r="A4132" s="24" t="s">
        <v>933</v>
      </c>
      <c r="B4132" s="3"/>
      <c r="C4132" s="3"/>
      <c r="D4132" s="3" t="s">
        <v>21</v>
      </c>
      <c r="E4132" s="3" t="s">
        <v>789</v>
      </c>
      <c r="F4132" s="40" t="s">
        <v>16</v>
      </c>
      <c r="G4132" s="19">
        <f t="shared" si="38"/>
        <v>6500</v>
      </c>
      <c r="H4132" s="19" t="str">
        <f t="shared" si="39"/>
        <v>14/05/2000</v>
      </c>
      <c r="I4132" s="19" t="str">
        <f t="shared" si="39"/>
        <v>14/05/2000</v>
      </c>
    </row>
    <row r="4133" spans="1:9" x14ac:dyDescent="0.25">
      <c r="A4133" s="24" t="s">
        <v>933</v>
      </c>
      <c r="B4133" s="3"/>
      <c r="C4133" s="3"/>
      <c r="D4133" s="3" t="str">
        <f t="shared" ref="D4133:D4144" si="40">+D4132</f>
        <v>GRIS</v>
      </c>
      <c r="E4133" s="3">
        <v>306071</v>
      </c>
      <c r="F4133" s="40">
        <v>430</v>
      </c>
      <c r="G4133" s="19">
        <f t="shared" si="38"/>
        <v>6500</v>
      </c>
      <c r="H4133" s="19" t="str">
        <f t="shared" si="39"/>
        <v>14/05/2000</v>
      </c>
      <c r="I4133" s="19" t="str">
        <f t="shared" si="39"/>
        <v>14/05/2000</v>
      </c>
    </row>
    <row r="4134" spans="1:9" x14ac:dyDescent="0.25">
      <c r="A4134" s="24" t="s">
        <v>933</v>
      </c>
      <c r="B4134" s="3"/>
      <c r="C4134" s="3"/>
      <c r="D4134" s="3" t="str">
        <f t="shared" si="40"/>
        <v>GRIS</v>
      </c>
      <c r="E4134" s="3">
        <v>306072</v>
      </c>
      <c r="F4134" s="40">
        <v>427</v>
      </c>
      <c r="G4134" s="19">
        <f t="shared" si="38"/>
        <v>6500</v>
      </c>
      <c r="H4134" s="19" t="str">
        <f t="shared" si="39"/>
        <v>14/05/2000</v>
      </c>
      <c r="I4134" s="19" t="str">
        <f t="shared" si="39"/>
        <v>14/05/2000</v>
      </c>
    </row>
    <row r="4135" spans="1:9" x14ac:dyDescent="0.25">
      <c r="A4135" s="24" t="s">
        <v>933</v>
      </c>
      <c r="B4135" s="3"/>
      <c r="C4135" s="3"/>
      <c r="D4135" s="3" t="str">
        <f t="shared" si="40"/>
        <v>GRIS</v>
      </c>
      <c r="E4135" s="3">
        <v>306227</v>
      </c>
      <c r="F4135" s="40">
        <v>315</v>
      </c>
      <c r="G4135" s="19">
        <f t="shared" si="38"/>
        <v>6500</v>
      </c>
      <c r="H4135" s="19" t="str">
        <f t="shared" si="39"/>
        <v>14/05/2000</v>
      </c>
      <c r="I4135" s="19" t="str">
        <f t="shared" si="39"/>
        <v>14/05/2000</v>
      </c>
    </row>
    <row r="4136" spans="1:9" x14ac:dyDescent="0.25">
      <c r="A4136" s="24" t="str">
        <f>+A4135</f>
        <v>ARCHIVO EN METAL DE 5 GAV</v>
      </c>
      <c r="B4136" s="3"/>
      <c r="C4136" s="3"/>
      <c r="D4136" s="3" t="str">
        <f t="shared" si="40"/>
        <v>GRIS</v>
      </c>
      <c r="E4136" s="3">
        <v>306070</v>
      </c>
      <c r="F4136" s="40">
        <v>428</v>
      </c>
      <c r="G4136" s="19">
        <f t="shared" si="38"/>
        <v>6500</v>
      </c>
      <c r="H4136" s="19" t="str">
        <f t="shared" si="39"/>
        <v>14/05/2000</v>
      </c>
      <c r="I4136" s="19" t="str">
        <f t="shared" si="39"/>
        <v>14/05/2000</v>
      </c>
    </row>
    <row r="4137" spans="1:9" x14ac:dyDescent="0.25">
      <c r="A4137" s="24" t="s">
        <v>934</v>
      </c>
      <c r="B4137" s="3"/>
      <c r="C4137" s="3"/>
      <c r="D4137" s="3" t="str">
        <f t="shared" si="40"/>
        <v>GRIS</v>
      </c>
      <c r="E4137" s="3">
        <v>306066</v>
      </c>
      <c r="F4137" s="40">
        <v>409</v>
      </c>
      <c r="G4137" s="19">
        <v>8950</v>
      </c>
      <c r="H4137" s="19" t="s">
        <v>1203</v>
      </c>
      <c r="I4137" s="19" t="s">
        <v>1203</v>
      </c>
    </row>
    <row r="4138" spans="1:9" x14ac:dyDescent="0.25">
      <c r="A4138" s="24" t="s">
        <v>934</v>
      </c>
      <c r="B4138" s="3"/>
      <c r="C4138" s="3"/>
      <c r="D4138" s="3" t="str">
        <f t="shared" si="40"/>
        <v>GRIS</v>
      </c>
      <c r="E4138" s="3">
        <v>306067</v>
      </c>
      <c r="F4138" s="40">
        <v>850</v>
      </c>
      <c r="G4138" s="19">
        <f t="shared" ref="G4138:H4140" si="41">+G4137</f>
        <v>8950</v>
      </c>
      <c r="H4138" s="19" t="str">
        <f t="shared" si="41"/>
        <v>29/07/2010</v>
      </c>
      <c r="I4138" s="19" t="str">
        <f t="shared" ref="I4138" si="42">+I4137</f>
        <v>29/07/2010</v>
      </c>
    </row>
    <row r="4139" spans="1:9" x14ac:dyDescent="0.25">
      <c r="A4139" s="24" t="s">
        <v>934</v>
      </c>
      <c r="B4139" s="3"/>
      <c r="C4139" s="3"/>
      <c r="D4139" s="3" t="str">
        <f t="shared" si="40"/>
        <v>GRIS</v>
      </c>
      <c r="E4139" s="3">
        <v>306068</v>
      </c>
      <c r="F4139" s="40">
        <v>408</v>
      </c>
      <c r="G4139" s="19">
        <f t="shared" si="41"/>
        <v>8950</v>
      </c>
      <c r="H4139" s="19" t="str">
        <f t="shared" si="41"/>
        <v>29/07/2010</v>
      </c>
      <c r="I4139" s="19" t="str">
        <f t="shared" ref="I4139" si="43">+I4138</f>
        <v>29/07/2010</v>
      </c>
    </row>
    <row r="4140" spans="1:9" x14ac:dyDescent="0.25">
      <c r="A4140" s="24" t="s">
        <v>934</v>
      </c>
      <c r="B4140" s="3"/>
      <c r="C4140" s="3"/>
      <c r="D4140" s="3" t="str">
        <f t="shared" si="40"/>
        <v>GRIS</v>
      </c>
      <c r="E4140" s="3">
        <v>306069</v>
      </c>
      <c r="F4140" s="40">
        <v>406</v>
      </c>
      <c r="G4140" s="19">
        <f t="shared" si="41"/>
        <v>8950</v>
      </c>
      <c r="H4140" s="19" t="str">
        <f t="shared" si="41"/>
        <v>29/07/2010</v>
      </c>
      <c r="I4140" s="19" t="str">
        <f t="shared" ref="I4140" si="44">+I4139</f>
        <v>29/07/2010</v>
      </c>
    </row>
    <row r="4141" spans="1:9" x14ac:dyDescent="0.25">
      <c r="A4141" s="24" t="s">
        <v>935</v>
      </c>
      <c r="B4141" s="3"/>
      <c r="C4141" s="3"/>
      <c r="D4141" s="3" t="str">
        <f t="shared" si="40"/>
        <v>GRIS</v>
      </c>
      <c r="E4141" s="3">
        <v>306229</v>
      </c>
      <c r="F4141" s="40">
        <v>49</v>
      </c>
      <c r="G4141" s="19">
        <v>4600</v>
      </c>
      <c r="H4141" s="11">
        <v>36560</v>
      </c>
      <c r="I4141" s="11">
        <v>36560</v>
      </c>
    </row>
    <row r="4142" spans="1:9" x14ac:dyDescent="0.25">
      <c r="A4142" s="24" t="s">
        <v>936</v>
      </c>
      <c r="B4142" s="3"/>
      <c r="C4142" s="3"/>
      <c r="D4142" s="3" t="str">
        <f t="shared" si="40"/>
        <v>GRIS</v>
      </c>
      <c r="E4142" s="3">
        <v>306073</v>
      </c>
      <c r="F4142" s="40">
        <v>413</v>
      </c>
      <c r="G4142" s="19">
        <v>11950</v>
      </c>
      <c r="H4142" s="19" t="s">
        <v>1203</v>
      </c>
      <c r="I4142" s="19" t="s">
        <v>1203</v>
      </c>
    </row>
    <row r="4143" spans="1:9" x14ac:dyDescent="0.25">
      <c r="A4143" s="24" t="s">
        <v>936</v>
      </c>
      <c r="B4143" s="3"/>
      <c r="C4143" s="3"/>
      <c r="D4143" s="3" t="str">
        <f t="shared" si="40"/>
        <v>GRIS</v>
      </c>
      <c r="E4143" s="3">
        <v>306074</v>
      </c>
      <c r="F4143" s="40" t="s">
        <v>16</v>
      </c>
      <c r="G4143" s="19">
        <f t="shared" ref="G4143:I4144" si="45">+G4142</f>
        <v>11950</v>
      </c>
      <c r="H4143" s="19" t="str">
        <f t="shared" si="45"/>
        <v>29/07/2010</v>
      </c>
      <c r="I4143" s="19" t="str">
        <f t="shared" si="45"/>
        <v>29/07/2010</v>
      </c>
    </row>
    <row r="4144" spans="1:9" x14ac:dyDescent="0.25">
      <c r="A4144" s="24" t="s">
        <v>936</v>
      </c>
      <c r="B4144" s="3"/>
      <c r="C4144" s="3"/>
      <c r="D4144" s="3" t="str">
        <f t="shared" si="40"/>
        <v>GRIS</v>
      </c>
      <c r="E4144" s="3">
        <v>306046</v>
      </c>
      <c r="F4144" s="40">
        <v>300</v>
      </c>
      <c r="G4144" s="19">
        <f t="shared" si="45"/>
        <v>11950</v>
      </c>
      <c r="H4144" s="19" t="str">
        <f t="shared" si="45"/>
        <v>29/07/2010</v>
      </c>
      <c r="I4144" s="19" t="str">
        <f t="shared" si="45"/>
        <v>29/07/2010</v>
      </c>
    </row>
    <row r="4145" spans="1:9" x14ac:dyDescent="0.25">
      <c r="A4145" s="24" t="s">
        <v>937</v>
      </c>
      <c r="B4145" s="3"/>
      <c r="C4145" s="3"/>
      <c r="D4145" s="3" t="s">
        <v>30</v>
      </c>
      <c r="E4145" s="3">
        <v>306108</v>
      </c>
      <c r="F4145" s="40" t="s">
        <v>16</v>
      </c>
      <c r="G4145" s="19">
        <v>14234.58</v>
      </c>
      <c r="H4145" s="11">
        <v>40399</v>
      </c>
      <c r="I4145" s="11">
        <v>40399</v>
      </c>
    </row>
    <row r="4146" spans="1:9" x14ac:dyDescent="0.25">
      <c r="A4146" s="24" t="s">
        <v>937</v>
      </c>
      <c r="B4146" s="3"/>
      <c r="C4146" s="3"/>
      <c r="D4146" s="3" t="s">
        <v>30</v>
      </c>
      <c r="E4146" s="3">
        <v>306029</v>
      </c>
      <c r="F4146" s="40" t="str">
        <f>+F4145</f>
        <v>N/T</v>
      </c>
      <c r="G4146" s="19">
        <f>+G4145</f>
        <v>14234.58</v>
      </c>
      <c r="H4146" s="11">
        <f>+H4145</f>
        <v>40399</v>
      </c>
      <c r="I4146" s="11">
        <f>+I4145</f>
        <v>40399</v>
      </c>
    </row>
    <row r="4147" spans="1:9" x14ac:dyDescent="0.25">
      <c r="A4147" s="24" t="s">
        <v>937</v>
      </c>
      <c r="B4147" s="3"/>
      <c r="C4147" s="3"/>
      <c r="D4147" s="3" t="s">
        <v>30</v>
      </c>
      <c r="E4147" s="3">
        <v>306033</v>
      </c>
      <c r="F4147" s="40" t="s">
        <v>420</v>
      </c>
      <c r="G4147" s="19">
        <f t="shared" ref="G4147:H4147" si="46">+G4146</f>
        <v>14234.58</v>
      </c>
      <c r="H4147" s="11">
        <f t="shared" si="46"/>
        <v>40399</v>
      </c>
      <c r="I4147" s="11">
        <f t="shared" ref="I4147" si="47">+I4146</f>
        <v>40399</v>
      </c>
    </row>
    <row r="4148" spans="1:9" x14ac:dyDescent="0.25">
      <c r="A4148" s="24" t="s">
        <v>929</v>
      </c>
      <c r="B4148" s="3"/>
      <c r="C4148" s="3"/>
      <c r="D4148" s="3" t="str">
        <f>+D2213</f>
        <v>NEGRO</v>
      </c>
      <c r="E4148" s="3">
        <v>306028</v>
      </c>
      <c r="F4148" s="40" t="str">
        <f>+F2213</f>
        <v>N/T</v>
      </c>
      <c r="G4148" s="19">
        <v>7500</v>
      </c>
      <c r="H4148" s="19" t="s">
        <v>1259</v>
      </c>
      <c r="I4148" s="19" t="s">
        <v>1259</v>
      </c>
    </row>
    <row r="4149" spans="1:9" x14ac:dyDescent="0.25">
      <c r="A4149" s="24" t="str">
        <f>+A4148</f>
        <v>SILLON EJECUTIVO CON BRAZO</v>
      </c>
      <c r="B4149" s="3"/>
      <c r="C4149" s="3"/>
      <c r="D4149" s="3" t="str">
        <f>+D4148</f>
        <v>NEGRO</v>
      </c>
      <c r="E4149" s="3">
        <v>310256</v>
      </c>
      <c r="F4149" s="40">
        <v>235</v>
      </c>
      <c r="G4149" s="19">
        <f>+G4148</f>
        <v>7500</v>
      </c>
      <c r="H4149" s="19" t="str">
        <f>+H4148</f>
        <v>31/07/2004</v>
      </c>
      <c r="I4149" s="19" t="str">
        <f>+I4148</f>
        <v>31/07/2004</v>
      </c>
    </row>
    <row r="4150" spans="1:9" x14ac:dyDescent="0.25">
      <c r="A4150" s="24" t="s">
        <v>1689</v>
      </c>
      <c r="B4150" s="38"/>
      <c r="C4150" s="49" t="s">
        <v>1691</v>
      </c>
      <c r="D4150" s="79" t="str">
        <f>+D4148</f>
        <v>NEGRO</v>
      </c>
      <c r="E4150" s="38">
        <v>553912</v>
      </c>
      <c r="F4150" s="40" t="s">
        <v>1692</v>
      </c>
      <c r="G4150" s="19">
        <v>2101</v>
      </c>
      <c r="H4150" s="79">
        <v>42802</v>
      </c>
      <c r="I4150" s="79">
        <v>42802</v>
      </c>
    </row>
    <row r="4151" spans="1:9" x14ac:dyDescent="0.25">
      <c r="A4151" s="24" t="s">
        <v>1802</v>
      </c>
      <c r="B4151" s="77"/>
      <c r="C4151" s="24"/>
      <c r="D4151" s="38"/>
      <c r="E4151" s="257"/>
      <c r="F4151" s="40" t="s">
        <v>1797</v>
      </c>
      <c r="G4151" s="19">
        <v>59198.76</v>
      </c>
      <c r="H4151" s="79" t="s">
        <v>1803</v>
      </c>
      <c r="I4151" s="79" t="s">
        <v>1803</v>
      </c>
    </row>
    <row r="4152" spans="1:9" x14ac:dyDescent="0.25">
      <c r="A4152" s="1"/>
      <c r="B4152" s="4"/>
      <c r="C4152" s="4"/>
      <c r="D4152" s="4"/>
      <c r="E4152" s="4"/>
      <c r="F4152" s="81"/>
      <c r="G4152" s="105">
        <f>SUM(G4124:G4151)</f>
        <v>279753.49999999994</v>
      </c>
      <c r="H4152" s="10"/>
      <c r="I4152" s="10"/>
    </row>
    <row r="4153" spans="1:9" x14ac:dyDescent="0.25">
      <c r="A4153" s="1"/>
      <c r="B4153" s="4"/>
      <c r="C4153" s="4"/>
      <c r="D4153" s="4"/>
      <c r="E4153" s="4"/>
      <c r="F4153" s="81"/>
      <c r="G4153" s="10"/>
      <c r="H4153" s="10"/>
      <c r="I4153" s="10"/>
    </row>
    <row r="4154" spans="1:9" x14ac:dyDescent="0.25">
      <c r="A4154" s="1"/>
      <c r="B4154" s="4"/>
      <c r="C4154" s="4"/>
      <c r="D4154" s="4"/>
      <c r="E4154" s="4"/>
      <c r="F4154" s="81"/>
      <c r="G4154" s="10"/>
      <c r="H4154" s="10"/>
      <c r="I4154" s="10"/>
    </row>
    <row r="4155" spans="1:9" ht="18.75" x14ac:dyDescent="0.3">
      <c r="A4155" s="724" t="s">
        <v>7</v>
      </c>
      <c r="B4155" s="724"/>
      <c r="C4155" s="724"/>
      <c r="D4155" s="724"/>
      <c r="E4155" s="724"/>
      <c r="F4155" s="724"/>
      <c r="G4155" s="724"/>
      <c r="H4155" s="724"/>
      <c r="I4155" s="15"/>
    </row>
    <row r="4156" spans="1:9" x14ac:dyDescent="0.25">
      <c r="A4156" s="725" t="s">
        <v>5</v>
      </c>
      <c r="B4156" s="725"/>
      <c r="C4156" s="725"/>
      <c r="D4156" s="725"/>
      <c r="E4156" s="725"/>
      <c r="F4156" s="725"/>
      <c r="G4156" s="725"/>
      <c r="H4156" s="725"/>
      <c r="I4156" s="15"/>
    </row>
    <row r="4157" spans="1:9" x14ac:dyDescent="0.25">
      <c r="C4157" s="212"/>
      <c r="G4157" s="10"/>
      <c r="H4157" s="10"/>
      <c r="I4157" s="10"/>
    </row>
    <row r="4158" spans="1:9" x14ac:dyDescent="0.25">
      <c r="A4158" s="583" t="s">
        <v>938</v>
      </c>
      <c r="B4158" s="33"/>
      <c r="C4158" s="33"/>
      <c r="D4158" s="33"/>
      <c r="E4158" s="33"/>
      <c r="F4158" s="94"/>
      <c r="G4158" s="47"/>
      <c r="H4158" s="33"/>
      <c r="I4158" s="33"/>
    </row>
    <row r="4159" spans="1:9" x14ac:dyDescent="0.25">
      <c r="A4159" s="297" t="s">
        <v>8</v>
      </c>
      <c r="B4159" s="582" t="s">
        <v>928</v>
      </c>
      <c r="C4159" s="101"/>
      <c r="D4159" s="33"/>
      <c r="E4159" s="33"/>
      <c r="F4159" s="94"/>
      <c r="G4159" s="47"/>
      <c r="H4159" s="33"/>
      <c r="I4159" s="33"/>
    </row>
    <row r="4160" spans="1:9" x14ac:dyDescent="0.25">
      <c r="A4160" s="346" t="s">
        <v>0</v>
      </c>
      <c r="B4160" s="347" t="s">
        <v>2</v>
      </c>
      <c r="C4160" s="347" t="s">
        <v>3</v>
      </c>
      <c r="D4160" s="347" t="s">
        <v>4</v>
      </c>
      <c r="E4160" s="348" t="s">
        <v>15</v>
      </c>
      <c r="F4160" s="349" t="s">
        <v>1957</v>
      </c>
      <c r="G4160" s="350" t="s">
        <v>1217</v>
      </c>
      <c r="H4160" s="350" t="s">
        <v>1188</v>
      </c>
      <c r="I4160" s="350" t="s">
        <v>3884</v>
      </c>
    </row>
    <row r="4161" spans="1:9" x14ac:dyDescent="0.25">
      <c r="A4161" s="24" t="s">
        <v>939</v>
      </c>
      <c r="B4161" s="3"/>
      <c r="C4161" s="3"/>
      <c r="D4161" s="3"/>
      <c r="E4161" s="3">
        <v>306039</v>
      </c>
      <c r="F4161" s="40" t="s">
        <v>16</v>
      </c>
      <c r="G4161" s="19">
        <v>8900</v>
      </c>
      <c r="H4161" s="11">
        <v>36904</v>
      </c>
      <c r="I4161" s="11">
        <v>36904</v>
      </c>
    </row>
    <row r="4162" spans="1:9" x14ac:dyDescent="0.25">
      <c r="A4162" s="24" t="str">
        <f>+A4161</f>
        <v>ESCRITORIO DE 2 GAV, EN CAOBA</v>
      </c>
      <c r="B4162" s="3"/>
      <c r="C4162" s="3"/>
      <c r="D4162" s="3"/>
      <c r="E4162" s="3">
        <v>306433</v>
      </c>
      <c r="F4162" s="40" t="s">
        <v>16</v>
      </c>
      <c r="G4162" s="19">
        <v>8900</v>
      </c>
      <c r="H4162" s="11">
        <v>36904</v>
      </c>
      <c r="I4162" s="11">
        <v>36904</v>
      </c>
    </row>
    <row r="4163" spans="1:9" x14ac:dyDescent="0.25">
      <c r="A4163" s="24" t="s">
        <v>940</v>
      </c>
      <c r="B4163" s="3"/>
      <c r="C4163" s="3"/>
      <c r="D4163" s="3"/>
      <c r="E4163" s="3">
        <v>306038</v>
      </c>
      <c r="F4163" s="40">
        <v>524</v>
      </c>
      <c r="G4163" s="19">
        <v>12800</v>
      </c>
      <c r="H4163" s="19" t="s">
        <v>1365</v>
      </c>
      <c r="I4163" s="19" t="s">
        <v>1365</v>
      </c>
    </row>
    <row r="4164" spans="1:9" x14ac:dyDescent="0.25">
      <c r="A4164" s="24" t="str">
        <f>+A4163</f>
        <v>ESCRITORIO DE 3 GAV, EN CAOBA</v>
      </c>
      <c r="B4164" s="3"/>
      <c r="C4164" s="3"/>
      <c r="D4164" s="3"/>
      <c r="E4164" s="3">
        <v>306037</v>
      </c>
      <c r="F4164" s="40">
        <v>468</v>
      </c>
      <c r="G4164" s="19">
        <f>+G4163</f>
        <v>12800</v>
      </c>
      <c r="H4164" s="19" t="str">
        <f>+H4163</f>
        <v>30/05/1997</v>
      </c>
      <c r="I4164" s="19" t="str">
        <f>+I4163</f>
        <v>30/05/1997</v>
      </c>
    </row>
    <row r="4165" spans="1:9" x14ac:dyDescent="0.25">
      <c r="A4165" s="24" t="s">
        <v>101</v>
      </c>
      <c r="B4165" s="3"/>
      <c r="C4165" s="3"/>
      <c r="D4165" s="3" t="s">
        <v>26</v>
      </c>
      <c r="E4165" s="3" t="s">
        <v>420</v>
      </c>
      <c r="F4165" s="40"/>
      <c r="G4165" s="19">
        <v>14406.78</v>
      </c>
      <c r="H4165" s="11">
        <v>41674</v>
      </c>
      <c r="I4165" s="11">
        <v>41674</v>
      </c>
    </row>
    <row r="4166" spans="1:9" x14ac:dyDescent="0.25">
      <c r="A4166" s="24" t="s">
        <v>942</v>
      </c>
      <c r="B4166" s="3"/>
      <c r="C4166" s="3"/>
      <c r="D4166" s="3"/>
      <c r="E4166" s="3">
        <v>306034</v>
      </c>
      <c r="F4166" s="40">
        <v>96</v>
      </c>
      <c r="G4166" s="19">
        <v>5200</v>
      </c>
      <c r="H4166" s="19" t="s">
        <v>1430</v>
      </c>
      <c r="I4166" s="19" t="s">
        <v>1430</v>
      </c>
    </row>
    <row r="4167" spans="1:9" ht="15.75" customHeight="1" x14ac:dyDescent="0.25">
      <c r="A4167" s="24" t="s">
        <v>943</v>
      </c>
      <c r="B4167" s="3"/>
      <c r="C4167" s="3"/>
      <c r="D4167" s="3"/>
      <c r="E4167" s="3">
        <v>306055</v>
      </c>
      <c r="F4167" s="40">
        <v>551</v>
      </c>
      <c r="G4167" s="19">
        <v>25000</v>
      </c>
      <c r="H4167" s="11">
        <v>36012</v>
      </c>
      <c r="I4167" s="11">
        <v>36012</v>
      </c>
    </row>
    <row r="4168" spans="1:9" ht="15.75" customHeight="1" x14ac:dyDescent="0.25">
      <c r="A4168" s="24" t="s">
        <v>944</v>
      </c>
      <c r="B4168" s="3"/>
      <c r="C4168" s="3"/>
      <c r="D4168" s="3"/>
      <c r="E4168" s="3">
        <v>306057</v>
      </c>
      <c r="F4168" s="40">
        <v>552</v>
      </c>
      <c r="G4168" s="19">
        <v>25000</v>
      </c>
      <c r="H4168" s="11">
        <v>36012</v>
      </c>
      <c r="I4168" s="11">
        <v>36012</v>
      </c>
    </row>
    <row r="4169" spans="1:9" ht="15.75" customHeight="1" x14ac:dyDescent="0.25">
      <c r="A4169" s="24" t="s">
        <v>945</v>
      </c>
      <c r="B4169" s="3"/>
      <c r="C4169" s="3"/>
      <c r="D4169" s="3"/>
      <c r="E4169" s="3">
        <v>306056</v>
      </c>
      <c r="F4169" s="40"/>
      <c r="G4169" s="19">
        <v>25000</v>
      </c>
      <c r="H4169" s="11">
        <v>36012</v>
      </c>
      <c r="I4169" s="11">
        <v>36012</v>
      </c>
    </row>
    <row r="4170" spans="1:9" ht="15.75" customHeight="1" x14ac:dyDescent="0.25">
      <c r="A4170" s="24" t="s">
        <v>22</v>
      </c>
      <c r="B4170" s="3"/>
      <c r="C4170" s="3" t="s">
        <v>946</v>
      </c>
      <c r="D4170" s="3"/>
      <c r="E4170" s="3">
        <v>306050</v>
      </c>
      <c r="F4170" s="40"/>
      <c r="G4170" s="19">
        <v>16704</v>
      </c>
      <c r="H4170" s="11">
        <v>40940</v>
      </c>
      <c r="I4170" s="11">
        <v>40940</v>
      </c>
    </row>
    <row r="4171" spans="1:9" ht="15.75" customHeight="1" x14ac:dyDescent="0.25">
      <c r="A4171" s="24" t="s">
        <v>11</v>
      </c>
      <c r="B4171" s="3" t="s">
        <v>158</v>
      </c>
      <c r="C4171" s="3" t="s">
        <v>496</v>
      </c>
      <c r="D4171" s="3"/>
      <c r="E4171" s="3">
        <v>306051</v>
      </c>
      <c r="F4171" s="40"/>
      <c r="G4171" s="19">
        <v>5300</v>
      </c>
      <c r="H4171" s="19" t="s">
        <v>1195</v>
      </c>
      <c r="I4171" s="19" t="s">
        <v>1195</v>
      </c>
    </row>
    <row r="4172" spans="1:9" ht="15.75" customHeight="1" x14ac:dyDescent="0.25">
      <c r="A4172" s="24" t="s">
        <v>19</v>
      </c>
      <c r="B4172" s="3"/>
      <c r="C4172" s="3"/>
      <c r="D4172" s="3"/>
      <c r="E4172" s="3"/>
      <c r="F4172" s="40">
        <v>426</v>
      </c>
      <c r="G4172" s="19">
        <v>36625</v>
      </c>
      <c r="H4172" s="19" t="str">
        <f>+H4171</f>
        <v>25/02/2009</v>
      </c>
      <c r="I4172" s="19" t="str">
        <f>+I4171</f>
        <v>25/02/2009</v>
      </c>
    </row>
    <row r="4173" spans="1:9" ht="15.75" customHeight="1" x14ac:dyDescent="0.25">
      <c r="A4173" s="24" t="s">
        <v>177</v>
      </c>
      <c r="B4173" s="3"/>
      <c r="C4173" s="3"/>
      <c r="D4173" s="3"/>
      <c r="E4173" s="3">
        <v>299926</v>
      </c>
      <c r="F4173" s="40" t="s">
        <v>16</v>
      </c>
      <c r="G4173" s="19">
        <v>13500</v>
      </c>
      <c r="H4173" s="11">
        <v>38332</v>
      </c>
      <c r="I4173" s="11">
        <v>38332</v>
      </c>
    </row>
    <row r="4174" spans="1:9" ht="15.75" customHeight="1" x14ac:dyDescent="0.25">
      <c r="A4174" s="24" t="s">
        <v>936</v>
      </c>
      <c r="B4174" s="3"/>
      <c r="C4174" s="3"/>
      <c r="D4174" s="3" t="s">
        <v>21</v>
      </c>
      <c r="E4174" s="3">
        <v>299949</v>
      </c>
      <c r="F4174" s="40">
        <v>519</v>
      </c>
      <c r="G4174" s="19">
        <v>11950</v>
      </c>
      <c r="H4174" s="19" t="s">
        <v>1203</v>
      </c>
      <c r="I4174" s="19" t="s">
        <v>1203</v>
      </c>
    </row>
    <row r="4175" spans="1:9" x14ac:dyDescent="0.25">
      <c r="A4175" s="24" t="str">
        <f>+A4174</f>
        <v>ARCHIVO EN METAL DE 4 GAV</v>
      </c>
      <c r="B4175" s="3"/>
      <c r="C4175" s="3"/>
      <c r="D4175" s="3"/>
      <c r="E4175" s="3">
        <v>299950</v>
      </c>
      <c r="F4175" s="40" t="s">
        <v>16</v>
      </c>
      <c r="G4175" s="19">
        <f t="shared" ref="G4175:I4176" si="48">+G4174</f>
        <v>11950</v>
      </c>
      <c r="H4175" s="19" t="str">
        <f t="shared" si="48"/>
        <v>29/07/2010</v>
      </c>
      <c r="I4175" s="19" t="str">
        <f>+I4174</f>
        <v>29/07/2010</v>
      </c>
    </row>
    <row r="4176" spans="1:9" x14ac:dyDescent="0.25">
      <c r="A4176" s="24" t="str">
        <f>+A4175</f>
        <v>ARCHIVO EN METAL DE 4 GAV</v>
      </c>
      <c r="B4176" s="3"/>
      <c r="C4176" s="3"/>
      <c r="D4176" s="3"/>
      <c r="E4176" s="3">
        <v>299951</v>
      </c>
      <c r="F4176" s="40" t="str">
        <f>+F4175</f>
        <v>N/T</v>
      </c>
      <c r="G4176" s="19">
        <f t="shared" si="48"/>
        <v>11950</v>
      </c>
      <c r="H4176" s="19" t="str">
        <f t="shared" si="48"/>
        <v>29/07/2010</v>
      </c>
      <c r="I4176" s="19" t="str">
        <f t="shared" si="48"/>
        <v>29/07/2010</v>
      </c>
    </row>
    <row r="4177" spans="1:10" x14ac:dyDescent="0.25">
      <c r="A4177" s="24" t="s">
        <v>947</v>
      </c>
      <c r="B4177" s="3"/>
      <c r="C4177" s="3"/>
      <c r="D4177" s="3">
        <f>+D4171</f>
        <v>0</v>
      </c>
      <c r="E4177" s="3">
        <v>308857</v>
      </c>
      <c r="F4177" s="40" t="str">
        <f>+F4176</f>
        <v>N/T</v>
      </c>
      <c r="G4177" s="19">
        <v>3500</v>
      </c>
      <c r="H4177" s="19" t="s">
        <v>1428</v>
      </c>
      <c r="I4177" s="19" t="s">
        <v>1428</v>
      </c>
    </row>
    <row r="4178" spans="1:10" x14ac:dyDescent="0.25">
      <c r="A4178" s="37" t="str">
        <f>+A4295</f>
        <v>SILLON EJECUTIVO EN TELA</v>
      </c>
      <c r="B4178" s="141"/>
      <c r="C4178" s="141"/>
      <c r="D4178" s="141" t="str">
        <f>+D4295</f>
        <v>NEGRO</v>
      </c>
      <c r="E4178" s="141">
        <v>309373</v>
      </c>
      <c r="F4178" s="84" t="s">
        <v>16</v>
      </c>
      <c r="G4178" s="16">
        <f>+G4294</f>
        <v>4500</v>
      </c>
      <c r="H4178" s="14">
        <f>+H4294</f>
        <v>37226</v>
      </c>
      <c r="I4178" s="11">
        <f>+I4294</f>
        <v>37226</v>
      </c>
      <c r="J4178" s="643"/>
    </row>
    <row r="4179" spans="1:10" s="624" customFormat="1" x14ac:dyDescent="0.25">
      <c r="A4179" s="652" t="s">
        <v>3920</v>
      </c>
      <c r="B4179" s="665"/>
      <c r="C4179" s="665"/>
      <c r="D4179" s="665" t="s">
        <v>3921</v>
      </c>
      <c r="E4179" s="665"/>
      <c r="F4179" s="666" t="s">
        <v>3898</v>
      </c>
      <c r="G4179" s="667">
        <v>8444.5300000000007</v>
      </c>
      <c r="H4179" s="682">
        <v>44770</v>
      </c>
      <c r="I4179" s="682">
        <v>44770</v>
      </c>
    </row>
    <row r="4180" spans="1:10" s="624" customFormat="1" x14ac:dyDescent="0.25">
      <c r="A4180" s="652" t="s">
        <v>3920</v>
      </c>
      <c r="B4180" s="665"/>
      <c r="C4180" s="665"/>
      <c r="D4180" s="665" t="s">
        <v>3921</v>
      </c>
      <c r="E4180" s="665"/>
      <c r="F4180" s="666" t="s">
        <v>3899</v>
      </c>
      <c r="G4180" s="667">
        <v>8444.5300000000007</v>
      </c>
      <c r="H4180" s="682">
        <v>44770</v>
      </c>
      <c r="I4180" s="682">
        <v>44770</v>
      </c>
    </row>
    <row r="4181" spans="1:10" s="624" customFormat="1" x14ac:dyDescent="0.25">
      <c r="A4181" s="652" t="s">
        <v>3920</v>
      </c>
      <c r="B4181" s="665"/>
      <c r="C4181" s="665"/>
      <c r="D4181" s="665" t="s">
        <v>3921</v>
      </c>
      <c r="E4181" s="665"/>
      <c r="F4181" s="666" t="s">
        <v>3900</v>
      </c>
      <c r="G4181" s="667">
        <v>8444.5300000000007</v>
      </c>
      <c r="H4181" s="682">
        <v>44770</v>
      </c>
      <c r="I4181" s="682">
        <v>44770</v>
      </c>
    </row>
    <row r="4182" spans="1:10" s="624" customFormat="1" x14ac:dyDescent="0.25">
      <c r="A4182" s="652" t="s">
        <v>3920</v>
      </c>
      <c r="B4182" s="665"/>
      <c r="C4182" s="665"/>
      <c r="D4182" s="665" t="s">
        <v>3921</v>
      </c>
      <c r="E4182" s="665"/>
      <c r="F4182" s="666" t="s">
        <v>3901</v>
      </c>
      <c r="G4182" s="667">
        <v>8444.5300000000007</v>
      </c>
      <c r="H4182" s="682">
        <v>44770</v>
      </c>
      <c r="I4182" s="682">
        <v>44770</v>
      </c>
    </row>
    <row r="4183" spans="1:10" s="624" customFormat="1" x14ac:dyDescent="0.25">
      <c r="A4183" s="652" t="s">
        <v>3920</v>
      </c>
      <c r="B4183" s="665"/>
      <c r="C4183" s="665"/>
      <c r="D4183" s="665" t="s">
        <v>3921</v>
      </c>
      <c r="E4183" s="665"/>
      <c r="F4183" s="666" t="s">
        <v>3902</v>
      </c>
      <c r="G4183" s="667">
        <v>8444.5300000000007</v>
      </c>
      <c r="H4183" s="682">
        <v>44770</v>
      </c>
      <c r="I4183" s="682">
        <v>44770</v>
      </c>
    </row>
    <row r="4184" spans="1:10" s="624" customFormat="1" x14ac:dyDescent="0.25">
      <c r="A4184" s="652" t="s">
        <v>3920</v>
      </c>
      <c r="B4184" s="665"/>
      <c r="C4184" s="665"/>
      <c r="D4184" s="665" t="s">
        <v>3921</v>
      </c>
      <c r="E4184" s="665"/>
      <c r="F4184" s="666" t="s">
        <v>3903</v>
      </c>
      <c r="G4184" s="667">
        <v>8444.5300000000007</v>
      </c>
      <c r="H4184" s="682">
        <v>44770</v>
      </c>
      <c r="I4184" s="682">
        <v>44770</v>
      </c>
    </row>
    <row r="4185" spans="1:10" s="624" customFormat="1" x14ac:dyDescent="0.25">
      <c r="A4185" s="652" t="s">
        <v>3920</v>
      </c>
      <c r="B4185" s="665"/>
      <c r="C4185" s="665"/>
      <c r="D4185" s="665" t="s">
        <v>3921</v>
      </c>
      <c r="E4185" s="665"/>
      <c r="F4185" s="666" t="s">
        <v>3904</v>
      </c>
      <c r="G4185" s="667">
        <v>8444.5300000000007</v>
      </c>
      <c r="H4185" s="682">
        <v>44770</v>
      </c>
      <c r="I4185" s="682">
        <v>44770</v>
      </c>
    </row>
    <row r="4186" spans="1:10" s="624" customFormat="1" x14ac:dyDescent="0.25">
      <c r="A4186" s="652" t="s">
        <v>3920</v>
      </c>
      <c r="B4186" s="665"/>
      <c r="C4186" s="665"/>
      <c r="D4186" s="665" t="s">
        <v>3921</v>
      </c>
      <c r="E4186" s="665"/>
      <c r="F4186" s="666" t="s">
        <v>3905</v>
      </c>
      <c r="G4186" s="667">
        <v>8444.5300000000007</v>
      </c>
      <c r="H4186" s="682">
        <v>44770</v>
      </c>
      <c r="I4186" s="682">
        <v>44770</v>
      </c>
    </row>
    <row r="4187" spans="1:10" s="624" customFormat="1" x14ac:dyDescent="0.25">
      <c r="A4187" s="652" t="s">
        <v>3920</v>
      </c>
      <c r="B4187" s="665"/>
      <c r="C4187" s="665"/>
      <c r="D4187" s="665" t="s">
        <v>3921</v>
      </c>
      <c r="E4187" s="665"/>
      <c r="F4187" s="666" t="s">
        <v>3906</v>
      </c>
      <c r="G4187" s="667">
        <v>8444.5300000000007</v>
      </c>
      <c r="H4187" s="682">
        <v>44770</v>
      </c>
      <c r="I4187" s="682">
        <v>44770</v>
      </c>
    </row>
    <row r="4188" spans="1:10" s="624" customFormat="1" x14ac:dyDescent="0.25">
      <c r="A4188" s="652" t="s">
        <v>3920</v>
      </c>
      <c r="B4188" s="665"/>
      <c r="C4188" s="665"/>
      <c r="D4188" s="665" t="s">
        <v>3921</v>
      </c>
      <c r="E4188" s="665"/>
      <c r="F4188" s="666" t="s">
        <v>3907</v>
      </c>
      <c r="G4188" s="667">
        <v>8444.5300000000007</v>
      </c>
      <c r="H4188" s="682">
        <v>44770</v>
      </c>
      <c r="I4188" s="682">
        <v>44770</v>
      </c>
    </row>
    <row r="4189" spans="1:10" s="624" customFormat="1" x14ac:dyDescent="0.25">
      <c r="A4189" s="652" t="s">
        <v>3920</v>
      </c>
      <c r="B4189" s="665"/>
      <c r="C4189" s="665"/>
      <c r="D4189" s="665" t="s">
        <v>3921</v>
      </c>
      <c r="E4189" s="665"/>
      <c r="F4189" s="666" t="s">
        <v>3908</v>
      </c>
      <c r="G4189" s="667">
        <v>8444.5300000000007</v>
      </c>
      <c r="H4189" s="682">
        <v>44770</v>
      </c>
      <c r="I4189" s="682">
        <v>44770</v>
      </c>
    </row>
    <row r="4190" spans="1:10" s="624" customFormat="1" x14ac:dyDescent="0.25">
      <c r="A4190" s="652" t="s">
        <v>3920</v>
      </c>
      <c r="B4190" s="665"/>
      <c r="C4190" s="665"/>
      <c r="D4190" s="665" t="s">
        <v>3921</v>
      </c>
      <c r="E4190" s="665"/>
      <c r="F4190" s="666" t="s">
        <v>3909</v>
      </c>
      <c r="G4190" s="667">
        <v>8444.5300000000007</v>
      </c>
      <c r="H4190" s="682">
        <v>44770</v>
      </c>
      <c r="I4190" s="682">
        <v>44770</v>
      </c>
    </row>
    <row r="4191" spans="1:10" s="624" customFormat="1" x14ac:dyDescent="0.25">
      <c r="A4191" s="652" t="s">
        <v>3920</v>
      </c>
      <c r="B4191" s="665"/>
      <c r="C4191" s="665"/>
      <c r="D4191" s="665" t="s">
        <v>3921</v>
      </c>
      <c r="E4191" s="665"/>
      <c r="F4191" s="666" t="s">
        <v>3910</v>
      </c>
      <c r="G4191" s="667">
        <v>8444.5300000000007</v>
      </c>
      <c r="H4191" s="682">
        <v>44770</v>
      </c>
      <c r="I4191" s="682">
        <v>44770</v>
      </c>
    </row>
    <row r="4192" spans="1:10" s="624" customFormat="1" x14ac:dyDescent="0.25">
      <c r="A4192" s="652" t="s">
        <v>3920</v>
      </c>
      <c r="B4192" s="665"/>
      <c r="C4192" s="665"/>
      <c r="D4192" s="665" t="s">
        <v>3921</v>
      </c>
      <c r="E4192" s="665"/>
      <c r="F4192" s="666" t="s">
        <v>3918</v>
      </c>
      <c r="G4192" s="667">
        <v>8444.5300000000007</v>
      </c>
      <c r="H4192" s="682">
        <v>44770</v>
      </c>
      <c r="I4192" s="682">
        <v>44770</v>
      </c>
    </row>
    <row r="4193" spans="1:9" s="624" customFormat="1" x14ac:dyDescent="0.25">
      <c r="A4193" s="652" t="s">
        <v>3920</v>
      </c>
      <c r="B4193" s="665"/>
      <c r="C4193" s="665"/>
      <c r="D4193" s="665" t="s">
        <v>3921</v>
      </c>
      <c r="E4193" s="665"/>
      <c r="F4193" s="666" t="s">
        <v>3911</v>
      </c>
      <c r="G4193" s="667">
        <v>8444.5300000000007</v>
      </c>
      <c r="H4193" s="682">
        <v>44770</v>
      </c>
      <c r="I4193" s="682">
        <v>44770</v>
      </c>
    </row>
    <row r="4194" spans="1:9" s="624" customFormat="1" x14ac:dyDescent="0.25">
      <c r="A4194" s="652" t="s">
        <v>3920</v>
      </c>
      <c r="B4194" s="665"/>
      <c r="C4194" s="665"/>
      <c r="D4194" s="665" t="s">
        <v>3921</v>
      </c>
      <c r="E4194" s="665"/>
      <c r="F4194" s="666" t="s">
        <v>3912</v>
      </c>
      <c r="G4194" s="667">
        <v>8444.5300000000007</v>
      </c>
      <c r="H4194" s="682">
        <v>44770</v>
      </c>
      <c r="I4194" s="682">
        <v>44770</v>
      </c>
    </row>
    <row r="4195" spans="1:9" s="624" customFormat="1" x14ac:dyDescent="0.25">
      <c r="A4195" s="652" t="s">
        <v>3920</v>
      </c>
      <c r="B4195" s="665"/>
      <c r="C4195" s="665"/>
      <c r="D4195" s="665" t="s">
        <v>3921</v>
      </c>
      <c r="E4195" s="665"/>
      <c r="F4195" s="666" t="s">
        <v>3913</v>
      </c>
      <c r="G4195" s="667">
        <v>8444.5300000000007</v>
      </c>
      <c r="H4195" s="682">
        <v>44770</v>
      </c>
      <c r="I4195" s="682">
        <v>44770</v>
      </c>
    </row>
    <row r="4196" spans="1:9" s="624" customFormat="1" x14ac:dyDescent="0.25">
      <c r="A4196" s="652" t="s">
        <v>3920</v>
      </c>
      <c r="B4196" s="665"/>
      <c r="C4196" s="665"/>
      <c r="D4196" s="665" t="s">
        <v>3921</v>
      </c>
      <c r="E4196" s="665"/>
      <c r="F4196" s="666" t="s">
        <v>3919</v>
      </c>
      <c r="G4196" s="667">
        <v>8444.5300000000007</v>
      </c>
      <c r="H4196" s="682">
        <v>44770</v>
      </c>
      <c r="I4196" s="682">
        <v>44770</v>
      </c>
    </row>
    <row r="4197" spans="1:9" s="624" customFormat="1" x14ac:dyDescent="0.25">
      <c r="A4197" s="652" t="s">
        <v>3920</v>
      </c>
      <c r="B4197" s="665"/>
      <c r="C4197" s="665"/>
      <c r="D4197" s="665" t="s">
        <v>3921</v>
      </c>
      <c r="E4197" s="665"/>
      <c r="F4197" s="666" t="s">
        <v>3914</v>
      </c>
      <c r="G4197" s="667">
        <v>8444.5300000000007</v>
      </c>
      <c r="H4197" s="682">
        <v>44770</v>
      </c>
      <c r="I4197" s="682">
        <v>44770</v>
      </c>
    </row>
    <row r="4198" spans="1:9" s="624" customFormat="1" x14ac:dyDescent="0.25">
      <c r="A4198" s="652" t="s">
        <v>3920</v>
      </c>
      <c r="B4198" s="665"/>
      <c r="C4198" s="665"/>
      <c r="D4198" s="665" t="s">
        <v>3921</v>
      </c>
      <c r="E4198" s="665"/>
      <c r="F4198" s="666" t="s">
        <v>3915</v>
      </c>
      <c r="G4198" s="667">
        <v>8444.5300000000007</v>
      </c>
      <c r="H4198" s="682">
        <v>44770</v>
      </c>
      <c r="I4198" s="682">
        <v>44770</v>
      </c>
    </row>
    <row r="4199" spans="1:9" x14ac:dyDescent="0.25">
      <c r="A4199" s="24"/>
      <c r="B4199" s="3"/>
      <c r="C4199" s="3"/>
      <c r="D4199" s="3"/>
      <c r="E4199" s="3"/>
      <c r="F4199" s="40"/>
      <c r="G4199" s="19"/>
    </row>
    <row r="4200" spans="1:9" x14ac:dyDescent="0.25">
      <c r="A4200" s="24"/>
      <c r="B4200" s="3"/>
      <c r="C4200" s="3"/>
      <c r="D4200" s="3"/>
      <c r="E4200" s="3"/>
      <c r="F4200" s="40"/>
      <c r="G4200" s="19"/>
    </row>
    <row r="4201" spans="1:9" x14ac:dyDescent="0.25">
      <c r="A4201" s="1"/>
      <c r="B4201" s="4"/>
      <c r="C4201" s="4"/>
      <c r="D4201" s="4"/>
      <c r="E4201" s="4"/>
      <c r="F4201" s="81"/>
      <c r="G4201" s="105">
        <f>SUM(G4161:G4200)</f>
        <v>422876.38000000053</v>
      </c>
      <c r="H4201" s="10"/>
      <c r="I4201" s="10"/>
    </row>
    <row r="4202" spans="1:9" x14ac:dyDescent="0.25">
      <c r="A4202" s="1"/>
      <c r="B4202" s="4"/>
      <c r="C4202" s="4"/>
      <c r="D4202" s="4"/>
      <c r="E4202" s="4"/>
      <c r="F4202" s="81"/>
      <c r="G4202" s="10"/>
      <c r="H4202" s="10"/>
      <c r="I4202" s="10"/>
    </row>
    <row r="4203" spans="1:9" x14ac:dyDescent="0.25">
      <c r="A4203" s="1"/>
      <c r="B4203" s="211"/>
      <c r="D4203" s="211"/>
      <c r="E4203" s="211"/>
      <c r="F4203" s="273"/>
      <c r="G4203" s="274"/>
      <c r="H4203" s="211"/>
      <c r="I4203" s="211"/>
    </row>
    <row r="4204" spans="1:9" ht="18.75" x14ac:dyDescent="0.3">
      <c r="A4204" s="724" t="s">
        <v>7</v>
      </c>
      <c r="B4204" s="724"/>
      <c r="C4204" s="724"/>
      <c r="D4204" s="724"/>
      <c r="E4204" s="724"/>
      <c r="F4204" s="724"/>
      <c r="G4204" s="724"/>
      <c r="H4204" s="724"/>
      <c r="I4204" s="15"/>
    </row>
    <row r="4205" spans="1:9" x14ac:dyDescent="0.25">
      <c r="A4205" s="725" t="s">
        <v>5</v>
      </c>
      <c r="B4205" s="725"/>
      <c r="C4205" s="725"/>
      <c r="D4205" s="725"/>
      <c r="E4205" s="725"/>
      <c r="F4205" s="725"/>
      <c r="G4205" s="725"/>
      <c r="H4205" s="725"/>
      <c r="I4205" s="15"/>
    </row>
    <row r="4206" spans="1:9" x14ac:dyDescent="0.25">
      <c r="A4206" s="36"/>
      <c r="C4206" s="212"/>
      <c r="D4206" s="4"/>
      <c r="E4206" s="4"/>
      <c r="F4206" s="81"/>
      <c r="G4206" s="10"/>
      <c r="H4206" s="10"/>
      <c r="I4206" s="10"/>
    </row>
    <row r="4207" spans="1:9" x14ac:dyDescent="0.25">
      <c r="A4207" s="584" t="s">
        <v>938</v>
      </c>
      <c r="B4207" s="26"/>
      <c r="C4207" s="26"/>
      <c r="D4207" s="26"/>
      <c r="E4207" s="26"/>
      <c r="F4207" s="85"/>
      <c r="G4207" s="42"/>
      <c r="H4207" s="26"/>
      <c r="I4207" s="26"/>
    </row>
    <row r="4208" spans="1:9" x14ac:dyDescent="0.25">
      <c r="A4208" s="356" t="s">
        <v>8</v>
      </c>
      <c r="B4208" s="585" t="s">
        <v>930</v>
      </c>
      <c r="C4208" s="214"/>
      <c r="D4208" s="214"/>
      <c r="E4208" s="214"/>
      <c r="F4208" s="216"/>
      <c r="G4208" s="217"/>
      <c r="H4208" s="214"/>
      <c r="I4208" s="214"/>
    </row>
    <row r="4209" spans="1:9" x14ac:dyDescent="0.25">
      <c r="A4209" s="346" t="s">
        <v>0</v>
      </c>
      <c r="B4209" s="347" t="s">
        <v>2</v>
      </c>
      <c r="C4209" s="347" t="s">
        <v>3</v>
      </c>
      <c r="D4209" s="347" t="s">
        <v>4</v>
      </c>
      <c r="E4209" s="348" t="s">
        <v>15</v>
      </c>
      <c r="F4209" s="349" t="s">
        <v>2001</v>
      </c>
      <c r="G4209" s="350" t="s">
        <v>1217</v>
      </c>
      <c r="H4209" s="350" t="s">
        <v>1188</v>
      </c>
      <c r="I4209" s="350" t="s">
        <v>3884</v>
      </c>
    </row>
    <row r="4210" spans="1:9" x14ac:dyDescent="0.25">
      <c r="A4210" s="24" t="s">
        <v>930</v>
      </c>
      <c r="B4210" s="3"/>
      <c r="C4210" s="3"/>
      <c r="D4210" s="3"/>
      <c r="E4210" s="3" t="s">
        <v>16</v>
      </c>
      <c r="F4210" s="40" t="s">
        <v>948</v>
      </c>
      <c r="G4210" s="19">
        <v>8474.58</v>
      </c>
      <c r="H4210" s="11">
        <v>41359</v>
      </c>
      <c r="I4210" s="11">
        <v>41359</v>
      </c>
    </row>
    <row r="4211" spans="1:9" x14ac:dyDescent="0.25">
      <c r="A4211" s="24" t="s">
        <v>3277</v>
      </c>
      <c r="B4211" s="3" t="s">
        <v>3278</v>
      </c>
      <c r="C4211" s="3"/>
      <c r="D4211" s="3"/>
      <c r="E4211" s="3"/>
      <c r="F4211" s="40" t="s">
        <v>3279</v>
      </c>
      <c r="G4211" s="19">
        <v>9799.99</v>
      </c>
      <c r="H4211" s="11">
        <v>44048</v>
      </c>
      <c r="I4211" s="11">
        <v>44048</v>
      </c>
    </row>
    <row r="4212" spans="1:9" x14ac:dyDescent="0.25">
      <c r="A4212" s="24" t="s">
        <v>930</v>
      </c>
      <c r="B4212" s="3"/>
      <c r="C4212" s="3"/>
      <c r="D4212" s="3"/>
      <c r="E4212" s="3" t="str">
        <f>+E4210</f>
        <v>N/T</v>
      </c>
      <c r="F4212" s="40" t="str">
        <f>+F4210</f>
        <v>BORRADO</v>
      </c>
      <c r="G4212" s="19">
        <v>8474.58</v>
      </c>
      <c r="H4212" s="11">
        <v>41359</v>
      </c>
      <c r="I4212" s="11">
        <v>41359</v>
      </c>
    </row>
    <row r="4213" spans="1:9" x14ac:dyDescent="0.25">
      <c r="A4213" s="24" t="s">
        <v>930</v>
      </c>
      <c r="B4213" s="3"/>
      <c r="C4213" s="3"/>
      <c r="D4213" s="3"/>
      <c r="E4213" s="3" t="str">
        <f>+E4212</f>
        <v>N/T</v>
      </c>
      <c r="F4213" s="40" t="str">
        <f>+F4212</f>
        <v>BORRADO</v>
      </c>
      <c r="G4213" s="19">
        <v>8474.58</v>
      </c>
      <c r="H4213" s="11">
        <v>41359</v>
      </c>
      <c r="I4213" s="11">
        <v>41359</v>
      </c>
    </row>
    <row r="4214" spans="1:9" x14ac:dyDescent="0.25">
      <c r="A4214" s="24" t="s">
        <v>930</v>
      </c>
      <c r="B4214" s="3"/>
      <c r="C4214" s="3"/>
      <c r="D4214" s="3"/>
      <c r="E4214" s="3">
        <v>306059</v>
      </c>
      <c r="F4214" s="40"/>
      <c r="G4214" s="19">
        <v>8474.58</v>
      </c>
      <c r="H4214" s="11">
        <v>41359</v>
      </c>
      <c r="I4214" s="11">
        <v>41359</v>
      </c>
    </row>
    <row r="4215" spans="1:9" x14ac:dyDescent="0.25">
      <c r="A4215" s="24" t="s">
        <v>930</v>
      </c>
      <c r="B4215" s="3"/>
      <c r="C4215" s="3"/>
      <c r="D4215" s="3"/>
      <c r="E4215" s="3">
        <v>299922</v>
      </c>
      <c r="F4215" s="40"/>
      <c r="G4215" s="19">
        <v>8474.58</v>
      </c>
      <c r="H4215" s="11">
        <v>41359</v>
      </c>
      <c r="I4215" s="11">
        <v>41359</v>
      </c>
    </row>
    <row r="4216" spans="1:9" x14ac:dyDescent="0.25">
      <c r="A4216" s="24" t="s">
        <v>930</v>
      </c>
      <c r="B4216" s="3"/>
      <c r="C4216" s="3"/>
      <c r="D4216" s="3"/>
      <c r="E4216" s="3" t="s">
        <v>16</v>
      </c>
      <c r="F4216" s="40"/>
      <c r="G4216" s="19">
        <v>8474.58</v>
      </c>
      <c r="H4216" s="11">
        <v>41359</v>
      </c>
      <c r="I4216" s="11">
        <v>41359</v>
      </c>
    </row>
    <row r="4217" spans="1:9" x14ac:dyDescent="0.25">
      <c r="A4217" s="24" t="s">
        <v>930</v>
      </c>
      <c r="B4217" s="3"/>
      <c r="C4217" s="3"/>
      <c r="D4217" s="3"/>
      <c r="E4217" s="3" t="str">
        <f>+E4216</f>
        <v>N/T</v>
      </c>
      <c r="F4217" s="40"/>
      <c r="G4217" s="19">
        <v>8474.58</v>
      </c>
      <c r="H4217" s="11">
        <v>41359</v>
      </c>
      <c r="I4217" s="11">
        <v>41359</v>
      </c>
    </row>
    <row r="4218" spans="1:9" x14ac:dyDescent="0.25">
      <c r="A4218" s="24" t="s">
        <v>930</v>
      </c>
      <c r="B4218" s="3"/>
      <c r="C4218" s="3"/>
      <c r="D4218" s="3"/>
      <c r="E4218" s="3">
        <v>306061</v>
      </c>
      <c r="F4218" s="40"/>
      <c r="G4218" s="19">
        <v>8474.58</v>
      </c>
      <c r="H4218" s="11">
        <v>41359</v>
      </c>
      <c r="I4218" s="11">
        <v>41359</v>
      </c>
    </row>
    <row r="4219" spans="1:9" x14ac:dyDescent="0.25">
      <c r="A4219" s="24" t="s">
        <v>930</v>
      </c>
      <c r="B4219" s="3"/>
      <c r="C4219" s="3"/>
      <c r="D4219" s="3"/>
      <c r="E4219" s="3">
        <v>299921</v>
      </c>
      <c r="F4219" s="40"/>
      <c r="G4219" s="19">
        <v>8474.58</v>
      </c>
      <c r="H4219" s="11">
        <v>41359</v>
      </c>
      <c r="I4219" s="11">
        <v>41359</v>
      </c>
    </row>
    <row r="4220" spans="1:9" x14ac:dyDescent="0.25">
      <c r="A4220" s="24" t="s">
        <v>930</v>
      </c>
      <c r="B4220" s="3"/>
      <c r="C4220" s="3"/>
      <c r="D4220" s="3"/>
      <c r="E4220" s="3">
        <v>299920</v>
      </c>
      <c r="F4220" s="40"/>
      <c r="G4220" s="19">
        <v>8474.58</v>
      </c>
      <c r="H4220" s="11">
        <v>41359</v>
      </c>
      <c r="I4220" s="11">
        <v>41359</v>
      </c>
    </row>
    <row r="4221" spans="1:9" x14ac:dyDescent="0.25">
      <c r="A4221" s="24" t="s">
        <v>930</v>
      </c>
      <c r="B4221" s="3"/>
      <c r="C4221" s="3"/>
      <c r="D4221" s="3"/>
      <c r="E4221" s="3" t="str">
        <f>+E4217</f>
        <v>N/T</v>
      </c>
      <c r="F4221" s="40"/>
      <c r="G4221" s="19">
        <v>8474.58</v>
      </c>
      <c r="H4221" s="11">
        <v>41359</v>
      </c>
      <c r="I4221" s="11">
        <v>41359</v>
      </c>
    </row>
    <row r="4222" spans="1:9" x14ac:dyDescent="0.25">
      <c r="A4222" s="24" t="s">
        <v>930</v>
      </c>
      <c r="B4222" s="3"/>
      <c r="C4222" s="3"/>
      <c r="D4222" s="3"/>
      <c r="E4222" s="3" t="str">
        <f>+E4221</f>
        <v>N/T</v>
      </c>
      <c r="F4222" s="40"/>
      <c r="G4222" s="19">
        <v>8474.58</v>
      </c>
      <c r="H4222" s="11">
        <v>41359</v>
      </c>
      <c r="I4222" s="11">
        <v>41359</v>
      </c>
    </row>
    <row r="4223" spans="1:9" x14ac:dyDescent="0.25">
      <c r="A4223" s="24" t="s">
        <v>930</v>
      </c>
      <c r="B4223" s="3"/>
      <c r="C4223" s="3"/>
      <c r="D4223" s="3"/>
      <c r="E4223" s="3">
        <v>310524</v>
      </c>
      <c r="F4223" s="40">
        <v>583</v>
      </c>
      <c r="G4223" s="19">
        <v>8474.58</v>
      </c>
      <c r="H4223" s="11">
        <v>41359</v>
      </c>
      <c r="I4223" s="11">
        <v>41359</v>
      </c>
    </row>
    <row r="4224" spans="1:9" x14ac:dyDescent="0.25">
      <c r="A4224" s="24" t="s">
        <v>930</v>
      </c>
      <c r="B4224" s="3"/>
      <c r="C4224" s="3"/>
      <c r="D4224" s="3"/>
      <c r="E4224" s="3"/>
      <c r="F4224" s="40"/>
      <c r="G4224" s="19">
        <v>8474.58</v>
      </c>
      <c r="H4224" s="11">
        <v>41359</v>
      </c>
      <c r="I4224" s="11">
        <v>41359</v>
      </c>
    </row>
    <row r="4225" spans="1:9" x14ac:dyDescent="0.25">
      <c r="A4225" s="24" t="s">
        <v>930</v>
      </c>
      <c r="B4225" s="3"/>
      <c r="C4225" s="3"/>
      <c r="D4225" s="3"/>
      <c r="E4225" s="3">
        <v>310525</v>
      </c>
      <c r="F4225" s="40">
        <v>1744</v>
      </c>
      <c r="G4225" s="19">
        <v>8474.58</v>
      </c>
      <c r="H4225" s="11">
        <v>41359</v>
      </c>
      <c r="I4225" s="11">
        <v>41359</v>
      </c>
    </row>
    <row r="4226" spans="1:9" x14ac:dyDescent="0.25">
      <c r="A4226" s="24" t="s">
        <v>930</v>
      </c>
      <c r="B4226" s="3"/>
      <c r="C4226" s="3"/>
      <c r="D4226" s="3"/>
      <c r="E4226" s="3" t="s">
        <v>16</v>
      </c>
      <c r="F4226" s="40" t="str">
        <f>+E4226</f>
        <v>N/T</v>
      </c>
      <c r="G4226" s="19">
        <v>8474.58</v>
      </c>
      <c r="H4226" s="11">
        <v>41359</v>
      </c>
      <c r="I4226" s="11">
        <v>41359</v>
      </c>
    </row>
    <row r="4227" spans="1:9" x14ac:dyDescent="0.25">
      <c r="A4227" s="24" t="s">
        <v>930</v>
      </c>
      <c r="B4227" s="3"/>
      <c r="C4227" s="3"/>
      <c r="D4227" s="3"/>
      <c r="E4227" s="3" t="str">
        <f t="shared" ref="E4227:F4230" si="49">+E4226</f>
        <v>N/T</v>
      </c>
      <c r="F4227" s="40" t="str">
        <f t="shared" si="49"/>
        <v>N/T</v>
      </c>
      <c r="G4227" s="19">
        <v>8474.58</v>
      </c>
      <c r="H4227" s="11">
        <v>41359</v>
      </c>
      <c r="I4227" s="11">
        <v>41359</v>
      </c>
    </row>
    <row r="4228" spans="1:9" x14ac:dyDescent="0.25">
      <c r="A4228" s="24" t="s">
        <v>930</v>
      </c>
      <c r="B4228" s="3"/>
      <c r="C4228" s="3"/>
      <c r="D4228" s="3"/>
      <c r="E4228" s="3" t="str">
        <f t="shared" si="49"/>
        <v>N/T</v>
      </c>
      <c r="F4228" s="40" t="str">
        <f t="shared" si="49"/>
        <v>N/T</v>
      </c>
      <c r="G4228" s="19">
        <v>8474.58</v>
      </c>
      <c r="H4228" s="11">
        <v>41359</v>
      </c>
      <c r="I4228" s="11">
        <v>41359</v>
      </c>
    </row>
    <row r="4229" spans="1:9" x14ac:dyDescent="0.25">
      <c r="A4229" s="24" t="s">
        <v>930</v>
      </c>
      <c r="B4229" s="3"/>
      <c r="C4229" s="3"/>
      <c r="D4229" s="3"/>
      <c r="E4229" s="3" t="str">
        <f t="shared" si="49"/>
        <v>N/T</v>
      </c>
      <c r="F4229" s="40" t="str">
        <f t="shared" si="49"/>
        <v>N/T</v>
      </c>
      <c r="G4229" s="19">
        <v>8474.58</v>
      </c>
      <c r="H4229" s="11">
        <v>41359</v>
      </c>
      <c r="I4229" s="11">
        <v>41359</v>
      </c>
    </row>
    <row r="4230" spans="1:9" x14ac:dyDescent="0.25">
      <c r="A4230" s="24" t="s">
        <v>930</v>
      </c>
      <c r="B4230" s="3"/>
      <c r="C4230" s="3"/>
      <c r="D4230" s="3"/>
      <c r="E4230" s="3" t="str">
        <f t="shared" si="49"/>
        <v>N/T</v>
      </c>
      <c r="F4230" s="40" t="str">
        <f t="shared" si="49"/>
        <v>N/T</v>
      </c>
      <c r="G4230" s="19">
        <v>8474.58</v>
      </c>
      <c r="H4230" s="11">
        <v>41359</v>
      </c>
      <c r="I4230" s="11">
        <v>41359</v>
      </c>
    </row>
    <row r="4231" spans="1:9" x14ac:dyDescent="0.25">
      <c r="A4231" s="24" t="s">
        <v>930</v>
      </c>
      <c r="B4231" s="3"/>
      <c r="C4231" s="3"/>
      <c r="D4231" s="3"/>
      <c r="E4231" s="3">
        <v>311213</v>
      </c>
      <c r="F4231" s="40" t="str">
        <f>+F4230</f>
        <v>N/T</v>
      </c>
      <c r="G4231" s="19">
        <v>8474.58</v>
      </c>
      <c r="H4231" s="11">
        <v>41359</v>
      </c>
      <c r="I4231" s="11">
        <v>41359</v>
      </c>
    </row>
    <row r="4232" spans="1:9" x14ac:dyDescent="0.25">
      <c r="A4232" s="24" t="s">
        <v>930</v>
      </c>
      <c r="B4232" s="3"/>
      <c r="C4232" s="3"/>
      <c r="D4232" s="3"/>
      <c r="E4232" s="3"/>
      <c r="F4232" s="40"/>
      <c r="G4232" s="19">
        <v>8474.58</v>
      </c>
      <c r="H4232" s="11">
        <v>41359</v>
      </c>
      <c r="I4232" s="11">
        <v>41359</v>
      </c>
    </row>
    <row r="4233" spans="1:9" x14ac:dyDescent="0.25">
      <c r="A4233" s="24" t="s">
        <v>930</v>
      </c>
      <c r="B4233" s="3"/>
      <c r="C4233" s="3"/>
      <c r="D4233" s="3"/>
      <c r="E4233" s="3">
        <v>311749</v>
      </c>
      <c r="F4233" s="40" t="str">
        <f>+F4231</f>
        <v>N/T</v>
      </c>
      <c r="G4233" s="19">
        <v>8474.58</v>
      </c>
      <c r="H4233" s="11">
        <v>41359</v>
      </c>
      <c r="I4233" s="11">
        <v>41359</v>
      </c>
    </row>
    <row r="4234" spans="1:9" x14ac:dyDescent="0.25">
      <c r="A4234" s="24" t="s">
        <v>930</v>
      </c>
      <c r="B4234" s="3"/>
      <c r="C4234" s="3"/>
      <c r="D4234" s="3"/>
      <c r="E4234" s="3">
        <v>311203</v>
      </c>
      <c r="F4234" s="40" t="str">
        <f>+F4233</f>
        <v>N/T</v>
      </c>
      <c r="G4234" s="19">
        <v>8474.58</v>
      </c>
      <c r="H4234" s="11">
        <v>41359</v>
      </c>
      <c r="I4234" s="11">
        <v>41359</v>
      </c>
    </row>
    <row r="4235" spans="1:9" x14ac:dyDescent="0.25">
      <c r="A4235" s="24" t="s">
        <v>930</v>
      </c>
      <c r="B4235" s="3"/>
      <c r="C4235" s="3"/>
      <c r="D4235" s="3"/>
      <c r="E4235" s="3" t="s">
        <v>948</v>
      </c>
      <c r="F4235" s="40" t="str">
        <f>+F4234</f>
        <v>N/T</v>
      </c>
      <c r="G4235" s="19">
        <v>8474.58</v>
      </c>
      <c r="H4235" s="11">
        <v>41359</v>
      </c>
      <c r="I4235" s="11">
        <v>41359</v>
      </c>
    </row>
    <row r="4236" spans="1:9" x14ac:dyDescent="0.25">
      <c r="A4236" s="24" t="s">
        <v>930</v>
      </c>
      <c r="B4236" s="3"/>
      <c r="C4236" s="3"/>
      <c r="D4236" s="3"/>
      <c r="E4236" s="3">
        <v>311162</v>
      </c>
      <c r="F4236" s="40">
        <v>2205</v>
      </c>
      <c r="G4236" s="19">
        <v>8474.58</v>
      </c>
      <c r="H4236" s="11">
        <v>41359</v>
      </c>
      <c r="I4236" s="11">
        <v>41359</v>
      </c>
    </row>
    <row r="4237" spans="1:9" x14ac:dyDescent="0.25">
      <c r="A4237" s="24" t="s">
        <v>930</v>
      </c>
      <c r="B4237" s="3"/>
      <c r="C4237" s="3"/>
      <c r="D4237" s="3"/>
      <c r="E4237" s="3" t="s">
        <v>16</v>
      </c>
      <c r="F4237" s="40">
        <v>556</v>
      </c>
      <c r="G4237" s="19">
        <v>8474.58</v>
      </c>
      <c r="H4237" s="11">
        <v>41359</v>
      </c>
      <c r="I4237" s="11">
        <v>41359</v>
      </c>
    </row>
    <row r="4238" spans="1:9" x14ac:dyDescent="0.25">
      <c r="A4238" s="24" t="s">
        <v>930</v>
      </c>
      <c r="B4238" s="3"/>
      <c r="C4238" s="3"/>
      <c r="D4238" s="3"/>
      <c r="E4238" s="3" t="s">
        <v>16</v>
      </c>
      <c r="F4238" s="40" t="str">
        <f>+F4235</f>
        <v>N/T</v>
      </c>
      <c r="G4238" s="19">
        <v>8474.58</v>
      </c>
      <c r="H4238" s="11">
        <v>41359</v>
      </c>
      <c r="I4238" s="11">
        <v>41359</v>
      </c>
    </row>
    <row r="4239" spans="1:9" x14ac:dyDescent="0.25">
      <c r="A4239" s="24" t="s">
        <v>930</v>
      </c>
      <c r="B4239" s="3"/>
      <c r="C4239" s="3"/>
      <c r="D4239" s="3"/>
      <c r="E4239" s="3" t="s">
        <v>16</v>
      </c>
      <c r="F4239" s="40">
        <v>559</v>
      </c>
      <c r="G4239" s="19">
        <v>8474.58</v>
      </c>
      <c r="H4239" s="11">
        <v>41359</v>
      </c>
      <c r="I4239" s="11">
        <v>41359</v>
      </c>
    </row>
    <row r="4240" spans="1:9" ht="12.75" customHeight="1" x14ac:dyDescent="0.25">
      <c r="A4240" s="24" t="s">
        <v>930</v>
      </c>
      <c r="B4240" s="3"/>
      <c r="C4240" s="3"/>
      <c r="D4240" s="3"/>
      <c r="E4240" s="3" t="s">
        <v>16</v>
      </c>
      <c r="F4240" s="40" t="s">
        <v>16</v>
      </c>
      <c r="G4240" s="19">
        <v>8474.58</v>
      </c>
      <c r="H4240" s="11">
        <v>41359</v>
      </c>
      <c r="I4240" s="11">
        <v>41359</v>
      </c>
    </row>
    <row r="4241" spans="1:9" x14ac:dyDescent="0.25">
      <c r="A4241" s="24" t="s">
        <v>930</v>
      </c>
      <c r="B4241" s="3"/>
      <c r="C4241" s="3"/>
      <c r="D4241" s="3"/>
      <c r="E4241" s="3" t="s">
        <v>16</v>
      </c>
      <c r="F4241" s="40">
        <v>563</v>
      </c>
      <c r="G4241" s="19">
        <v>8474.58</v>
      </c>
      <c r="H4241" s="11">
        <v>41359</v>
      </c>
      <c r="I4241" s="11">
        <v>41359</v>
      </c>
    </row>
    <row r="4242" spans="1:9" x14ac:dyDescent="0.25">
      <c r="A4242" s="24" t="str">
        <f>+A4241</f>
        <v>CONSOLA</v>
      </c>
      <c r="B4242" s="3"/>
      <c r="C4242" s="3"/>
      <c r="D4242" s="3"/>
      <c r="E4242" s="3" t="str">
        <f>+F4242</f>
        <v>N/T</v>
      </c>
      <c r="F4242" s="40" t="s">
        <v>16</v>
      </c>
      <c r="G4242" s="19">
        <v>8474.58</v>
      </c>
      <c r="H4242" s="11">
        <v>41359</v>
      </c>
      <c r="I4242" s="11">
        <v>41359</v>
      </c>
    </row>
    <row r="4243" spans="1:9" x14ac:dyDescent="0.25">
      <c r="A4243" s="24" t="s">
        <v>930</v>
      </c>
      <c r="B4243" s="3"/>
      <c r="C4243" s="3"/>
      <c r="D4243" s="3"/>
      <c r="E4243" s="3"/>
      <c r="F4243" s="40"/>
      <c r="G4243" s="19">
        <v>8474.58</v>
      </c>
      <c r="H4243" s="11">
        <v>41359</v>
      </c>
      <c r="I4243" s="11">
        <v>41359</v>
      </c>
    </row>
    <row r="4244" spans="1:9" x14ac:dyDescent="0.25">
      <c r="A4244" s="24" t="s">
        <v>930</v>
      </c>
      <c r="B4244" s="3"/>
      <c r="C4244" s="3"/>
      <c r="D4244" s="3"/>
      <c r="E4244" s="3">
        <v>312206</v>
      </c>
      <c r="F4244" s="40">
        <v>1157</v>
      </c>
      <c r="G4244" s="19">
        <v>8474.58</v>
      </c>
      <c r="H4244" s="11">
        <v>41359</v>
      </c>
      <c r="I4244" s="11">
        <v>41359</v>
      </c>
    </row>
    <row r="4245" spans="1:9" x14ac:dyDescent="0.25">
      <c r="A4245" s="1"/>
      <c r="B4245" s="4"/>
      <c r="C4245" s="4"/>
      <c r="D4245" s="4"/>
      <c r="E4245" s="4"/>
      <c r="F4245" s="81"/>
      <c r="G4245" s="105">
        <f>SUM(G4210:G4244)</f>
        <v>297935.7099999999</v>
      </c>
      <c r="H4245" s="18"/>
      <c r="I4245" s="18"/>
    </row>
    <row r="4246" spans="1:9" x14ac:dyDescent="0.25">
      <c r="A4246" s="1"/>
      <c r="B4246" s="4"/>
      <c r="C4246" s="4"/>
      <c r="D4246" s="4"/>
      <c r="E4246" s="4"/>
      <c r="F4246" s="81"/>
      <c r="G4246" s="10"/>
      <c r="H4246" s="18"/>
      <c r="I4246" s="18"/>
    </row>
    <row r="4247" spans="1:9" x14ac:dyDescent="0.25">
      <c r="A4247" s="1"/>
      <c r="B4247" s="4"/>
      <c r="D4247" s="4"/>
      <c r="E4247" s="4"/>
      <c r="F4247" s="81"/>
      <c r="G4247" s="10"/>
      <c r="H4247" s="18"/>
      <c r="I4247" s="18"/>
    </row>
    <row r="4248" spans="1:9" ht="18.75" x14ac:dyDescent="0.3">
      <c r="A4248" s="724" t="s">
        <v>7</v>
      </c>
      <c r="B4248" s="724"/>
      <c r="C4248" s="724"/>
      <c r="D4248" s="724"/>
      <c r="E4248" s="724"/>
      <c r="F4248" s="724"/>
      <c r="G4248" s="724"/>
      <c r="H4248" s="724"/>
      <c r="I4248" s="15"/>
    </row>
    <row r="4249" spans="1:9" x14ac:dyDescent="0.25">
      <c r="A4249" s="725" t="s">
        <v>5</v>
      </c>
      <c r="B4249" s="725"/>
      <c r="C4249" s="725"/>
      <c r="D4249" s="725"/>
      <c r="E4249" s="725"/>
      <c r="F4249" s="725"/>
      <c r="G4249" s="725"/>
      <c r="H4249" s="725"/>
      <c r="I4249" s="15"/>
    </row>
    <row r="4250" spans="1:9" x14ac:dyDescent="0.25">
      <c r="C4250" s="122"/>
      <c r="F4250" s="88"/>
      <c r="G4250" s="10"/>
      <c r="H4250" s="10"/>
      <c r="I4250" s="10"/>
    </row>
    <row r="4251" spans="1:9" x14ac:dyDescent="0.25">
      <c r="A4251" s="583" t="s">
        <v>938</v>
      </c>
      <c r="B4251" s="33"/>
      <c r="C4251" s="33"/>
      <c r="D4251" s="33"/>
      <c r="E4251" s="33"/>
      <c r="F4251" s="269"/>
      <c r="G4251" s="47"/>
      <c r="H4251" s="33"/>
      <c r="I4251" s="33"/>
    </row>
    <row r="4252" spans="1:9" x14ac:dyDescent="0.25">
      <c r="A4252" s="297" t="s">
        <v>8</v>
      </c>
      <c r="B4252" s="582" t="s">
        <v>930</v>
      </c>
      <c r="C4252" s="33"/>
      <c r="D4252" s="33"/>
      <c r="E4252" s="33"/>
      <c r="F4252" s="94"/>
      <c r="G4252" s="47"/>
      <c r="H4252" s="33"/>
      <c r="I4252" s="33"/>
    </row>
    <row r="4253" spans="1:9" x14ac:dyDescent="0.25">
      <c r="A4253" s="346" t="s">
        <v>0</v>
      </c>
      <c r="B4253" s="347" t="s">
        <v>2</v>
      </c>
      <c r="C4253" s="347" t="s">
        <v>3</v>
      </c>
      <c r="D4253" s="347" t="s">
        <v>4</v>
      </c>
      <c r="E4253" s="348" t="s">
        <v>15</v>
      </c>
      <c r="F4253" s="349" t="s">
        <v>2001</v>
      </c>
      <c r="G4253" s="350" t="s">
        <v>1189</v>
      </c>
      <c r="H4253" s="350" t="s">
        <v>1188</v>
      </c>
      <c r="I4253" s="350" t="s">
        <v>3884</v>
      </c>
    </row>
    <row r="4254" spans="1:9" x14ac:dyDescent="0.25">
      <c r="A4254" s="24" t="s">
        <v>930</v>
      </c>
      <c r="B4254" s="3"/>
      <c r="C4254" s="3"/>
      <c r="D4254" s="3"/>
      <c r="E4254" s="3">
        <v>311184</v>
      </c>
      <c r="F4254" s="40">
        <v>2204</v>
      </c>
      <c r="G4254" s="19">
        <v>8474.58</v>
      </c>
      <c r="H4254" s="11">
        <v>41359</v>
      </c>
      <c r="I4254" s="11">
        <v>41359</v>
      </c>
    </row>
    <row r="4255" spans="1:9" x14ac:dyDescent="0.25">
      <c r="A4255" s="24" t="s">
        <v>930</v>
      </c>
      <c r="B4255" s="3"/>
      <c r="C4255" s="3"/>
      <c r="D4255" s="3"/>
      <c r="E4255" s="3">
        <v>311188</v>
      </c>
      <c r="F4255" s="40" t="s">
        <v>16</v>
      </c>
      <c r="G4255" s="19">
        <v>8474.58</v>
      </c>
      <c r="H4255" s="11">
        <v>41359</v>
      </c>
      <c r="I4255" s="11">
        <v>41359</v>
      </c>
    </row>
    <row r="4256" spans="1:9" x14ac:dyDescent="0.25">
      <c r="A4256" s="24" t="s">
        <v>930</v>
      </c>
      <c r="B4256" s="3"/>
      <c r="C4256" s="3"/>
      <c r="D4256" s="3"/>
      <c r="E4256" s="3">
        <v>311190</v>
      </c>
      <c r="F4256" s="40">
        <v>597</v>
      </c>
      <c r="G4256" s="19">
        <v>8474.58</v>
      </c>
      <c r="H4256" s="11">
        <v>41359</v>
      </c>
      <c r="I4256" s="11">
        <v>41359</v>
      </c>
    </row>
    <row r="4257" spans="1:9" x14ac:dyDescent="0.25">
      <c r="A4257" s="24" t="s">
        <v>930</v>
      </c>
      <c r="B4257" s="3"/>
      <c r="C4257" s="3"/>
      <c r="D4257" s="3"/>
      <c r="E4257" s="3">
        <v>311191</v>
      </c>
      <c r="F4257" s="40" t="str">
        <f>+F4255</f>
        <v>N/T</v>
      </c>
      <c r="G4257" s="19">
        <v>8474.58</v>
      </c>
      <c r="H4257" s="11">
        <v>41359</v>
      </c>
      <c r="I4257" s="11">
        <v>41359</v>
      </c>
    </row>
    <row r="4258" spans="1:9" x14ac:dyDescent="0.25">
      <c r="A4258" s="24" t="s">
        <v>930</v>
      </c>
      <c r="B4258" s="3"/>
      <c r="C4258" s="3"/>
      <c r="D4258" s="3"/>
      <c r="E4258" s="3">
        <v>311193</v>
      </c>
      <c r="F4258" s="40" t="str">
        <f>+F4257</f>
        <v>N/T</v>
      </c>
      <c r="G4258" s="19">
        <v>8474.58</v>
      </c>
      <c r="H4258" s="11">
        <v>41359</v>
      </c>
      <c r="I4258" s="11">
        <v>41359</v>
      </c>
    </row>
    <row r="4259" spans="1:9" x14ac:dyDescent="0.25">
      <c r="A4259" s="24" t="s">
        <v>930</v>
      </c>
      <c r="B4259" s="3"/>
      <c r="C4259" s="3"/>
      <c r="D4259" s="3"/>
      <c r="E4259" s="3" t="str">
        <f>+F4258</f>
        <v>N/T</v>
      </c>
      <c r="F4259" s="40">
        <v>593</v>
      </c>
      <c r="G4259" s="19">
        <v>8474.58</v>
      </c>
      <c r="H4259" s="11">
        <v>41359</v>
      </c>
      <c r="I4259" s="11">
        <v>41359</v>
      </c>
    </row>
    <row r="4260" spans="1:9" x14ac:dyDescent="0.25">
      <c r="A4260" s="24" t="s">
        <v>930</v>
      </c>
      <c r="B4260" s="3"/>
      <c r="C4260" s="3"/>
      <c r="D4260" s="3"/>
      <c r="E4260" s="3" t="str">
        <f>+E4259</f>
        <v>N/T</v>
      </c>
      <c r="F4260" s="40">
        <v>594</v>
      </c>
      <c r="G4260" s="19">
        <v>8474.58</v>
      </c>
      <c r="H4260" s="11">
        <v>41359</v>
      </c>
      <c r="I4260" s="11">
        <v>41359</v>
      </c>
    </row>
    <row r="4261" spans="1:9" x14ac:dyDescent="0.25">
      <c r="A4261" s="24" t="s">
        <v>930</v>
      </c>
      <c r="B4261" s="3"/>
      <c r="C4261" s="3"/>
      <c r="D4261" s="3"/>
      <c r="E4261" s="3" t="s">
        <v>948</v>
      </c>
      <c r="F4261" s="40"/>
      <c r="G4261" s="19">
        <v>8474.58</v>
      </c>
      <c r="H4261" s="11">
        <v>41359</v>
      </c>
      <c r="I4261" s="11">
        <v>41359</v>
      </c>
    </row>
    <row r="4262" spans="1:9" x14ac:dyDescent="0.25">
      <c r="A4262" s="24" t="s">
        <v>930</v>
      </c>
      <c r="B4262" s="3"/>
      <c r="C4262" s="3"/>
      <c r="D4262" s="3"/>
      <c r="E4262" s="3" t="s">
        <v>948</v>
      </c>
      <c r="F4262" s="40"/>
      <c r="G4262" s="19">
        <v>8474.58</v>
      </c>
      <c r="H4262" s="11">
        <v>41359</v>
      </c>
      <c r="I4262" s="11">
        <v>41359</v>
      </c>
    </row>
    <row r="4263" spans="1:9" x14ac:dyDescent="0.25">
      <c r="A4263" s="24" t="s">
        <v>930</v>
      </c>
      <c r="B4263" s="3"/>
      <c r="C4263" s="3"/>
      <c r="D4263" s="3"/>
      <c r="E4263" s="3" t="s">
        <v>948</v>
      </c>
      <c r="F4263" s="40"/>
      <c r="G4263" s="19">
        <v>8474.58</v>
      </c>
      <c r="H4263" s="11">
        <v>41359</v>
      </c>
      <c r="I4263" s="11">
        <v>41359</v>
      </c>
    </row>
    <row r="4264" spans="1:9" x14ac:dyDescent="0.25">
      <c r="A4264" s="24" t="s">
        <v>930</v>
      </c>
      <c r="B4264" s="3"/>
      <c r="C4264" s="3"/>
      <c r="D4264" s="3"/>
      <c r="E4264" s="3" t="s">
        <v>948</v>
      </c>
      <c r="F4264" s="40"/>
      <c r="G4264" s="19">
        <v>8474.58</v>
      </c>
      <c r="H4264" s="11">
        <v>41359</v>
      </c>
      <c r="I4264" s="11">
        <v>41359</v>
      </c>
    </row>
    <row r="4265" spans="1:9" x14ac:dyDescent="0.25">
      <c r="A4265" s="24" t="s">
        <v>930</v>
      </c>
      <c r="B4265" s="3"/>
      <c r="C4265" s="3"/>
      <c r="D4265" s="3"/>
      <c r="E4265" s="3" t="s">
        <v>948</v>
      </c>
      <c r="F4265" s="40"/>
      <c r="G4265" s="19">
        <v>8474.58</v>
      </c>
      <c r="H4265" s="11">
        <v>41359</v>
      </c>
      <c r="I4265" s="11">
        <v>41359</v>
      </c>
    </row>
    <row r="4266" spans="1:9" x14ac:dyDescent="0.25">
      <c r="A4266" s="24" t="s">
        <v>930</v>
      </c>
      <c r="B4266" s="3"/>
      <c r="C4266" s="3"/>
      <c r="D4266" s="3"/>
      <c r="E4266" s="3" t="s">
        <v>948</v>
      </c>
      <c r="F4266" s="40"/>
      <c r="G4266" s="19">
        <v>8474.58</v>
      </c>
      <c r="H4266" s="11">
        <v>41359</v>
      </c>
      <c r="I4266" s="11">
        <v>41359</v>
      </c>
    </row>
    <row r="4267" spans="1:9" x14ac:dyDescent="0.25">
      <c r="A4267" s="24" t="s">
        <v>930</v>
      </c>
      <c r="B4267" s="3"/>
      <c r="C4267" s="3"/>
      <c r="D4267" s="3"/>
      <c r="E4267" s="3">
        <v>311204</v>
      </c>
      <c r="F4267" s="40"/>
      <c r="G4267" s="19">
        <v>8474.58</v>
      </c>
      <c r="H4267" s="11">
        <v>41359</v>
      </c>
      <c r="I4267" s="11">
        <v>41359</v>
      </c>
    </row>
    <row r="4268" spans="1:9" x14ac:dyDescent="0.25">
      <c r="A4268" s="24" t="s">
        <v>930</v>
      </c>
      <c r="B4268" s="3"/>
      <c r="C4268" s="3"/>
      <c r="D4268" s="3"/>
      <c r="E4268" s="3"/>
      <c r="F4268" s="40"/>
      <c r="G4268" s="19">
        <v>8474.58</v>
      </c>
      <c r="H4268" s="11">
        <v>41359</v>
      </c>
      <c r="I4268" s="11">
        <v>41359</v>
      </c>
    </row>
    <row r="4269" spans="1:9" x14ac:dyDescent="0.25">
      <c r="A4269" s="24" t="s">
        <v>930</v>
      </c>
      <c r="B4269" s="3"/>
      <c r="C4269" s="3"/>
      <c r="D4269" s="3"/>
      <c r="E4269" s="3"/>
      <c r="F4269" s="40"/>
      <c r="G4269" s="19">
        <v>8474.58</v>
      </c>
      <c r="H4269" s="11">
        <v>41359</v>
      </c>
      <c r="I4269" s="11">
        <v>41359</v>
      </c>
    </row>
    <row r="4270" spans="1:9" x14ac:dyDescent="0.25">
      <c r="A4270" s="24" t="s">
        <v>930</v>
      </c>
      <c r="B4270" s="3"/>
      <c r="C4270" s="3"/>
      <c r="D4270" s="3"/>
      <c r="E4270" s="3"/>
      <c r="F4270" s="40"/>
      <c r="G4270" s="19">
        <v>8474.58</v>
      </c>
      <c r="H4270" s="11">
        <v>41359</v>
      </c>
      <c r="I4270" s="11">
        <v>41359</v>
      </c>
    </row>
    <row r="4271" spans="1:9" x14ac:dyDescent="0.25">
      <c r="A4271" s="24" t="s">
        <v>930</v>
      </c>
      <c r="B4271" s="3"/>
      <c r="C4271" s="3"/>
      <c r="D4271" s="3"/>
      <c r="E4271" s="3"/>
      <c r="F4271" s="40"/>
      <c r="G4271" s="19">
        <v>8474.58</v>
      </c>
      <c r="H4271" s="11">
        <v>41359</v>
      </c>
      <c r="I4271" s="11">
        <v>41359</v>
      </c>
    </row>
    <row r="4272" spans="1:9" x14ac:dyDescent="0.25">
      <c r="A4272" s="24" t="s">
        <v>930</v>
      </c>
      <c r="B4272" s="3"/>
      <c r="C4272" s="3"/>
      <c r="D4272" s="3"/>
      <c r="E4272" s="3"/>
      <c r="F4272" s="40"/>
      <c r="G4272" s="19">
        <v>8474.58</v>
      </c>
      <c r="H4272" s="11">
        <v>41359</v>
      </c>
      <c r="I4272" s="11">
        <v>41359</v>
      </c>
    </row>
    <row r="4273" spans="1:9" x14ac:dyDescent="0.25">
      <c r="A4273" s="24" t="s">
        <v>930</v>
      </c>
      <c r="B4273" s="3"/>
      <c r="C4273" s="3"/>
      <c r="D4273" s="3"/>
      <c r="E4273" s="3"/>
      <c r="F4273" s="40"/>
      <c r="G4273" s="19">
        <v>8474.58</v>
      </c>
      <c r="H4273" s="11">
        <v>41359</v>
      </c>
      <c r="I4273" s="11">
        <v>41359</v>
      </c>
    </row>
    <row r="4274" spans="1:9" x14ac:dyDescent="0.25">
      <c r="A4274" s="24" t="s">
        <v>930</v>
      </c>
      <c r="B4274" s="3"/>
      <c r="C4274" s="3"/>
      <c r="D4274" s="3"/>
      <c r="E4274" s="3"/>
      <c r="F4274" s="40"/>
      <c r="G4274" s="19">
        <v>8474.58</v>
      </c>
      <c r="H4274" s="11">
        <v>41359</v>
      </c>
      <c r="I4274" s="11">
        <v>41359</v>
      </c>
    </row>
    <row r="4275" spans="1:9" x14ac:dyDescent="0.25">
      <c r="A4275" s="24" t="s">
        <v>930</v>
      </c>
      <c r="B4275" s="3"/>
      <c r="C4275" s="3"/>
      <c r="D4275" s="3"/>
      <c r="E4275" s="3"/>
      <c r="F4275" s="40"/>
      <c r="G4275" s="19">
        <v>8474.58</v>
      </c>
      <c r="H4275" s="11">
        <v>41359</v>
      </c>
      <c r="I4275" s="11">
        <v>41359</v>
      </c>
    </row>
    <row r="4276" spans="1:9" x14ac:dyDescent="0.25">
      <c r="A4276" s="24" t="s">
        <v>930</v>
      </c>
      <c r="B4276" s="3"/>
      <c r="C4276" s="3"/>
      <c r="D4276" s="3"/>
      <c r="E4276" s="3"/>
      <c r="F4276" s="40"/>
      <c r="G4276" s="19">
        <v>8474.58</v>
      </c>
      <c r="H4276" s="11">
        <v>41359</v>
      </c>
      <c r="I4276" s="11">
        <v>41359</v>
      </c>
    </row>
    <row r="4277" spans="1:9" x14ac:dyDescent="0.25">
      <c r="A4277" s="24" t="s">
        <v>930</v>
      </c>
      <c r="B4277" s="3"/>
      <c r="C4277" s="3"/>
      <c r="D4277" s="3"/>
      <c r="E4277" s="3"/>
      <c r="F4277" s="40"/>
      <c r="G4277" s="19">
        <v>8474.58</v>
      </c>
      <c r="H4277" s="11">
        <v>41359</v>
      </c>
      <c r="I4277" s="11">
        <v>41359</v>
      </c>
    </row>
    <row r="4278" spans="1:9" x14ac:dyDescent="0.25">
      <c r="A4278" s="24" t="s">
        <v>930</v>
      </c>
      <c r="B4278" s="3"/>
      <c r="C4278" s="3"/>
      <c r="D4278" s="3"/>
      <c r="E4278" s="3"/>
      <c r="F4278" s="40"/>
      <c r="G4278" s="19">
        <v>8474.58</v>
      </c>
      <c r="H4278" s="11">
        <v>41359</v>
      </c>
      <c r="I4278" s="11">
        <v>41359</v>
      </c>
    </row>
    <row r="4279" spans="1:9" x14ac:dyDescent="0.25">
      <c r="A4279" s="24" t="s">
        <v>930</v>
      </c>
      <c r="B4279" s="3"/>
      <c r="C4279" s="3"/>
      <c r="D4279" s="3"/>
      <c r="E4279" s="3"/>
      <c r="F4279" s="40">
        <v>585</v>
      </c>
      <c r="G4279" s="19">
        <v>8474.58</v>
      </c>
      <c r="H4279" s="11">
        <v>41359</v>
      </c>
      <c r="I4279" s="11">
        <v>41359</v>
      </c>
    </row>
    <row r="4280" spans="1:9" x14ac:dyDescent="0.25">
      <c r="A4280" s="24" t="s">
        <v>930</v>
      </c>
      <c r="B4280" s="3"/>
      <c r="C4280" s="3"/>
      <c r="D4280" s="3"/>
      <c r="E4280" s="3"/>
      <c r="F4280" s="40">
        <v>584</v>
      </c>
      <c r="G4280" s="19">
        <v>8474.58</v>
      </c>
      <c r="H4280" s="11">
        <v>41359</v>
      </c>
      <c r="I4280" s="11">
        <v>41359</v>
      </c>
    </row>
    <row r="4281" spans="1:9" x14ac:dyDescent="0.25">
      <c r="A4281" s="24" t="s">
        <v>930</v>
      </c>
      <c r="B4281" s="3"/>
      <c r="C4281" s="3" t="s">
        <v>315</v>
      </c>
      <c r="D4281" s="3"/>
      <c r="E4281" s="3"/>
      <c r="F4281" s="40">
        <v>586</v>
      </c>
      <c r="G4281" s="19">
        <v>8474.58</v>
      </c>
      <c r="H4281" s="11">
        <v>41359</v>
      </c>
      <c r="I4281" s="11">
        <v>41359</v>
      </c>
    </row>
    <row r="4282" spans="1:9" x14ac:dyDescent="0.25">
      <c r="A4282" s="24" t="s">
        <v>19</v>
      </c>
      <c r="B4282" s="3" t="s">
        <v>121</v>
      </c>
      <c r="C4282" s="3"/>
      <c r="D4282" s="3" t="s">
        <v>30</v>
      </c>
      <c r="E4282" s="3">
        <v>299978</v>
      </c>
      <c r="F4282" s="40">
        <v>410</v>
      </c>
      <c r="G4282" s="19">
        <v>46659.38</v>
      </c>
      <c r="H4282" s="19" t="s">
        <v>1279</v>
      </c>
      <c r="I4282" s="19" t="s">
        <v>1279</v>
      </c>
    </row>
    <row r="4283" spans="1:9" x14ac:dyDescent="0.25">
      <c r="G4283" s="105">
        <f>SUM(G4254:G4282)</f>
        <v>283947.61999999982</v>
      </c>
      <c r="H4283" s="10"/>
      <c r="I4283" s="10"/>
    </row>
    <row r="4284" spans="1:9" x14ac:dyDescent="0.25">
      <c r="G4284" s="10"/>
      <c r="H4284" s="10"/>
      <c r="I4284" s="10"/>
    </row>
    <row r="4285" spans="1:9" x14ac:dyDescent="0.25">
      <c r="A4285" s="69"/>
      <c r="C4285" s="122"/>
      <c r="D4285" s="122"/>
      <c r="E4285" s="496"/>
      <c r="F4285" s="93"/>
      <c r="G4285" s="71"/>
      <c r="H4285" s="71"/>
      <c r="I4285" s="71"/>
    </row>
    <row r="4286" spans="1:9" x14ac:dyDescent="0.25">
      <c r="A4286" s="1"/>
      <c r="B4286" s="4"/>
      <c r="C4286" s="44"/>
      <c r="D4286" s="4"/>
      <c r="E4286" s="4"/>
      <c r="F4286" s="81"/>
      <c r="G4286" s="10"/>
      <c r="H4286" s="10"/>
      <c r="I4286" s="10"/>
    </row>
    <row r="4287" spans="1:9" ht="18.75" x14ac:dyDescent="0.3">
      <c r="A4287" s="724" t="s">
        <v>7</v>
      </c>
      <c r="B4287" s="724"/>
      <c r="C4287" s="724"/>
      <c r="D4287" s="724"/>
      <c r="E4287" s="724"/>
      <c r="F4287" s="724"/>
      <c r="G4287" s="724"/>
      <c r="H4287" s="724"/>
      <c r="I4287" s="15"/>
    </row>
    <row r="4288" spans="1:9" x14ac:dyDescent="0.25">
      <c r="A4288" s="725" t="s">
        <v>5</v>
      </c>
      <c r="B4288" s="725"/>
      <c r="C4288" s="725"/>
      <c r="D4288" s="725"/>
      <c r="E4288" s="725"/>
      <c r="F4288" s="725"/>
      <c r="G4288" s="725"/>
      <c r="H4288" s="725"/>
      <c r="I4288" s="15"/>
    </row>
    <row r="4289" spans="1:9" x14ac:dyDescent="0.25">
      <c r="C4289" s="122"/>
      <c r="G4289" s="10"/>
      <c r="H4289" s="10"/>
      <c r="I4289" s="10"/>
    </row>
    <row r="4290" spans="1:9" x14ac:dyDescent="0.25">
      <c r="A4290" s="583" t="s">
        <v>938</v>
      </c>
      <c r="B4290" s="366"/>
      <c r="C4290" s="33"/>
      <c r="D4290" s="33"/>
      <c r="E4290" s="33"/>
      <c r="F4290" s="94"/>
      <c r="G4290" s="47"/>
      <c r="H4290" s="33"/>
      <c r="I4290" s="33"/>
    </row>
    <row r="4291" spans="1:9" x14ac:dyDescent="0.25">
      <c r="A4291" s="297" t="s">
        <v>8</v>
      </c>
      <c r="B4291" s="32"/>
      <c r="C4291" s="33"/>
      <c r="D4291" s="33"/>
      <c r="E4291" s="33"/>
      <c r="F4291" s="94"/>
      <c r="G4291" s="47"/>
      <c r="H4291" s="33"/>
      <c r="I4291" s="33"/>
    </row>
    <row r="4292" spans="1:9" x14ac:dyDescent="0.25">
      <c r="A4292" s="346" t="s">
        <v>0</v>
      </c>
      <c r="B4292" s="347" t="s">
        <v>2</v>
      </c>
      <c r="C4292" s="347" t="s">
        <v>3</v>
      </c>
      <c r="D4292" s="347" t="s">
        <v>4</v>
      </c>
      <c r="E4292" s="348" t="s">
        <v>15</v>
      </c>
      <c r="F4292" s="349" t="s">
        <v>1957</v>
      </c>
      <c r="G4292" s="350" t="s">
        <v>1189</v>
      </c>
      <c r="H4292" s="350" t="s">
        <v>1188</v>
      </c>
      <c r="I4292" s="350" t="s">
        <v>3884</v>
      </c>
    </row>
    <row r="4293" spans="1:9" x14ac:dyDescent="0.25">
      <c r="A4293" s="24" t="s">
        <v>950</v>
      </c>
      <c r="B4293" s="3"/>
      <c r="C4293" s="3"/>
      <c r="D4293" s="3"/>
      <c r="E4293" s="3" t="s">
        <v>16</v>
      </c>
      <c r="F4293" s="40">
        <v>530</v>
      </c>
      <c r="G4293" s="19">
        <v>3500</v>
      </c>
      <c r="H4293" s="19" t="s">
        <v>1462</v>
      </c>
      <c r="I4293" s="19" t="s">
        <v>1462</v>
      </c>
    </row>
    <row r="4294" spans="1:9" x14ac:dyDescent="0.25">
      <c r="A4294" s="24" t="s">
        <v>952</v>
      </c>
      <c r="B4294" s="3"/>
      <c r="C4294" s="3"/>
      <c r="D4294" s="3" t="s">
        <v>30</v>
      </c>
      <c r="E4294" s="3">
        <v>306032</v>
      </c>
      <c r="F4294" s="40"/>
      <c r="G4294" s="19">
        <v>4500</v>
      </c>
      <c r="H4294" s="11">
        <v>37226</v>
      </c>
      <c r="I4294" s="11">
        <v>37226</v>
      </c>
    </row>
    <row r="4295" spans="1:9" x14ac:dyDescent="0.25">
      <c r="A4295" s="24" t="str">
        <f>+A4294</f>
        <v>SILLON EJECUTIVO EN TELA</v>
      </c>
      <c r="B4295" s="3"/>
      <c r="C4295" s="3"/>
      <c r="D4295" s="3" t="str">
        <f>+D4294</f>
        <v>NEGRO</v>
      </c>
      <c r="E4295" s="3">
        <v>306036</v>
      </c>
      <c r="F4295" s="40">
        <v>116</v>
      </c>
      <c r="G4295" s="19">
        <v>3800</v>
      </c>
      <c r="H4295" s="19" t="s">
        <v>1463</v>
      </c>
      <c r="I4295" s="19" t="s">
        <v>1463</v>
      </c>
    </row>
    <row r="4296" spans="1:9" x14ac:dyDescent="0.25">
      <c r="A4296" s="24" t="s">
        <v>953</v>
      </c>
      <c r="B4296" s="3"/>
      <c r="C4296" s="3"/>
      <c r="D4296" s="3" t="str">
        <f>+D4178</f>
        <v>NEGRO</v>
      </c>
      <c r="E4296" s="3">
        <v>309956</v>
      </c>
      <c r="F4296" s="40" t="s">
        <v>16</v>
      </c>
      <c r="G4296" s="19">
        <v>8200</v>
      </c>
      <c r="H4296" s="11" t="s">
        <v>1373</v>
      </c>
      <c r="I4296" s="11" t="s">
        <v>1373</v>
      </c>
    </row>
    <row r="4297" spans="1:9" x14ac:dyDescent="0.25">
      <c r="A4297" s="24" t="s">
        <v>3322</v>
      </c>
      <c r="B4297" s="3"/>
      <c r="C4297" s="3"/>
      <c r="D4297" s="3" t="str">
        <f>+D4296</f>
        <v>NEGRO</v>
      </c>
      <c r="E4297" s="3" t="s">
        <v>16</v>
      </c>
      <c r="F4297" s="40" t="str">
        <f>+F4296</f>
        <v>N/T</v>
      </c>
      <c r="G4297" s="19">
        <v>8297.67</v>
      </c>
      <c r="H4297" s="11">
        <v>37226</v>
      </c>
      <c r="I4297" s="11">
        <v>37226</v>
      </c>
    </row>
    <row r="4298" spans="1:9" x14ac:dyDescent="0.25">
      <c r="A4298" s="24" t="s">
        <v>954</v>
      </c>
      <c r="B4298" s="3"/>
      <c r="C4298" s="3"/>
      <c r="D4298" s="3" t="str">
        <f>+D4297</f>
        <v>NEGRO</v>
      </c>
      <c r="E4298" s="3">
        <v>306236</v>
      </c>
      <c r="F4298" s="40" t="str">
        <f>+F4297</f>
        <v>N/T</v>
      </c>
      <c r="G4298" s="19">
        <v>4800</v>
      </c>
      <c r="H4298" s="19" t="s">
        <v>1464</v>
      </c>
      <c r="I4298" s="19" t="s">
        <v>1464</v>
      </c>
    </row>
    <row r="4299" spans="1:9" x14ac:dyDescent="0.25">
      <c r="A4299" s="24" t="s">
        <v>148</v>
      </c>
      <c r="B4299" s="3"/>
      <c r="C4299" s="3"/>
      <c r="D4299" s="3" t="s">
        <v>43</v>
      </c>
      <c r="E4299" s="3">
        <v>306138</v>
      </c>
      <c r="F4299" s="40">
        <v>279</v>
      </c>
      <c r="G4299" s="19">
        <v>1000</v>
      </c>
      <c r="H4299" s="19" t="s">
        <v>1270</v>
      </c>
      <c r="I4299" s="19" t="s">
        <v>1270</v>
      </c>
    </row>
    <row r="4300" spans="1:9" x14ac:dyDescent="0.25">
      <c r="A4300" s="1"/>
      <c r="B4300" s="4"/>
      <c r="C4300" s="4"/>
      <c r="D4300" s="4"/>
      <c r="E4300" s="4"/>
      <c r="F4300" s="81"/>
      <c r="G4300" s="105">
        <f>SUM(G4293:G4299)</f>
        <v>34097.67</v>
      </c>
      <c r="H4300" s="10"/>
      <c r="I4300" s="10"/>
    </row>
    <row r="4301" spans="1:9" x14ac:dyDescent="0.25">
      <c r="A4301" s="1"/>
      <c r="B4301" s="4"/>
      <c r="C4301" s="4"/>
      <c r="D4301" s="4"/>
      <c r="E4301" s="4"/>
      <c r="F4301" s="81"/>
      <c r="G4301" s="10"/>
      <c r="H4301" s="10"/>
      <c r="I4301" s="10"/>
    </row>
    <row r="4302" spans="1:9" ht="18.75" x14ac:dyDescent="0.3">
      <c r="A4302" s="724" t="s">
        <v>7</v>
      </c>
      <c r="B4302" s="724"/>
      <c r="C4302" s="724"/>
      <c r="D4302" s="724"/>
      <c r="E4302" s="724"/>
      <c r="F4302" s="724"/>
      <c r="G4302" s="724"/>
      <c r="H4302" s="724"/>
      <c r="I4302" s="15"/>
    </row>
    <row r="4303" spans="1:9" x14ac:dyDescent="0.25">
      <c r="A4303" s="725" t="s">
        <v>5</v>
      </c>
      <c r="B4303" s="725"/>
      <c r="C4303" s="725"/>
      <c r="D4303" s="725"/>
      <c r="E4303" s="725"/>
      <c r="F4303" s="725"/>
      <c r="G4303" s="725"/>
      <c r="H4303" s="725"/>
      <c r="I4303" s="15"/>
    </row>
    <row r="4304" spans="1:9" x14ac:dyDescent="0.25">
      <c r="A4304" s="1"/>
      <c r="B4304" s="122"/>
      <c r="C4304" s="4"/>
      <c r="D4304" s="4"/>
      <c r="E4304" s="4"/>
      <c r="F4304" s="81"/>
      <c r="G4304" s="10"/>
      <c r="H4304" s="10"/>
      <c r="I4304" s="10"/>
    </row>
    <row r="4305" spans="1:9" x14ac:dyDescent="0.25">
      <c r="A4305" s="515" t="s">
        <v>958</v>
      </c>
      <c r="B4305" s="33"/>
      <c r="C4305" s="33"/>
      <c r="D4305" s="33"/>
      <c r="E4305" s="33"/>
      <c r="F4305" s="94"/>
      <c r="G4305" s="47"/>
      <c r="H4305" s="33"/>
      <c r="I4305" s="33"/>
    </row>
    <row r="4306" spans="1:9" x14ac:dyDescent="0.25">
      <c r="A4306" s="297" t="s">
        <v>8</v>
      </c>
      <c r="B4306" s="32"/>
      <c r="C4306" s="33"/>
      <c r="D4306" s="33"/>
      <c r="E4306" s="33"/>
      <c r="F4306" s="94"/>
      <c r="G4306" s="47"/>
      <c r="H4306" s="33"/>
      <c r="I4306" s="33"/>
    </row>
    <row r="4307" spans="1:9" x14ac:dyDescent="0.25">
      <c r="A4307" s="346" t="s">
        <v>0</v>
      </c>
      <c r="B4307" s="347" t="s">
        <v>2</v>
      </c>
      <c r="C4307" s="347" t="s">
        <v>3</v>
      </c>
      <c r="D4307" s="347" t="s">
        <v>4</v>
      </c>
      <c r="E4307" s="348" t="s">
        <v>15</v>
      </c>
      <c r="F4307" s="349" t="s">
        <v>1957</v>
      </c>
      <c r="G4307" s="350" t="s">
        <v>1189</v>
      </c>
      <c r="H4307" s="350" t="s">
        <v>1188</v>
      </c>
      <c r="I4307" s="350" t="s">
        <v>3884</v>
      </c>
    </row>
    <row r="4308" spans="1:9" x14ac:dyDescent="0.25">
      <c r="A4308" s="24" t="s">
        <v>959</v>
      </c>
      <c r="B4308" s="3"/>
      <c r="C4308" s="3"/>
      <c r="D4308" s="3" t="s">
        <v>21</v>
      </c>
      <c r="E4308" s="3">
        <v>310545</v>
      </c>
      <c r="F4308" s="40">
        <v>142</v>
      </c>
      <c r="G4308" s="19">
        <v>7396</v>
      </c>
      <c r="H4308" s="19" t="s">
        <v>1431</v>
      </c>
      <c r="I4308" s="19" t="s">
        <v>1431</v>
      </c>
    </row>
    <row r="4309" spans="1:9" x14ac:dyDescent="0.25">
      <c r="A4309" s="24" t="str">
        <f>+A4308</f>
        <v xml:space="preserve">ARCHIVO EN METAL </v>
      </c>
      <c r="B4309" s="3"/>
      <c r="C4309" s="3"/>
      <c r="D4309" s="3"/>
      <c r="E4309" s="3">
        <v>310546</v>
      </c>
      <c r="F4309" s="40">
        <v>141</v>
      </c>
      <c r="G4309" s="19">
        <f>+G4308</f>
        <v>7396</v>
      </c>
      <c r="H4309" s="19" t="str">
        <f>+H4308</f>
        <v>16/07/2009</v>
      </c>
      <c r="I4309" s="19" t="str">
        <f>+I4308</f>
        <v>16/07/2009</v>
      </c>
    </row>
    <row r="4310" spans="1:9" x14ac:dyDescent="0.25">
      <c r="A4310" s="24" t="s">
        <v>101</v>
      </c>
      <c r="B4310" s="3"/>
      <c r="C4310" s="3"/>
      <c r="D4310" s="3"/>
      <c r="E4310" s="3">
        <v>310555</v>
      </c>
      <c r="F4310" s="40" t="s">
        <v>16</v>
      </c>
      <c r="G4310" s="19">
        <v>20254.240000000002</v>
      </c>
      <c r="H4310" s="19" t="s">
        <v>1361</v>
      </c>
      <c r="I4310" s="19" t="s">
        <v>1361</v>
      </c>
    </row>
    <row r="4311" spans="1:9" x14ac:dyDescent="0.25">
      <c r="A4311" s="24" t="s">
        <v>140</v>
      </c>
      <c r="B4311" s="3"/>
      <c r="C4311" s="3"/>
      <c r="D4311" s="3"/>
      <c r="E4311" s="3">
        <v>310554</v>
      </c>
      <c r="F4311" s="40">
        <v>151</v>
      </c>
      <c r="G4311" s="19">
        <v>6115</v>
      </c>
      <c r="H4311" s="19" t="s">
        <v>1195</v>
      </c>
      <c r="I4311" s="19" t="s">
        <v>1195</v>
      </c>
    </row>
    <row r="4312" spans="1:9" x14ac:dyDescent="0.25">
      <c r="A4312" s="24" t="s">
        <v>101</v>
      </c>
      <c r="B4312" s="3"/>
      <c r="C4312" s="3"/>
      <c r="D4312" s="3"/>
      <c r="E4312" s="3">
        <v>310544</v>
      </c>
      <c r="F4312" s="40">
        <v>184</v>
      </c>
      <c r="G4312" s="19">
        <v>28000</v>
      </c>
      <c r="H4312" s="19" t="s">
        <v>1432</v>
      </c>
      <c r="I4312" s="19" t="s">
        <v>1432</v>
      </c>
    </row>
    <row r="4313" spans="1:9" x14ac:dyDescent="0.25">
      <c r="A4313" s="24" t="s">
        <v>961</v>
      </c>
      <c r="B4313" s="3"/>
      <c r="C4313" s="3"/>
      <c r="D4313" s="3"/>
      <c r="E4313" s="3">
        <v>310574</v>
      </c>
      <c r="F4313" s="40">
        <v>143</v>
      </c>
      <c r="G4313" s="19">
        <v>12840</v>
      </c>
      <c r="H4313" s="19" t="s">
        <v>1433</v>
      </c>
      <c r="I4313" s="19" t="s">
        <v>1433</v>
      </c>
    </row>
    <row r="4314" spans="1:9" x14ac:dyDescent="0.25">
      <c r="A4314" s="24" t="s">
        <v>960</v>
      </c>
      <c r="B4314" s="3"/>
      <c r="C4314" s="3"/>
      <c r="D4314" s="3"/>
      <c r="E4314" s="3">
        <v>310576</v>
      </c>
      <c r="F4314" s="40">
        <v>199</v>
      </c>
      <c r="G4314" s="19">
        <v>9822</v>
      </c>
      <c r="H4314" s="19" t="s">
        <v>1431</v>
      </c>
      <c r="I4314" s="19" t="s">
        <v>1431</v>
      </c>
    </row>
    <row r="4315" spans="1:9" x14ac:dyDescent="0.25">
      <c r="A4315" s="24" t="s">
        <v>962</v>
      </c>
      <c r="B4315" s="3"/>
      <c r="C4315" s="3"/>
      <c r="D4315" s="3"/>
      <c r="E4315" s="3" t="s">
        <v>16</v>
      </c>
      <c r="F4315" s="40">
        <v>129</v>
      </c>
      <c r="G4315" s="19">
        <v>45472</v>
      </c>
      <c r="H4315" s="19" t="s">
        <v>1431</v>
      </c>
      <c r="I4315" s="19" t="s">
        <v>1431</v>
      </c>
    </row>
    <row r="4316" spans="1:9" x14ac:dyDescent="0.25">
      <c r="A4316" s="24" t="s">
        <v>963</v>
      </c>
      <c r="B4316" s="3"/>
      <c r="C4316" s="3"/>
      <c r="D4316" s="3"/>
      <c r="E4316" s="3">
        <v>310579</v>
      </c>
      <c r="F4316" s="40">
        <v>148</v>
      </c>
      <c r="G4316" s="19">
        <v>5865</v>
      </c>
      <c r="H4316" s="19" t="s">
        <v>1195</v>
      </c>
      <c r="I4316" s="19" t="s">
        <v>1195</v>
      </c>
    </row>
    <row r="4317" spans="1:9" x14ac:dyDescent="0.25">
      <c r="A4317" s="24" t="s">
        <v>288</v>
      </c>
      <c r="B4317" s="3"/>
      <c r="C4317" s="3"/>
      <c r="D4317" s="3"/>
      <c r="E4317" s="3">
        <v>310578</v>
      </c>
      <c r="F4317" s="40">
        <v>145</v>
      </c>
      <c r="G4317" s="19">
        <v>8891.9</v>
      </c>
      <c r="H4317" s="19" t="s">
        <v>1279</v>
      </c>
      <c r="I4317" s="19" t="s">
        <v>1279</v>
      </c>
    </row>
    <row r="4318" spans="1:9" x14ac:dyDescent="0.25">
      <c r="A4318" s="24" t="s">
        <v>19</v>
      </c>
      <c r="B4318" s="3"/>
      <c r="C4318" s="3"/>
      <c r="D4318" s="3"/>
      <c r="E4318" s="3">
        <v>310582</v>
      </c>
      <c r="F4318" s="40">
        <v>149</v>
      </c>
      <c r="G4318" s="19">
        <f>+'DESCARGOS FISICOS'!G35</f>
        <v>0</v>
      </c>
      <c r="H4318" s="19">
        <f>+'DESCARGOS FISICOS'!H35</f>
        <v>0</v>
      </c>
      <c r="I4318" s="19">
        <f>+'DESCARGOS FISICOS'!I35</f>
        <v>0</v>
      </c>
    </row>
    <row r="4319" spans="1:9" x14ac:dyDescent="0.25">
      <c r="A4319" s="24" t="s">
        <v>49</v>
      </c>
      <c r="B4319" s="3"/>
      <c r="C4319" s="3"/>
      <c r="D4319" s="3" t="s">
        <v>30</v>
      </c>
      <c r="E4319" s="3">
        <v>310905</v>
      </c>
      <c r="F4319" s="40">
        <v>172</v>
      </c>
      <c r="G4319" s="19">
        <v>5920</v>
      </c>
      <c r="H4319" s="19" t="s">
        <v>1431</v>
      </c>
      <c r="I4319" s="19" t="s">
        <v>1431</v>
      </c>
    </row>
    <row r="4320" spans="1:9" x14ac:dyDescent="0.25">
      <c r="A4320" s="24" t="s">
        <v>101</v>
      </c>
      <c r="B4320" s="3"/>
      <c r="C4320" s="3"/>
      <c r="D4320" s="3"/>
      <c r="E4320" s="3">
        <v>310585</v>
      </c>
      <c r="F4320" s="40">
        <v>154</v>
      </c>
      <c r="G4320" s="19">
        <v>35000</v>
      </c>
      <c r="H4320" s="19" t="s">
        <v>1432</v>
      </c>
      <c r="I4320" s="19" t="s">
        <v>1432</v>
      </c>
    </row>
    <row r="4321" spans="1:9" x14ac:dyDescent="0.25">
      <c r="A4321" s="24" t="s">
        <v>964</v>
      </c>
      <c r="B4321" s="3"/>
      <c r="C4321" s="3"/>
      <c r="D4321" s="3"/>
      <c r="E4321" s="3">
        <v>310584</v>
      </c>
      <c r="F4321" s="40">
        <v>140</v>
      </c>
      <c r="G4321" s="19">
        <v>93380</v>
      </c>
      <c r="H4321" s="19" t="s">
        <v>1433</v>
      </c>
      <c r="I4321" s="19" t="s">
        <v>1433</v>
      </c>
    </row>
    <row r="4322" spans="1:9" x14ac:dyDescent="0.25">
      <c r="A4322" s="24" t="s">
        <v>941</v>
      </c>
      <c r="B4322" s="3"/>
      <c r="C4322" s="3"/>
      <c r="D4322" s="3" t="s">
        <v>33</v>
      </c>
      <c r="E4322" s="3">
        <v>310534</v>
      </c>
      <c r="F4322" s="40">
        <v>178</v>
      </c>
      <c r="G4322" s="19">
        <v>16400</v>
      </c>
      <c r="H4322" s="19" t="s">
        <v>1434</v>
      </c>
      <c r="I4322" s="19" t="s">
        <v>1434</v>
      </c>
    </row>
    <row r="4323" spans="1:9" x14ac:dyDescent="0.25">
      <c r="A4323" s="24" t="s">
        <v>191</v>
      </c>
      <c r="B4323" s="3"/>
      <c r="C4323" s="3"/>
      <c r="D4323" s="3" t="str">
        <f>+D4322</f>
        <v>BLANCO</v>
      </c>
      <c r="E4323" s="3">
        <v>310921</v>
      </c>
      <c r="F4323" s="40">
        <v>81</v>
      </c>
      <c r="G4323" s="19">
        <v>7705</v>
      </c>
      <c r="H4323" s="19" t="s">
        <v>1222</v>
      </c>
      <c r="I4323" s="19" t="s">
        <v>1222</v>
      </c>
    </row>
    <row r="4324" spans="1:9" x14ac:dyDescent="0.25">
      <c r="A4324" s="24" t="s">
        <v>965</v>
      </c>
      <c r="B4324" s="3"/>
      <c r="C4324" s="3"/>
      <c r="D4324" s="3" t="s">
        <v>43</v>
      </c>
      <c r="E4324" s="3">
        <v>310543</v>
      </c>
      <c r="F4324" s="40">
        <v>167</v>
      </c>
      <c r="G4324" s="19">
        <v>12840</v>
      </c>
      <c r="H4324" s="19" t="s">
        <v>1433</v>
      </c>
      <c r="I4324" s="19" t="s">
        <v>1433</v>
      </c>
    </row>
    <row r="4325" spans="1:9" x14ac:dyDescent="0.25">
      <c r="A4325" s="24" t="s">
        <v>966</v>
      </c>
      <c r="B4325" s="3"/>
      <c r="C4325" s="3"/>
      <c r="D4325" s="3"/>
      <c r="E4325" s="3">
        <v>311170</v>
      </c>
      <c r="F4325" s="40">
        <v>220</v>
      </c>
      <c r="G4325" s="19">
        <v>14500</v>
      </c>
      <c r="H4325" s="19" t="s">
        <v>1431</v>
      </c>
      <c r="I4325" s="19" t="s">
        <v>1431</v>
      </c>
    </row>
    <row r="4326" spans="1:9" x14ac:dyDescent="0.25">
      <c r="A4326" s="24" t="s">
        <v>967</v>
      </c>
      <c r="B4326" s="3"/>
      <c r="C4326" s="3"/>
      <c r="D4326" s="3"/>
      <c r="E4326" s="3">
        <v>311169</v>
      </c>
      <c r="F4326" s="40"/>
      <c r="G4326" s="19">
        <v>877500</v>
      </c>
      <c r="H4326" s="19" t="s">
        <v>1431</v>
      </c>
      <c r="I4326" s="19" t="s">
        <v>1431</v>
      </c>
    </row>
    <row r="4327" spans="1:9" x14ac:dyDescent="0.25">
      <c r="A4327" s="24" t="s">
        <v>101</v>
      </c>
      <c r="B4327" s="3"/>
      <c r="C4327" s="3"/>
      <c r="D4327" s="3"/>
      <c r="E4327" s="3">
        <v>310573</v>
      </c>
      <c r="F4327" s="40">
        <v>213</v>
      </c>
      <c r="G4327" s="19">
        <v>28000</v>
      </c>
      <c r="H4327" s="19" t="s">
        <v>1432</v>
      </c>
      <c r="I4327" s="19" t="s">
        <v>1432</v>
      </c>
    </row>
    <row r="4328" spans="1:9" x14ac:dyDescent="0.25">
      <c r="A4328" s="24" t="s">
        <v>968</v>
      </c>
      <c r="B4328" s="3"/>
      <c r="C4328" s="3"/>
      <c r="D4328" s="3" t="s">
        <v>21</v>
      </c>
      <c r="E4328" s="3">
        <v>310570</v>
      </c>
      <c r="F4328" s="40" t="s">
        <v>16</v>
      </c>
      <c r="G4328" s="19">
        <v>54890</v>
      </c>
      <c r="H4328" s="19" t="s">
        <v>1431</v>
      </c>
      <c r="I4328" s="19" t="s">
        <v>1431</v>
      </c>
    </row>
    <row r="4329" spans="1:9" x14ac:dyDescent="0.25">
      <c r="A4329" s="24" t="s">
        <v>965</v>
      </c>
      <c r="B4329" s="3"/>
      <c r="C4329" s="3"/>
      <c r="D4329" s="3" t="s">
        <v>36</v>
      </c>
      <c r="E4329" s="3">
        <v>310586</v>
      </c>
      <c r="F4329" s="40">
        <v>155</v>
      </c>
      <c r="G4329" s="19">
        <v>12840</v>
      </c>
      <c r="H4329" s="19" t="s">
        <v>1431</v>
      </c>
      <c r="I4329" s="19" t="s">
        <v>1431</v>
      </c>
    </row>
    <row r="4330" spans="1:9" x14ac:dyDescent="0.25">
      <c r="A4330" s="24" t="s">
        <v>960</v>
      </c>
      <c r="B4330" s="3"/>
      <c r="C4330" s="3"/>
      <c r="D4330" s="3" t="str">
        <f>+D4329</f>
        <v>MARRON</v>
      </c>
      <c r="E4330" s="3">
        <v>310587</v>
      </c>
      <c r="F4330" s="40">
        <v>157</v>
      </c>
      <c r="G4330" s="19">
        <v>9822</v>
      </c>
      <c r="H4330" s="19" t="s">
        <v>1435</v>
      </c>
      <c r="I4330" s="19" t="s">
        <v>1435</v>
      </c>
    </row>
    <row r="4331" spans="1:9" x14ac:dyDescent="0.25">
      <c r="A4331" s="24" t="s">
        <v>317</v>
      </c>
      <c r="B4331" s="3"/>
      <c r="C4331" s="3"/>
      <c r="D4331" s="3" t="s">
        <v>21</v>
      </c>
      <c r="E4331" s="3" t="s">
        <v>16</v>
      </c>
      <c r="F4331" s="40" t="s">
        <v>16</v>
      </c>
      <c r="G4331" s="19">
        <v>11950</v>
      </c>
      <c r="H4331" s="19" t="s">
        <v>1203</v>
      </c>
      <c r="I4331" s="19" t="s">
        <v>1203</v>
      </c>
    </row>
    <row r="4332" spans="1:9" x14ac:dyDescent="0.25">
      <c r="A4332" s="24" t="s">
        <v>183</v>
      </c>
      <c r="B4332" s="38"/>
      <c r="C4332" s="38" t="s">
        <v>1737</v>
      </c>
      <c r="D4332" s="79" t="str">
        <f>+D3961</f>
        <v>GRIS</v>
      </c>
      <c r="E4332" s="38">
        <v>553948</v>
      </c>
      <c r="F4332" s="40">
        <v>300</v>
      </c>
      <c r="G4332" s="19">
        <v>5970</v>
      </c>
      <c r="H4332" s="79">
        <v>42893</v>
      </c>
      <c r="I4332" s="79">
        <v>42893</v>
      </c>
    </row>
    <row r="4333" spans="1:9" x14ac:dyDescent="0.25">
      <c r="A4333" s="24" t="s">
        <v>49</v>
      </c>
      <c r="B4333" s="3"/>
      <c r="C4333" s="3"/>
      <c r="D4333" s="3" t="s">
        <v>30</v>
      </c>
      <c r="E4333" s="3">
        <v>310590</v>
      </c>
      <c r="F4333" s="40">
        <v>156</v>
      </c>
      <c r="G4333" s="19">
        <v>5920</v>
      </c>
      <c r="H4333" s="19" t="s">
        <v>1431</v>
      </c>
      <c r="I4333" s="19" t="s">
        <v>1431</v>
      </c>
    </row>
    <row r="4334" spans="1:9" x14ac:dyDescent="0.25">
      <c r="A4334" s="1"/>
      <c r="B4334" s="4"/>
      <c r="C4334" s="4"/>
      <c r="D4334" s="4"/>
      <c r="E4334" s="4"/>
      <c r="F4334" s="81"/>
      <c r="G4334" s="105">
        <f>SUM(G4308:G4333)</f>
        <v>1344689.1400000001</v>
      </c>
      <c r="H4334" s="10"/>
      <c r="I4334" s="10"/>
    </row>
    <row r="4335" spans="1:9" x14ac:dyDescent="0.25">
      <c r="A4335" s="1"/>
      <c r="B4335" s="4"/>
      <c r="C4335" s="4"/>
      <c r="D4335" s="4"/>
      <c r="E4335" s="4"/>
      <c r="F4335" s="81"/>
      <c r="G4335" s="10"/>
      <c r="H4335" s="10"/>
      <c r="I4335" s="10"/>
    </row>
    <row r="4336" spans="1:9" x14ac:dyDescent="0.25">
      <c r="A4336" s="1"/>
      <c r="B4336" s="4"/>
      <c r="C4336" s="4"/>
      <c r="D4336" s="4"/>
      <c r="E4336" s="4"/>
      <c r="F4336" s="81"/>
      <c r="G4336" s="10"/>
      <c r="H4336" s="10"/>
      <c r="I4336" s="10"/>
    </row>
    <row r="4337" spans="1:9" x14ac:dyDescent="0.25">
      <c r="A4337" s="1"/>
      <c r="B4337" s="4"/>
      <c r="D4337" s="4"/>
      <c r="E4337" s="4"/>
      <c r="F4337" s="81"/>
      <c r="G4337" s="10"/>
      <c r="H4337" s="10"/>
      <c r="I4337" s="10"/>
    </row>
    <row r="4338" spans="1:9" ht="18.75" x14ac:dyDescent="0.3">
      <c r="A4338" s="724" t="s">
        <v>7</v>
      </c>
      <c r="B4338" s="724"/>
      <c r="C4338" s="724"/>
      <c r="D4338" s="724"/>
      <c r="E4338" s="724"/>
      <c r="F4338" s="724"/>
      <c r="G4338" s="724"/>
      <c r="H4338" s="724"/>
      <c r="I4338" s="15"/>
    </row>
    <row r="4339" spans="1:9" x14ac:dyDescent="0.25">
      <c r="A4339" s="725" t="s">
        <v>5</v>
      </c>
      <c r="B4339" s="725"/>
      <c r="C4339" s="725"/>
      <c r="D4339" s="725"/>
      <c r="E4339" s="725"/>
      <c r="F4339" s="725"/>
      <c r="G4339" s="725"/>
      <c r="H4339" s="725"/>
      <c r="I4339" s="15"/>
    </row>
    <row r="4340" spans="1:9" x14ac:dyDescent="0.25">
      <c r="C4340" s="212"/>
      <c r="G4340" s="10"/>
      <c r="H4340" s="10"/>
      <c r="I4340" s="10"/>
    </row>
    <row r="4341" spans="1:9" x14ac:dyDescent="0.25">
      <c r="A4341" s="515" t="s">
        <v>958</v>
      </c>
      <c r="B4341" s="33"/>
      <c r="C4341" s="33"/>
      <c r="D4341" s="33"/>
      <c r="E4341" s="33"/>
      <c r="F4341" s="94"/>
      <c r="G4341" s="47"/>
      <c r="H4341" s="33"/>
      <c r="I4341" s="33"/>
    </row>
    <row r="4342" spans="1:9" x14ac:dyDescent="0.25">
      <c r="A4342" s="297" t="s">
        <v>8</v>
      </c>
      <c r="B4342" s="32"/>
      <c r="C4342" s="33"/>
      <c r="D4342" s="33"/>
      <c r="E4342" s="33"/>
      <c r="F4342" s="94"/>
      <c r="G4342" s="47"/>
      <c r="H4342" s="33"/>
      <c r="I4342" s="33"/>
    </row>
    <row r="4343" spans="1:9" x14ac:dyDescent="0.25">
      <c r="A4343" s="346" t="s">
        <v>0</v>
      </c>
      <c r="B4343" s="347" t="s">
        <v>2</v>
      </c>
      <c r="C4343" s="347" t="s">
        <v>3</v>
      </c>
      <c r="D4343" s="347" t="s">
        <v>4</v>
      </c>
      <c r="E4343" s="348" t="s">
        <v>15</v>
      </c>
      <c r="F4343" s="349" t="s">
        <v>2001</v>
      </c>
      <c r="G4343" s="350" t="s">
        <v>3180</v>
      </c>
      <c r="H4343" s="350" t="s">
        <v>1188</v>
      </c>
      <c r="I4343" s="350" t="s">
        <v>3884</v>
      </c>
    </row>
    <row r="4344" spans="1:9" x14ac:dyDescent="0.25">
      <c r="A4344" s="24" t="s">
        <v>969</v>
      </c>
      <c r="B4344" s="3"/>
      <c r="C4344" s="3"/>
      <c r="D4344" s="3" t="s">
        <v>36</v>
      </c>
      <c r="E4344" s="3">
        <v>310587</v>
      </c>
      <c r="F4344" s="40">
        <v>157</v>
      </c>
      <c r="G4344" s="19">
        <v>93380</v>
      </c>
      <c r="H4344" s="19" t="s">
        <v>1433</v>
      </c>
      <c r="I4344" s="19" t="s">
        <v>1433</v>
      </c>
    </row>
    <row r="4345" spans="1:9" x14ac:dyDescent="0.25">
      <c r="A4345" s="24" t="s">
        <v>929</v>
      </c>
      <c r="B4345" s="3"/>
      <c r="C4345" s="3"/>
      <c r="D4345" s="3" t="s">
        <v>30</v>
      </c>
      <c r="E4345" s="3">
        <v>310590</v>
      </c>
      <c r="F4345" s="40">
        <v>156</v>
      </c>
      <c r="G4345" s="19">
        <v>13456</v>
      </c>
      <c r="H4345" s="11">
        <v>41061</v>
      </c>
      <c r="I4345" s="11">
        <v>41061</v>
      </c>
    </row>
    <row r="4346" spans="1:9" x14ac:dyDescent="0.25">
      <c r="A4346" s="24" t="s">
        <v>313</v>
      </c>
      <c r="B4346" s="3"/>
      <c r="C4346" s="3"/>
      <c r="D4346" s="3"/>
      <c r="E4346" s="3">
        <v>310562</v>
      </c>
      <c r="F4346" s="40">
        <v>144</v>
      </c>
      <c r="G4346" s="19">
        <v>8500</v>
      </c>
      <c r="H4346" s="19" t="s">
        <v>1433</v>
      </c>
      <c r="I4346" s="19" t="s">
        <v>1433</v>
      </c>
    </row>
    <row r="4347" spans="1:9" x14ac:dyDescent="0.25">
      <c r="A4347" s="24" t="s">
        <v>970</v>
      </c>
      <c r="B4347" s="3"/>
      <c r="C4347" s="3"/>
      <c r="D4347" s="3" t="str">
        <f>+D4345</f>
        <v>NEGRO</v>
      </c>
      <c r="E4347" s="3">
        <v>310569</v>
      </c>
      <c r="F4347" s="40">
        <v>131</v>
      </c>
      <c r="G4347" s="19">
        <v>26874</v>
      </c>
      <c r="H4347" s="19" t="s">
        <v>1201</v>
      </c>
      <c r="I4347" s="19" t="s">
        <v>1201</v>
      </c>
    </row>
    <row r="4348" spans="1:9" x14ac:dyDescent="0.25">
      <c r="A4348" s="24" t="str">
        <f>+A4347</f>
        <v>MUEBLE PARA DOS PERSONAS</v>
      </c>
      <c r="B4348" s="3"/>
      <c r="C4348" s="3"/>
      <c r="D4348" s="3" t="str">
        <f>+D4347</f>
        <v>NEGRO</v>
      </c>
      <c r="E4348" s="3">
        <v>310568</v>
      </c>
      <c r="F4348" s="40">
        <v>207</v>
      </c>
      <c r="G4348" s="19">
        <v>26874</v>
      </c>
      <c r="H4348" s="19" t="s">
        <v>1201</v>
      </c>
      <c r="I4348" s="19" t="s">
        <v>1201</v>
      </c>
    </row>
    <row r="4349" spans="1:9" x14ac:dyDescent="0.25">
      <c r="A4349" s="24" t="s">
        <v>101</v>
      </c>
      <c r="B4349" s="3"/>
      <c r="C4349" s="3"/>
      <c r="D4349" s="3" t="s">
        <v>33</v>
      </c>
      <c r="E4349" s="3">
        <v>310589</v>
      </c>
      <c r="F4349" s="40">
        <v>162</v>
      </c>
      <c r="G4349" s="19">
        <v>28000</v>
      </c>
      <c r="H4349" s="19" t="s">
        <v>1432</v>
      </c>
      <c r="I4349" s="19" t="s">
        <v>1432</v>
      </c>
    </row>
    <row r="4350" spans="1:9" x14ac:dyDescent="0.25">
      <c r="A4350" s="24" t="s">
        <v>44</v>
      </c>
      <c r="B4350" s="3"/>
      <c r="C4350" s="3"/>
      <c r="D4350" s="3" t="s">
        <v>21</v>
      </c>
      <c r="E4350" s="3">
        <v>310556</v>
      </c>
      <c r="F4350" s="40">
        <v>127</v>
      </c>
      <c r="G4350" s="19">
        <v>93380</v>
      </c>
      <c r="H4350" s="19" t="s">
        <v>1433</v>
      </c>
      <c r="I4350" s="19" t="s">
        <v>1433</v>
      </c>
    </row>
    <row r="4351" spans="1:9" x14ac:dyDescent="0.25">
      <c r="A4351" s="24" t="s">
        <v>965</v>
      </c>
      <c r="B4351" s="3"/>
      <c r="C4351" s="3"/>
      <c r="D4351" s="3" t="s">
        <v>43</v>
      </c>
      <c r="E4351" s="3">
        <v>310996</v>
      </c>
      <c r="F4351" s="40">
        <v>4</v>
      </c>
      <c r="G4351" s="19">
        <v>3800</v>
      </c>
      <c r="H4351" s="19" t="s">
        <v>1213</v>
      </c>
      <c r="I4351" s="19" t="s">
        <v>1213</v>
      </c>
    </row>
    <row r="4352" spans="1:9" x14ac:dyDescent="0.25">
      <c r="A4352" s="24" t="s">
        <v>965</v>
      </c>
      <c r="B4352" s="3"/>
      <c r="C4352" s="3"/>
      <c r="D4352" s="3" t="s">
        <v>43</v>
      </c>
      <c r="E4352" s="3">
        <v>311009</v>
      </c>
      <c r="F4352" s="40">
        <v>13</v>
      </c>
      <c r="G4352" s="19">
        <v>3800</v>
      </c>
      <c r="H4352" s="19" t="s">
        <v>1213</v>
      </c>
      <c r="I4352" s="19" t="s">
        <v>1213</v>
      </c>
    </row>
    <row r="4353" spans="1:9" x14ac:dyDescent="0.25">
      <c r="A4353" s="24" t="s">
        <v>965</v>
      </c>
      <c r="B4353" s="3"/>
      <c r="C4353" s="3"/>
      <c r="D4353" s="3" t="s">
        <v>43</v>
      </c>
      <c r="E4353" s="3">
        <v>310998</v>
      </c>
      <c r="F4353" s="40">
        <v>7</v>
      </c>
      <c r="G4353" s="19">
        <v>3800</v>
      </c>
      <c r="H4353" s="19" t="s">
        <v>1213</v>
      </c>
      <c r="I4353" s="19" t="s">
        <v>1213</v>
      </c>
    </row>
    <row r="4354" spans="1:9" x14ac:dyDescent="0.25">
      <c r="A4354" s="24" t="s">
        <v>965</v>
      </c>
      <c r="B4354" s="3"/>
      <c r="C4354" s="3"/>
      <c r="D4354" s="3" t="s">
        <v>43</v>
      </c>
      <c r="E4354" s="3">
        <v>311007</v>
      </c>
      <c r="F4354" s="40">
        <v>23</v>
      </c>
      <c r="G4354" s="19">
        <v>3800</v>
      </c>
      <c r="H4354" s="19" t="s">
        <v>1213</v>
      </c>
      <c r="I4354" s="19" t="s">
        <v>1213</v>
      </c>
    </row>
    <row r="4355" spans="1:9" x14ac:dyDescent="0.25">
      <c r="A4355" s="24" t="s">
        <v>965</v>
      </c>
      <c r="B4355" s="3"/>
      <c r="C4355" s="3"/>
      <c r="D4355" s="3" t="s">
        <v>43</v>
      </c>
      <c r="E4355" s="3">
        <v>311011</v>
      </c>
      <c r="F4355" s="40">
        <v>16</v>
      </c>
      <c r="G4355" s="19">
        <v>3800</v>
      </c>
      <c r="H4355" s="19" t="s">
        <v>1213</v>
      </c>
      <c r="I4355" s="19" t="s">
        <v>1213</v>
      </c>
    </row>
    <row r="4356" spans="1:9" x14ac:dyDescent="0.25">
      <c r="A4356" s="24" t="s">
        <v>965</v>
      </c>
      <c r="B4356" s="3"/>
      <c r="C4356" s="3"/>
      <c r="D4356" s="3" t="s">
        <v>43</v>
      </c>
      <c r="E4356" s="3">
        <v>311014</v>
      </c>
      <c r="F4356" s="40">
        <v>22</v>
      </c>
      <c r="G4356" s="19">
        <v>3800</v>
      </c>
      <c r="H4356" s="19" t="s">
        <v>1213</v>
      </c>
      <c r="I4356" s="19" t="s">
        <v>1213</v>
      </c>
    </row>
    <row r="4357" spans="1:9" x14ac:dyDescent="0.25">
      <c r="A4357" s="24" t="s">
        <v>965</v>
      </c>
      <c r="B4357" s="3"/>
      <c r="C4357" s="3"/>
      <c r="D4357" s="3" t="s">
        <v>43</v>
      </c>
      <c r="E4357" s="3">
        <v>310994</v>
      </c>
      <c r="F4357" s="40">
        <v>2</v>
      </c>
      <c r="G4357" s="19">
        <v>3800</v>
      </c>
      <c r="H4357" s="19" t="s">
        <v>1213</v>
      </c>
      <c r="I4357" s="19" t="s">
        <v>1213</v>
      </c>
    </row>
    <row r="4358" spans="1:9" x14ac:dyDescent="0.25">
      <c r="A4358" s="24" t="s">
        <v>965</v>
      </c>
      <c r="B4358" s="3"/>
      <c r="C4358" s="3"/>
      <c r="D4358" s="3" t="s">
        <v>43</v>
      </c>
      <c r="E4358" s="3">
        <v>311016</v>
      </c>
      <c r="F4358" s="40">
        <v>19</v>
      </c>
      <c r="G4358" s="19">
        <v>3800</v>
      </c>
      <c r="H4358" s="19" t="s">
        <v>1213</v>
      </c>
      <c r="I4358" s="19" t="s">
        <v>1213</v>
      </c>
    </row>
    <row r="4359" spans="1:9" x14ac:dyDescent="0.25">
      <c r="A4359" s="24" t="s">
        <v>965</v>
      </c>
      <c r="B4359" s="3"/>
      <c r="C4359" s="3"/>
      <c r="D4359" s="3" t="s">
        <v>43</v>
      </c>
      <c r="E4359" s="3">
        <v>311000</v>
      </c>
      <c r="F4359" s="40">
        <v>82</v>
      </c>
      <c r="G4359" s="19">
        <v>3800</v>
      </c>
      <c r="H4359" s="19" t="s">
        <v>1213</v>
      </c>
      <c r="I4359" s="19" t="s">
        <v>1213</v>
      </c>
    </row>
    <row r="4360" spans="1:9" x14ac:dyDescent="0.25">
      <c r="A4360" s="24" t="s">
        <v>965</v>
      </c>
      <c r="B4360" s="3"/>
      <c r="C4360" s="3"/>
      <c r="D4360" s="3" t="s">
        <v>43</v>
      </c>
      <c r="E4360" s="3">
        <v>311013</v>
      </c>
      <c r="F4360" s="40">
        <v>24</v>
      </c>
      <c r="G4360" s="19">
        <v>3800</v>
      </c>
      <c r="H4360" s="19" t="s">
        <v>1213</v>
      </c>
      <c r="I4360" s="19" t="s">
        <v>1213</v>
      </c>
    </row>
    <row r="4361" spans="1:9" x14ac:dyDescent="0.25">
      <c r="A4361" s="24" t="s">
        <v>965</v>
      </c>
      <c r="B4361" s="3"/>
      <c r="C4361" s="3"/>
      <c r="D4361" s="3" t="s">
        <v>43</v>
      </c>
      <c r="E4361" s="3">
        <v>311008</v>
      </c>
      <c r="F4361" s="40">
        <v>83</v>
      </c>
      <c r="G4361" s="19">
        <v>3800</v>
      </c>
      <c r="H4361" s="19" t="s">
        <v>1213</v>
      </c>
      <c r="I4361" s="19" t="s">
        <v>1213</v>
      </c>
    </row>
    <row r="4362" spans="1:9" x14ac:dyDescent="0.25">
      <c r="A4362" s="24" t="s">
        <v>965</v>
      </c>
      <c r="B4362" s="3"/>
      <c r="C4362" s="3"/>
      <c r="D4362" s="3" t="s">
        <v>43</v>
      </c>
      <c r="E4362" s="3">
        <v>311017</v>
      </c>
      <c r="F4362" s="40">
        <v>11</v>
      </c>
      <c r="G4362" s="19">
        <v>3800</v>
      </c>
      <c r="H4362" s="19" t="s">
        <v>1213</v>
      </c>
      <c r="I4362" s="19" t="s">
        <v>1213</v>
      </c>
    </row>
    <row r="4363" spans="1:9" x14ac:dyDescent="0.25">
      <c r="A4363" s="24" t="s">
        <v>965</v>
      </c>
      <c r="B4363" s="3"/>
      <c r="C4363" s="3"/>
      <c r="D4363" s="3" t="s">
        <v>43</v>
      </c>
      <c r="E4363" s="3">
        <v>310992</v>
      </c>
      <c r="F4363" s="40">
        <v>3</v>
      </c>
      <c r="G4363" s="19">
        <v>3800</v>
      </c>
      <c r="H4363" s="19" t="s">
        <v>1213</v>
      </c>
      <c r="I4363" s="19" t="s">
        <v>1213</v>
      </c>
    </row>
    <row r="4364" spans="1:9" x14ac:dyDescent="0.25">
      <c r="A4364" s="24" t="s">
        <v>965</v>
      </c>
      <c r="B4364" s="3"/>
      <c r="C4364" s="3"/>
      <c r="D4364" s="3" t="s">
        <v>43</v>
      </c>
      <c r="E4364" s="3">
        <v>311002</v>
      </c>
      <c r="F4364" s="40">
        <v>12</v>
      </c>
      <c r="G4364" s="19">
        <v>3800</v>
      </c>
      <c r="H4364" s="19" t="s">
        <v>1213</v>
      </c>
      <c r="I4364" s="19" t="s">
        <v>1213</v>
      </c>
    </row>
    <row r="4365" spans="1:9" x14ac:dyDescent="0.25">
      <c r="A4365" s="24" t="s">
        <v>965</v>
      </c>
      <c r="B4365" s="3"/>
      <c r="C4365" s="3"/>
      <c r="D4365" s="3" t="s">
        <v>43</v>
      </c>
      <c r="E4365" s="3">
        <v>311005</v>
      </c>
      <c r="F4365" s="40">
        <v>21</v>
      </c>
      <c r="G4365" s="19">
        <v>3800</v>
      </c>
      <c r="H4365" s="19" t="s">
        <v>1213</v>
      </c>
      <c r="I4365" s="19" t="s">
        <v>1213</v>
      </c>
    </row>
    <row r="4366" spans="1:9" x14ac:dyDescent="0.25">
      <c r="A4366" s="24" t="s">
        <v>965</v>
      </c>
      <c r="B4366" s="3"/>
      <c r="C4366" s="3"/>
      <c r="D4366" s="3" t="s">
        <v>43</v>
      </c>
      <c r="E4366" s="3">
        <v>311015</v>
      </c>
      <c r="F4366" s="40">
        <v>20</v>
      </c>
      <c r="G4366" s="19">
        <v>3800</v>
      </c>
      <c r="H4366" s="19" t="s">
        <v>1213</v>
      </c>
      <c r="I4366" s="19" t="s">
        <v>1213</v>
      </c>
    </row>
    <row r="4367" spans="1:9" x14ac:dyDescent="0.25">
      <c r="A4367" s="24" t="s">
        <v>965</v>
      </c>
      <c r="B4367" s="3"/>
      <c r="C4367" s="3"/>
      <c r="D4367" s="3" t="s">
        <v>43</v>
      </c>
      <c r="E4367" s="3">
        <v>310195</v>
      </c>
      <c r="F4367" s="40">
        <v>8</v>
      </c>
      <c r="G4367" s="19">
        <v>3800</v>
      </c>
      <c r="H4367" s="19" t="s">
        <v>1213</v>
      </c>
      <c r="I4367" s="19" t="s">
        <v>1213</v>
      </c>
    </row>
    <row r="4368" spans="1:9" x14ac:dyDescent="0.25">
      <c r="A4368" s="24" t="s">
        <v>965</v>
      </c>
      <c r="B4368" s="3"/>
      <c r="C4368" s="3"/>
      <c r="D4368" s="3" t="s">
        <v>43</v>
      </c>
      <c r="E4368" s="3">
        <v>311001</v>
      </c>
      <c r="F4368" s="40">
        <v>10</v>
      </c>
      <c r="G4368" s="19">
        <v>3800</v>
      </c>
      <c r="H4368" s="19" t="s">
        <v>1213</v>
      </c>
      <c r="I4368" s="19" t="s">
        <v>1213</v>
      </c>
    </row>
    <row r="4369" spans="1:9" x14ac:dyDescent="0.25">
      <c r="A4369" s="24" t="s">
        <v>965</v>
      </c>
      <c r="B4369" s="3"/>
      <c r="C4369" s="3"/>
      <c r="D4369" s="3" t="s">
        <v>43</v>
      </c>
      <c r="E4369" s="3">
        <v>311010</v>
      </c>
      <c r="F4369" s="40">
        <v>5</v>
      </c>
      <c r="G4369" s="19">
        <v>3800</v>
      </c>
      <c r="H4369" s="19" t="s">
        <v>1213</v>
      </c>
      <c r="I4369" s="19" t="s">
        <v>1213</v>
      </c>
    </row>
    <row r="4370" spans="1:9" x14ac:dyDescent="0.25">
      <c r="A4370" s="24" t="s">
        <v>965</v>
      </c>
      <c r="B4370" s="3"/>
      <c r="C4370" s="3"/>
      <c r="D4370" s="3" t="s">
        <v>43</v>
      </c>
      <c r="E4370" s="3">
        <v>311012</v>
      </c>
      <c r="F4370" s="40">
        <v>18</v>
      </c>
      <c r="G4370" s="19">
        <v>3800</v>
      </c>
      <c r="H4370" s="19" t="s">
        <v>1213</v>
      </c>
      <c r="I4370" s="19" t="s">
        <v>1213</v>
      </c>
    </row>
    <row r="4371" spans="1:9" x14ac:dyDescent="0.25">
      <c r="A4371" s="24" t="s">
        <v>965</v>
      </c>
      <c r="B4371" s="3"/>
      <c r="C4371" s="3"/>
      <c r="D4371" s="3" t="s">
        <v>43</v>
      </c>
      <c r="E4371" s="3">
        <v>310999</v>
      </c>
      <c r="F4371" s="40">
        <v>15</v>
      </c>
      <c r="G4371" s="19">
        <v>3800</v>
      </c>
      <c r="H4371" s="19" t="s">
        <v>1213</v>
      </c>
      <c r="I4371" s="19" t="s">
        <v>1213</v>
      </c>
    </row>
    <row r="4372" spans="1:9" x14ac:dyDescent="0.25">
      <c r="A4372" s="24" t="s">
        <v>965</v>
      </c>
      <c r="B4372" s="3"/>
      <c r="C4372" s="3"/>
      <c r="D4372" s="3" t="s">
        <v>43</v>
      </c>
      <c r="E4372" s="3">
        <v>310991</v>
      </c>
      <c r="F4372" s="40">
        <v>6</v>
      </c>
      <c r="G4372" s="19">
        <v>3800</v>
      </c>
      <c r="H4372" s="19" t="s">
        <v>1213</v>
      </c>
      <c r="I4372" s="19" t="s">
        <v>1213</v>
      </c>
    </row>
    <row r="4373" spans="1:9" x14ac:dyDescent="0.25">
      <c r="A4373" s="1"/>
      <c r="B4373" s="4"/>
      <c r="C4373" s="4"/>
      <c r="D4373" s="4"/>
      <c r="E4373" s="4"/>
      <c r="F4373" s="81"/>
      <c r="G4373" s="105">
        <f>SUM(G4344:G4372)</f>
        <v>374064</v>
      </c>
      <c r="H4373" s="10"/>
      <c r="I4373" s="10"/>
    </row>
    <row r="4374" spans="1:9" x14ac:dyDescent="0.25">
      <c r="A4374" s="1"/>
      <c r="B4374" s="4"/>
      <c r="C4374" s="4"/>
      <c r="D4374" s="4"/>
      <c r="E4374" s="4"/>
      <c r="F4374" s="81"/>
      <c r="G4374" s="10"/>
      <c r="H4374" s="10"/>
      <c r="I4374" s="10"/>
    </row>
    <row r="4375" spans="1:9" x14ac:dyDescent="0.25">
      <c r="A4375" s="259"/>
      <c r="B4375" s="4"/>
      <c r="C4375" s="4"/>
      <c r="D4375" s="4"/>
      <c r="E4375" s="4"/>
      <c r="F4375" s="81"/>
      <c r="G4375" s="10"/>
      <c r="H4375" s="10"/>
      <c r="I4375" s="10"/>
    </row>
    <row r="4376" spans="1:9" x14ac:dyDescent="0.25">
      <c r="A4376" s="259"/>
      <c r="B4376" s="4"/>
      <c r="D4376" s="4"/>
      <c r="E4376" s="4"/>
      <c r="F4376" s="81"/>
      <c r="G4376" s="10"/>
      <c r="H4376" s="10"/>
      <c r="I4376" s="10"/>
    </row>
    <row r="4377" spans="1:9" ht="18.75" x14ac:dyDescent="0.3">
      <c r="A4377" s="724" t="s">
        <v>7</v>
      </c>
      <c r="B4377" s="724"/>
      <c r="C4377" s="724"/>
      <c r="D4377" s="724"/>
      <c r="E4377" s="724"/>
      <c r="F4377" s="724"/>
      <c r="G4377" s="724"/>
      <c r="H4377" s="724"/>
      <c r="I4377" s="15"/>
    </row>
    <row r="4378" spans="1:9" x14ac:dyDescent="0.25">
      <c r="A4378" s="725" t="s">
        <v>5</v>
      </c>
      <c r="B4378" s="725"/>
      <c r="C4378" s="725"/>
      <c r="D4378" s="725"/>
      <c r="E4378" s="725"/>
      <c r="F4378" s="725"/>
      <c r="G4378" s="725"/>
      <c r="H4378" s="725"/>
      <c r="I4378" s="15"/>
    </row>
    <row r="4379" spans="1:9" x14ac:dyDescent="0.25">
      <c r="A4379" s="259"/>
      <c r="C4379" s="212"/>
      <c r="D4379" s="4"/>
      <c r="E4379" s="4"/>
      <c r="F4379" s="81"/>
      <c r="G4379" s="10"/>
      <c r="H4379" s="10"/>
      <c r="I4379" s="10"/>
    </row>
    <row r="4380" spans="1:9" x14ac:dyDescent="0.25">
      <c r="A4380" s="515" t="s">
        <v>958</v>
      </c>
      <c r="B4380" s="33"/>
      <c r="C4380" s="33"/>
      <c r="D4380" s="33"/>
      <c r="E4380" s="33"/>
      <c r="F4380" s="94"/>
      <c r="G4380" s="47"/>
      <c r="H4380" s="33"/>
      <c r="I4380" s="33"/>
    </row>
    <row r="4381" spans="1:9" x14ac:dyDescent="0.25">
      <c r="A4381" s="297" t="s">
        <v>8</v>
      </c>
      <c r="B4381" s="32"/>
      <c r="C4381" s="33"/>
      <c r="D4381" s="33"/>
      <c r="E4381" s="33"/>
      <c r="F4381" s="94"/>
      <c r="G4381" s="47"/>
      <c r="H4381" s="33"/>
      <c r="I4381" s="33"/>
    </row>
    <row r="4382" spans="1:9" x14ac:dyDescent="0.25">
      <c r="A4382" s="346" t="s">
        <v>0</v>
      </c>
      <c r="B4382" s="347" t="s">
        <v>2</v>
      </c>
      <c r="C4382" s="347" t="s">
        <v>3</v>
      </c>
      <c r="D4382" s="347" t="s">
        <v>4</v>
      </c>
      <c r="E4382" s="348" t="s">
        <v>15</v>
      </c>
      <c r="F4382" s="349" t="s">
        <v>2002</v>
      </c>
      <c r="G4382" s="350" t="s">
        <v>1189</v>
      </c>
      <c r="H4382" s="350" t="s">
        <v>1188</v>
      </c>
      <c r="I4382" s="350" t="s">
        <v>3884</v>
      </c>
    </row>
    <row r="4383" spans="1:9" x14ac:dyDescent="0.25">
      <c r="A4383" s="24" t="s">
        <v>191</v>
      </c>
      <c r="B4383" s="3"/>
      <c r="C4383" s="3"/>
      <c r="D4383" s="3" t="s">
        <v>33</v>
      </c>
      <c r="E4383" s="3">
        <v>310531</v>
      </c>
      <c r="F4383" s="40">
        <v>176</v>
      </c>
      <c r="G4383" s="19">
        <v>7705</v>
      </c>
      <c r="H4383" s="19" t="s">
        <v>1222</v>
      </c>
      <c r="I4383" s="19" t="s">
        <v>1222</v>
      </c>
    </row>
    <row r="4384" spans="1:9" x14ac:dyDescent="0.25">
      <c r="A4384" s="24" t="s">
        <v>183</v>
      </c>
      <c r="B4384" s="3"/>
      <c r="C4384" s="3"/>
      <c r="D4384" s="3" t="s">
        <v>33</v>
      </c>
      <c r="E4384" s="3">
        <v>310922</v>
      </c>
      <c r="F4384" s="40">
        <v>87</v>
      </c>
      <c r="G4384" s="19">
        <v>6500</v>
      </c>
      <c r="H4384" s="11">
        <v>37175</v>
      </c>
      <c r="I4384" s="11">
        <v>37175</v>
      </c>
    </row>
    <row r="4385" spans="1:9" x14ac:dyDescent="0.25">
      <c r="A4385" s="24" t="s">
        <v>64</v>
      </c>
      <c r="B4385" s="3"/>
      <c r="C4385" s="3"/>
      <c r="D4385" s="3"/>
      <c r="E4385" s="3">
        <v>310537</v>
      </c>
      <c r="F4385" s="40">
        <v>91</v>
      </c>
      <c r="G4385" s="19">
        <v>6500</v>
      </c>
      <c r="H4385" s="19" t="s">
        <v>1241</v>
      </c>
      <c r="I4385" s="19" t="s">
        <v>1241</v>
      </c>
    </row>
    <row r="4386" spans="1:9" x14ac:dyDescent="0.25">
      <c r="A4386" s="24" t="s">
        <v>971</v>
      </c>
      <c r="B4386" s="3"/>
      <c r="C4386" s="3"/>
      <c r="D4386" s="3" t="s">
        <v>106</v>
      </c>
      <c r="E4386" s="3">
        <v>310981</v>
      </c>
      <c r="F4386" s="40">
        <v>42</v>
      </c>
      <c r="G4386" s="19">
        <v>6550</v>
      </c>
      <c r="H4386" s="19" t="s">
        <v>1327</v>
      </c>
      <c r="I4386" s="19" t="s">
        <v>1327</v>
      </c>
    </row>
    <row r="4387" spans="1:9" x14ac:dyDescent="0.25">
      <c r="A4387" s="24" t="s">
        <v>972</v>
      </c>
      <c r="B4387" s="3"/>
      <c r="C4387" s="3"/>
      <c r="D4387" s="3" t="s">
        <v>106</v>
      </c>
      <c r="E4387" s="3">
        <v>310962</v>
      </c>
      <c r="F4387" s="40">
        <v>50</v>
      </c>
      <c r="G4387" s="19">
        <v>6550</v>
      </c>
      <c r="H4387" s="19" t="s">
        <v>1327</v>
      </c>
      <c r="I4387" s="19" t="s">
        <v>1327</v>
      </c>
    </row>
    <row r="4388" spans="1:9" x14ac:dyDescent="0.25">
      <c r="A4388" s="24" t="s">
        <v>972</v>
      </c>
      <c r="B4388" s="3"/>
      <c r="C4388" s="3"/>
      <c r="D4388" s="3" t="s">
        <v>106</v>
      </c>
      <c r="E4388" s="3">
        <v>310954</v>
      </c>
      <c r="F4388" s="40">
        <v>35</v>
      </c>
      <c r="G4388" s="19">
        <v>6550</v>
      </c>
      <c r="H4388" s="19" t="s">
        <v>1327</v>
      </c>
      <c r="I4388" s="19" t="s">
        <v>1327</v>
      </c>
    </row>
    <row r="4389" spans="1:9" x14ac:dyDescent="0.25">
      <c r="A4389" s="24" t="s">
        <v>972</v>
      </c>
      <c r="B4389" s="3"/>
      <c r="C4389" s="3"/>
      <c r="D4389" s="3" t="s">
        <v>106</v>
      </c>
      <c r="E4389" s="3">
        <v>310990</v>
      </c>
      <c r="F4389" s="40">
        <v>108</v>
      </c>
      <c r="G4389" s="19">
        <v>6550</v>
      </c>
      <c r="H4389" s="19" t="s">
        <v>1327</v>
      </c>
      <c r="I4389" s="19" t="s">
        <v>1327</v>
      </c>
    </row>
    <row r="4390" spans="1:9" x14ac:dyDescent="0.25">
      <c r="A4390" s="24" t="s">
        <v>972</v>
      </c>
      <c r="B4390" s="3"/>
      <c r="C4390" s="3"/>
      <c r="D4390" s="3" t="s">
        <v>106</v>
      </c>
      <c r="E4390" s="3">
        <v>310983</v>
      </c>
      <c r="F4390" s="40">
        <v>110</v>
      </c>
      <c r="G4390" s="19">
        <v>6550</v>
      </c>
      <c r="H4390" s="19" t="s">
        <v>1327</v>
      </c>
      <c r="I4390" s="19" t="s">
        <v>1327</v>
      </c>
    </row>
    <row r="4391" spans="1:9" x14ac:dyDescent="0.25">
      <c r="A4391" s="24" t="s">
        <v>972</v>
      </c>
      <c r="B4391" s="3"/>
      <c r="C4391" s="3"/>
      <c r="D4391" s="3" t="s">
        <v>106</v>
      </c>
      <c r="E4391" s="3">
        <v>310943</v>
      </c>
      <c r="F4391" s="40">
        <v>39</v>
      </c>
      <c r="G4391" s="19">
        <v>6550</v>
      </c>
      <c r="H4391" s="19" t="s">
        <v>1327</v>
      </c>
      <c r="I4391" s="19" t="s">
        <v>1327</v>
      </c>
    </row>
    <row r="4392" spans="1:9" x14ac:dyDescent="0.25">
      <c r="A4392" s="24" t="s">
        <v>972</v>
      </c>
      <c r="B4392" s="3"/>
      <c r="C4392" s="3"/>
      <c r="D4392" s="3" t="s">
        <v>106</v>
      </c>
      <c r="E4392" s="3">
        <v>310932</v>
      </c>
      <c r="F4392" s="40">
        <v>68</v>
      </c>
      <c r="G4392" s="19">
        <v>6550</v>
      </c>
      <c r="H4392" s="19" t="s">
        <v>1327</v>
      </c>
      <c r="I4392" s="19" t="s">
        <v>1327</v>
      </c>
    </row>
    <row r="4393" spans="1:9" x14ac:dyDescent="0.25">
      <c r="A4393" s="24" t="s">
        <v>972</v>
      </c>
      <c r="B4393" s="3"/>
      <c r="C4393" s="3"/>
      <c r="D4393" s="3" t="s">
        <v>106</v>
      </c>
      <c r="E4393" s="3">
        <v>310948</v>
      </c>
      <c r="F4393" s="40">
        <v>40</v>
      </c>
      <c r="G4393" s="19">
        <v>6550</v>
      </c>
      <c r="H4393" s="19" t="s">
        <v>1327</v>
      </c>
      <c r="I4393" s="19" t="s">
        <v>1327</v>
      </c>
    </row>
    <row r="4394" spans="1:9" x14ac:dyDescent="0.25">
      <c r="A4394" s="24" t="s">
        <v>972</v>
      </c>
      <c r="B4394" s="3"/>
      <c r="C4394" s="3"/>
      <c r="D4394" s="3" t="s">
        <v>106</v>
      </c>
      <c r="E4394" s="3">
        <v>310941</v>
      </c>
      <c r="F4394" s="40">
        <v>112</v>
      </c>
      <c r="G4394" s="19">
        <v>6550</v>
      </c>
      <c r="H4394" s="19" t="s">
        <v>1327</v>
      </c>
      <c r="I4394" s="19" t="s">
        <v>1327</v>
      </c>
    </row>
    <row r="4395" spans="1:9" x14ac:dyDescent="0.25">
      <c r="A4395" s="24" t="s">
        <v>972</v>
      </c>
      <c r="B4395" s="3"/>
      <c r="C4395" s="3"/>
      <c r="D4395" s="3" t="s">
        <v>106</v>
      </c>
      <c r="E4395" s="3">
        <v>310972</v>
      </c>
      <c r="F4395" s="40">
        <v>32</v>
      </c>
      <c r="G4395" s="19">
        <v>6550</v>
      </c>
      <c r="H4395" s="19" t="s">
        <v>1327</v>
      </c>
      <c r="I4395" s="19" t="s">
        <v>1327</v>
      </c>
    </row>
    <row r="4396" spans="1:9" x14ac:dyDescent="0.25">
      <c r="A4396" s="24" t="s">
        <v>972</v>
      </c>
      <c r="B4396" s="3"/>
      <c r="C4396" s="3"/>
      <c r="D4396" s="3" t="s">
        <v>106</v>
      </c>
      <c r="E4396" s="3">
        <v>310960</v>
      </c>
      <c r="F4396" s="40">
        <v>44</v>
      </c>
      <c r="G4396" s="19">
        <v>6550</v>
      </c>
      <c r="H4396" s="19" t="s">
        <v>1327</v>
      </c>
      <c r="I4396" s="19" t="s">
        <v>1327</v>
      </c>
    </row>
    <row r="4397" spans="1:9" x14ac:dyDescent="0.25">
      <c r="A4397" s="24" t="s">
        <v>972</v>
      </c>
      <c r="B4397" s="3"/>
      <c r="C4397" s="3"/>
      <c r="D4397" s="3" t="s">
        <v>106</v>
      </c>
      <c r="E4397" s="3">
        <v>310954</v>
      </c>
      <c r="F4397" s="40">
        <v>56</v>
      </c>
      <c r="G4397" s="19">
        <v>6550</v>
      </c>
      <c r="H4397" s="19" t="s">
        <v>1327</v>
      </c>
      <c r="I4397" s="19" t="s">
        <v>1327</v>
      </c>
    </row>
    <row r="4398" spans="1:9" x14ac:dyDescent="0.25">
      <c r="A4398" s="24" t="s">
        <v>972</v>
      </c>
      <c r="B4398" s="3"/>
      <c r="C4398" s="3"/>
      <c r="D4398" s="3" t="s">
        <v>106</v>
      </c>
      <c r="E4398" s="3">
        <v>310986</v>
      </c>
      <c r="F4398" s="40">
        <v>84</v>
      </c>
      <c r="G4398" s="19">
        <v>6550</v>
      </c>
      <c r="H4398" s="19" t="s">
        <v>1327</v>
      </c>
      <c r="I4398" s="19" t="s">
        <v>1327</v>
      </c>
    </row>
    <row r="4399" spans="1:9" x14ac:dyDescent="0.25">
      <c r="A4399" s="24" t="s">
        <v>972</v>
      </c>
      <c r="B4399" s="3"/>
      <c r="C4399" s="3"/>
      <c r="D4399" s="3" t="s">
        <v>106</v>
      </c>
      <c r="E4399" s="3">
        <v>310963</v>
      </c>
      <c r="F4399" s="40">
        <v>30</v>
      </c>
      <c r="G4399" s="19">
        <v>6550</v>
      </c>
      <c r="H4399" s="19" t="s">
        <v>1327</v>
      </c>
      <c r="I4399" s="19" t="s">
        <v>1327</v>
      </c>
    </row>
    <row r="4400" spans="1:9" x14ac:dyDescent="0.25">
      <c r="A4400" s="24" t="s">
        <v>972</v>
      </c>
      <c r="B4400" s="3"/>
      <c r="C4400" s="3"/>
      <c r="D4400" s="3" t="s">
        <v>106</v>
      </c>
      <c r="E4400" s="3">
        <v>310975</v>
      </c>
      <c r="F4400" s="40">
        <v>103</v>
      </c>
      <c r="G4400" s="19">
        <v>6550</v>
      </c>
      <c r="H4400" s="19" t="s">
        <v>1327</v>
      </c>
      <c r="I4400" s="19" t="s">
        <v>1327</v>
      </c>
    </row>
    <row r="4401" spans="1:9" x14ac:dyDescent="0.25">
      <c r="A4401" s="24" t="s">
        <v>972</v>
      </c>
      <c r="B4401" s="3"/>
      <c r="C4401" s="3"/>
      <c r="D4401" s="3" t="s">
        <v>106</v>
      </c>
      <c r="E4401" s="3">
        <v>310988</v>
      </c>
      <c r="F4401" s="40">
        <v>36</v>
      </c>
      <c r="G4401" s="19">
        <v>6550</v>
      </c>
      <c r="H4401" s="19" t="s">
        <v>1327</v>
      </c>
      <c r="I4401" s="19" t="s">
        <v>1327</v>
      </c>
    </row>
    <row r="4402" spans="1:9" x14ac:dyDescent="0.25">
      <c r="A4402" s="24" t="s">
        <v>972</v>
      </c>
      <c r="B4402" s="3"/>
      <c r="C4402" s="3"/>
      <c r="D4402" s="3" t="s">
        <v>106</v>
      </c>
      <c r="E4402" s="3">
        <v>310951</v>
      </c>
      <c r="F4402" s="40">
        <v>27</v>
      </c>
      <c r="G4402" s="19">
        <v>6550</v>
      </c>
      <c r="H4402" s="19" t="s">
        <v>1327</v>
      </c>
      <c r="I4402" s="19" t="s">
        <v>1327</v>
      </c>
    </row>
    <row r="4403" spans="1:9" x14ac:dyDescent="0.25">
      <c r="A4403" s="24" t="s">
        <v>972</v>
      </c>
      <c r="B4403" s="3"/>
      <c r="C4403" s="3"/>
      <c r="D4403" s="3" t="s">
        <v>106</v>
      </c>
      <c r="E4403" s="3">
        <v>310956</v>
      </c>
      <c r="F4403" s="40">
        <v>50</v>
      </c>
      <c r="G4403" s="19">
        <v>6550</v>
      </c>
      <c r="H4403" s="19" t="s">
        <v>1327</v>
      </c>
      <c r="I4403" s="19" t="s">
        <v>1327</v>
      </c>
    </row>
    <row r="4404" spans="1:9" x14ac:dyDescent="0.25">
      <c r="A4404" s="24" t="s">
        <v>972</v>
      </c>
      <c r="B4404" s="3"/>
      <c r="C4404" s="3"/>
      <c r="D4404" s="3" t="s">
        <v>106</v>
      </c>
      <c r="E4404" s="3">
        <v>310964</v>
      </c>
      <c r="F4404" s="40">
        <v>202</v>
      </c>
      <c r="G4404" s="19">
        <v>6550</v>
      </c>
      <c r="H4404" s="19" t="s">
        <v>1327</v>
      </c>
      <c r="I4404" s="19" t="s">
        <v>1327</v>
      </c>
    </row>
    <row r="4405" spans="1:9" x14ac:dyDescent="0.25">
      <c r="A4405" s="24" t="s">
        <v>972</v>
      </c>
      <c r="B4405" s="3"/>
      <c r="C4405" s="3"/>
      <c r="D4405" s="3" t="s">
        <v>106</v>
      </c>
      <c r="E4405" s="3">
        <v>310947</v>
      </c>
      <c r="F4405" s="40">
        <v>59</v>
      </c>
      <c r="G4405" s="19">
        <v>6550</v>
      </c>
      <c r="H4405" s="19" t="s">
        <v>1327</v>
      </c>
      <c r="I4405" s="19" t="s">
        <v>1327</v>
      </c>
    </row>
    <row r="4406" spans="1:9" x14ac:dyDescent="0.25">
      <c r="A4406" s="24" t="s">
        <v>972</v>
      </c>
      <c r="B4406" s="3"/>
      <c r="C4406" s="3"/>
      <c r="D4406" s="3" t="s">
        <v>106</v>
      </c>
      <c r="E4406" s="3">
        <v>310958</v>
      </c>
      <c r="F4406" s="40">
        <v>37</v>
      </c>
      <c r="G4406" s="19">
        <v>6550</v>
      </c>
      <c r="H4406" s="19" t="s">
        <v>1327</v>
      </c>
      <c r="I4406" s="19" t="s">
        <v>1327</v>
      </c>
    </row>
    <row r="4407" spans="1:9" x14ac:dyDescent="0.25">
      <c r="A4407" s="24" t="s">
        <v>972</v>
      </c>
      <c r="B4407" s="3"/>
      <c r="C4407" s="3"/>
      <c r="D4407" s="3" t="s">
        <v>106</v>
      </c>
      <c r="E4407" s="3">
        <v>310976</v>
      </c>
      <c r="F4407" s="40">
        <v>60</v>
      </c>
      <c r="G4407" s="19">
        <v>6550</v>
      </c>
      <c r="H4407" s="19" t="s">
        <v>1327</v>
      </c>
      <c r="I4407" s="19" t="s">
        <v>1327</v>
      </c>
    </row>
    <row r="4408" spans="1:9" x14ac:dyDescent="0.25">
      <c r="A4408" s="24" t="s">
        <v>972</v>
      </c>
      <c r="B4408" s="3"/>
      <c r="C4408" s="3"/>
      <c r="D4408" s="3" t="s">
        <v>106</v>
      </c>
      <c r="E4408" s="3">
        <v>310961</v>
      </c>
      <c r="F4408" s="40">
        <v>52</v>
      </c>
      <c r="G4408" s="19">
        <v>6550</v>
      </c>
      <c r="H4408" s="19" t="s">
        <v>1327</v>
      </c>
      <c r="I4408" s="19" t="s">
        <v>1327</v>
      </c>
    </row>
    <row r="4409" spans="1:9" x14ac:dyDescent="0.25">
      <c r="A4409" s="24" t="s">
        <v>972</v>
      </c>
      <c r="B4409" s="3"/>
      <c r="C4409" s="3"/>
      <c r="D4409" s="3" t="s">
        <v>106</v>
      </c>
      <c r="E4409" s="3">
        <v>310944</v>
      </c>
      <c r="F4409" s="40">
        <v>25</v>
      </c>
      <c r="G4409" s="19">
        <v>6550</v>
      </c>
      <c r="H4409" s="19" t="s">
        <v>1327</v>
      </c>
      <c r="I4409" s="19" t="s">
        <v>1327</v>
      </c>
    </row>
    <row r="4410" spans="1:9" x14ac:dyDescent="0.25">
      <c r="A4410" s="24" t="s">
        <v>972</v>
      </c>
      <c r="B4410" s="3"/>
      <c r="C4410" s="3"/>
      <c r="D4410" s="3" t="s">
        <v>106</v>
      </c>
      <c r="E4410" s="3">
        <v>310950</v>
      </c>
      <c r="F4410" s="40">
        <v>105</v>
      </c>
      <c r="G4410" s="19">
        <v>6550</v>
      </c>
      <c r="H4410" s="19" t="s">
        <v>1327</v>
      </c>
      <c r="I4410" s="19" t="s">
        <v>1327</v>
      </c>
    </row>
    <row r="4411" spans="1:9" x14ac:dyDescent="0.25">
      <c r="A4411" s="24" t="s">
        <v>972</v>
      </c>
      <c r="B4411" s="3"/>
      <c r="C4411" s="3"/>
      <c r="D4411" s="3" t="s">
        <v>106</v>
      </c>
      <c r="E4411" s="3">
        <v>310970</v>
      </c>
      <c r="F4411" s="40">
        <v>62</v>
      </c>
      <c r="G4411" s="19">
        <v>6550</v>
      </c>
      <c r="H4411" s="19" t="s">
        <v>1327</v>
      </c>
      <c r="I4411" s="19" t="s">
        <v>1327</v>
      </c>
    </row>
    <row r="4412" spans="1:9" x14ac:dyDescent="0.25">
      <c r="A4412" s="259"/>
      <c r="B4412" s="4"/>
      <c r="C4412" s="4"/>
      <c r="D4412" s="4"/>
      <c r="E4412" s="4"/>
      <c r="F4412" s="81"/>
      <c r="G4412" s="105">
        <f>SUM(G4383:G4411)</f>
        <v>191005</v>
      </c>
      <c r="H4412" s="10"/>
      <c r="I4412" s="10"/>
    </row>
    <row r="4413" spans="1:9" x14ac:dyDescent="0.25">
      <c r="A4413" s="259"/>
      <c r="B4413" s="4"/>
      <c r="C4413" s="4"/>
      <c r="D4413" s="4"/>
      <c r="E4413" s="4"/>
      <c r="F4413" s="81"/>
      <c r="G4413" s="10"/>
      <c r="H4413" s="10"/>
      <c r="I4413" s="10"/>
    </row>
    <row r="4414" spans="1:9" x14ac:dyDescent="0.25">
      <c r="A4414" s="259"/>
      <c r="B4414" s="4"/>
      <c r="C4414" s="4"/>
      <c r="D4414" s="4"/>
      <c r="E4414" s="4"/>
      <c r="F4414" s="81"/>
      <c r="G4414" s="10"/>
      <c r="H4414" s="10"/>
      <c r="I4414" s="10"/>
    </row>
    <row r="4415" spans="1:9" x14ac:dyDescent="0.25">
      <c r="A4415" s="259"/>
      <c r="B4415" s="4"/>
      <c r="D4415" s="4"/>
      <c r="E4415" s="4"/>
      <c r="F4415" s="81"/>
      <c r="G4415" s="10"/>
      <c r="H4415" s="10"/>
      <c r="I4415" s="10"/>
    </row>
    <row r="4416" spans="1:9" ht="18.75" x14ac:dyDescent="0.3">
      <c r="A4416" s="724" t="s">
        <v>7</v>
      </c>
      <c r="B4416" s="724"/>
      <c r="C4416" s="724"/>
      <c r="D4416" s="724"/>
      <c r="E4416" s="724"/>
      <c r="F4416" s="724"/>
      <c r="G4416" s="724"/>
      <c r="H4416" s="724"/>
      <c r="I4416" s="15"/>
    </row>
    <row r="4417" spans="1:9" x14ac:dyDescent="0.25">
      <c r="A4417" s="725" t="s">
        <v>5</v>
      </c>
      <c r="B4417" s="725"/>
      <c r="C4417" s="725"/>
      <c r="D4417" s="725"/>
      <c r="E4417" s="725"/>
      <c r="F4417" s="725"/>
      <c r="G4417" s="725"/>
      <c r="H4417" s="725"/>
      <c r="I4417" s="15"/>
    </row>
    <row r="4418" spans="1:9" x14ac:dyDescent="0.25">
      <c r="A4418" s="36"/>
      <c r="C4418" s="212"/>
      <c r="D4418" s="4"/>
      <c r="E4418" s="4"/>
      <c r="F4418" s="81"/>
      <c r="G4418" s="10"/>
      <c r="H4418" s="10"/>
      <c r="I4418" s="10"/>
    </row>
    <row r="4419" spans="1:9" x14ac:dyDescent="0.25">
      <c r="A4419" s="514" t="s">
        <v>958</v>
      </c>
      <c r="B4419" s="26"/>
      <c r="C4419" s="26"/>
      <c r="D4419" s="26"/>
      <c r="E4419" s="26"/>
      <c r="F4419" s="85"/>
      <c r="G4419" s="42"/>
      <c r="H4419" s="26"/>
      <c r="I4419" s="26"/>
    </row>
    <row r="4420" spans="1:9" x14ac:dyDescent="0.25">
      <c r="A4420" s="297" t="s">
        <v>8</v>
      </c>
      <c r="B4420" s="32"/>
      <c r="C4420" s="33"/>
      <c r="D4420" s="33"/>
      <c r="E4420" s="33"/>
      <c r="F4420" s="94"/>
      <c r="G4420" s="47"/>
      <c r="H4420" s="33"/>
      <c r="I4420" s="33"/>
    </row>
    <row r="4421" spans="1:9" x14ac:dyDescent="0.25">
      <c r="A4421" s="346" t="s">
        <v>0</v>
      </c>
      <c r="B4421" s="347" t="s">
        <v>2</v>
      </c>
      <c r="C4421" s="347" t="s">
        <v>3</v>
      </c>
      <c r="D4421" s="347" t="s">
        <v>4</v>
      </c>
      <c r="E4421" s="348" t="s">
        <v>15</v>
      </c>
      <c r="F4421" s="349" t="s">
        <v>2001</v>
      </c>
      <c r="G4421" s="350" t="s">
        <v>1189</v>
      </c>
      <c r="H4421" s="350" t="s">
        <v>1188</v>
      </c>
      <c r="I4421" s="350" t="s">
        <v>3884</v>
      </c>
    </row>
    <row r="4422" spans="1:9" x14ac:dyDescent="0.25">
      <c r="A4422" s="24" t="s">
        <v>973</v>
      </c>
      <c r="B4422" s="3"/>
      <c r="C4422" s="3"/>
      <c r="D4422" s="3" t="s">
        <v>106</v>
      </c>
      <c r="E4422" s="3">
        <v>310939</v>
      </c>
      <c r="F4422" s="40">
        <v>38</v>
      </c>
      <c r="G4422" s="19">
        <v>6550</v>
      </c>
      <c r="H4422" s="19" t="s">
        <v>1327</v>
      </c>
      <c r="I4422" s="19" t="s">
        <v>1327</v>
      </c>
    </row>
    <row r="4423" spans="1:9" x14ac:dyDescent="0.25">
      <c r="A4423" s="24" t="s">
        <v>972</v>
      </c>
      <c r="B4423" s="3"/>
      <c r="C4423" s="3"/>
      <c r="D4423" s="3" t="s">
        <v>106</v>
      </c>
      <c r="E4423" s="3">
        <v>310982</v>
      </c>
      <c r="F4423" s="40">
        <v>58</v>
      </c>
      <c r="G4423" s="19">
        <v>6550</v>
      </c>
      <c r="H4423" s="19" t="s">
        <v>1327</v>
      </c>
      <c r="I4423" s="19" t="s">
        <v>1327</v>
      </c>
    </row>
    <row r="4424" spans="1:9" x14ac:dyDescent="0.25">
      <c r="A4424" s="24" t="s">
        <v>972</v>
      </c>
      <c r="B4424" s="3"/>
      <c r="C4424" s="3"/>
      <c r="D4424" s="3" t="s">
        <v>106</v>
      </c>
      <c r="E4424" s="3">
        <v>310987</v>
      </c>
      <c r="F4424" s="40">
        <v>49</v>
      </c>
      <c r="G4424" s="19">
        <v>6550</v>
      </c>
      <c r="H4424" s="19" t="s">
        <v>1327</v>
      </c>
      <c r="I4424" s="19" t="s">
        <v>1327</v>
      </c>
    </row>
    <row r="4425" spans="1:9" x14ac:dyDescent="0.25">
      <c r="A4425" s="24" t="s">
        <v>972</v>
      </c>
      <c r="B4425" s="3"/>
      <c r="C4425" s="3"/>
      <c r="D4425" s="3" t="s">
        <v>106</v>
      </c>
      <c r="E4425" s="3">
        <v>310971</v>
      </c>
      <c r="F4425" s="40">
        <v>34</v>
      </c>
      <c r="G4425" s="19">
        <v>6550</v>
      </c>
      <c r="H4425" s="19" t="s">
        <v>1327</v>
      </c>
      <c r="I4425" s="19" t="s">
        <v>1327</v>
      </c>
    </row>
    <row r="4426" spans="1:9" x14ac:dyDescent="0.25">
      <c r="A4426" s="24" t="s">
        <v>972</v>
      </c>
      <c r="B4426" s="3"/>
      <c r="C4426" s="3"/>
      <c r="D4426" s="3" t="s">
        <v>106</v>
      </c>
      <c r="E4426" s="3">
        <v>310978</v>
      </c>
      <c r="F4426" s="40">
        <v>55</v>
      </c>
      <c r="G4426" s="19">
        <v>6550</v>
      </c>
      <c r="H4426" s="19" t="s">
        <v>1327</v>
      </c>
      <c r="I4426" s="19" t="s">
        <v>1327</v>
      </c>
    </row>
    <row r="4427" spans="1:9" x14ac:dyDescent="0.25">
      <c r="A4427" s="24" t="s">
        <v>972</v>
      </c>
      <c r="B4427" s="3"/>
      <c r="C4427" s="3"/>
      <c r="D4427" s="3" t="s">
        <v>106</v>
      </c>
      <c r="E4427" s="3">
        <v>310953</v>
      </c>
      <c r="F4427" s="40">
        <v>46</v>
      </c>
      <c r="G4427" s="19">
        <v>6550</v>
      </c>
      <c r="H4427" s="19" t="s">
        <v>1327</v>
      </c>
      <c r="I4427" s="19" t="s">
        <v>1327</v>
      </c>
    </row>
    <row r="4428" spans="1:9" x14ac:dyDescent="0.25">
      <c r="A4428" s="24" t="s">
        <v>972</v>
      </c>
      <c r="B4428" s="3"/>
      <c r="C4428" s="3"/>
      <c r="D4428" s="3" t="s">
        <v>106</v>
      </c>
      <c r="E4428" s="3">
        <v>310973</v>
      </c>
      <c r="F4428" s="40">
        <v>67</v>
      </c>
      <c r="G4428" s="19">
        <v>6550</v>
      </c>
      <c r="H4428" s="19" t="s">
        <v>1327</v>
      </c>
      <c r="I4428" s="19" t="s">
        <v>1327</v>
      </c>
    </row>
    <row r="4429" spans="1:9" x14ac:dyDescent="0.25">
      <c r="A4429" s="24" t="s">
        <v>972</v>
      </c>
      <c r="B4429" s="3"/>
      <c r="C4429" s="3"/>
      <c r="D4429" s="3" t="s">
        <v>106</v>
      </c>
      <c r="E4429" s="3">
        <v>310957</v>
      </c>
      <c r="F4429" s="40">
        <v>201</v>
      </c>
      <c r="G4429" s="19">
        <v>6550</v>
      </c>
      <c r="H4429" s="19" t="s">
        <v>1327</v>
      </c>
      <c r="I4429" s="19" t="s">
        <v>1327</v>
      </c>
    </row>
    <row r="4430" spans="1:9" x14ac:dyDescent="0.25">
      <c r="A4430" s="24" t="s">
        <v>972</v>
      </c>
      <c r="B4430" s="3"/>
      <c r="C4430" s="3"/>
      <c r="D4430" s="3" t="s">
        <v>106</v>
      </c>
      <c r="E4430" s="3">
        <v>310989</v>
      </c>
      <c r="F4430" s="40">
        <v>54</v>
      </c>
      <c r="G4430" s="19">
        <v>6550</v>
      </c>
      <c r="H4430" s="19" t="s">
        <v>1327</v>
      </c>
      <c r="I4430" s="19" t="s">
        <v>1327</v>
      </c>
    </row>
    <row r="4431" spans="1:9" x14ac:dyDescent="0.25">
      <c r="A4431" s="24" t="s">
        <v>972</v>
      </c>
      <c r="B4431" s="3"/>
      <c r="C4431" s="3"/>
      <c r="D4431" s="3" t="s">
        <v>106</v>
      </c>
      <c r="E4431" s="3">
        <v>310940</v>
      </c>
      <c r="F4431" s="40">
        <v>109</v>
      </c>
      <c r="G4431" s="19">
        <v>6550</v>
      </c>
      <c r="H4431" s="19" t="s">
        <v>1327</v>
      </c>
      <c r="I4431" s="19" t="s">
        <v>1327</v>
      </c>
    </row>
    <row r="4432" spans="1:9" x14ac:dyDescent="0.25">
      <c r="A4432" s="24" t="s">
        <v>972</v>
      </c>
      <c r="B4432" s="3"/>
      <c r="C4432" s="3"/>
      <c r="D4432" s="3" t="s">
        <v>106</v>
      </c>
      <c r="E4432" s="3">
        <v>310933</v>
      </c>
      <c r="F4432" s="40">
        <v>84</v>
      </c>
      <c r="G4432" s="19">
        <v>6550</v>
      </c>
      <c r="H4432" s="19" t="s">
        <v>1327</v>
      </c>
      <c r="I4432" s="19" t="s">
        <v>1327</v>
      </c>
    </row>
    <row r="4433" spans="1:9" x14ac:dyDescent="0.25">
      <c r="A4433" s="24" t="s">
        <v>972</v>
      </c>
      <c r="B4433" s="3"/>
      <c r="C4433" s="3"/>
      <c r="D4433" s="3" t="s">
        <v>106</v>
      </c>
      <c r="E4433" s="3">
        <v>310936</v>
      </c>
      <c r="F4433" s="40">
        <v>69</v>
      </c>
      <c r="G4433" s="19">
        <v>6550</v>
      </c>
      <c r="H4433" s="19" t="s">
        <v>1327</v>
      </c>
      <c r="I4433" s="19" t="s">
        <v>1327</v>
      </c>
    </row>
    <row r="4434" spans="1:9" x14ac:dyDescent="0.25">
      <c r="A4434" s="24" t="s">
        <v>972</v>
      </c>
      <c r="B4434" s="3"/>
      <c r="C4434" s="3"/>
      <c r="D4434" s="3" t="s">
        <v>106</v>
      </c>
      <c r="E4434" s="3">
        <v>310974</v>
      </c>
      <c r="F4434" s="40">
        <v>111</v>
      </c>
      <c r="G4434" s="19">
        <v>6550</v>
      </c>
      <c r="H4434" s="19" t="s">
        <v>1327</v>
      </c>
      <c r="I4434" s="19" t="s">
        <v>1327</v>
      </c>
    </row>
    <row r="4435" spans="1:9" x14ac:dyDescent="0.25">
      <c r="A4435" s="24" t="s">
        <v>972</v>
      </c>
      <c r="B4435" s="3"/>
      <c r="C4435" s="3"/>
      <c r="D4435" s="3" t="s">
        <v>106</v>
      </c>
      <c r="E4435" s="3">
        <v>310979</v>
      </c>
      <c r="F4435" s="40">
        <v>33</v>
      </c>
      <c r="G4435" s="19">
        <v>6550</v>
      </c>
      <c r="H4435" s="19" t="s">
        <v>1327</v>
      </c>
      <c r="I4435" s="19" t="s">
        <v>1327</v>
      </c>
    </row>
    <row r="4436" spans="1:9" x14ac:dyDescent="0.25">
      <c r="A4436" s="24" t="s">
        <v>972</v>
      </c>
      <c r="B4436" s="3"/>
      <c r="C4436" s="3"/>
      <c r="D4436" s="3" t="s">
        <v>106</v>
      </c>
      <c r="E4436" s="3">
        <v>310948</v>
      </c>
      <c r="F4436" s="40">
        <v>53</v>
      </c>
      <c r="G4436" s="19">
        <v>6550</v>
      </c>
      <c r="H4436" s="19" t="s">
        <v>1327</v>
      </c>
      <c r="I4436" s="19" t="s">
        <v>1327</v>
      </c>
    </row>
    <row r="4437" spans="1:9" x14ac:dyDescent="0.25">
      <c r="A4437" s="24" t="s">
        <v>972</v>
      </c>
      <c r="B4437" s="3"/>
      <c r="C4437" s="3"/>
      <c r="D4437" s="3" t="s">
        <v>106</v>
      </c>
      <c r="E4437" s="3">
        <v>310938</v>
      </c>
      <c r="F4437" s="40">
        <v>107</v>
      </c>
      <c r="G4437" s="19">
        <v>6550</v>
      </c>
      <c r="H4437" s="19" t="s">
        <v>1327</v>
      </c>
      <c r="I4437" s="19" t="s">
        <v>1327</v>
      </c>
    </row>
    <row r="4438" spans="1:9" x14ac:dyDescent="0.25">
      <c r="A4438" s="24" t="s">
        <v>972</v>
      </c>
      <c r="B4438" s="3"/>
      <c r="C4438" s="3"/>
      <c r="D4438" s="3" t="s">
        <v>106</v>
      </c>
      <c r="E4438" s="3">
        <v>310937</v>
      </c>
      <c r="F4438" s="40">
        <v>106</v>
      </c>
      <c r="G4438" s="19">
        <v>6550</v>
      </c>
      <c r="H4438" s="19" t="s">
        <v>1327</v>
      </c>
      <c r="I4438" s="19" t="s">
        <v>1327</v>
      </c>
    </row>
    <row r="4439" spans="1:9" x14ac:dyDescent="0.25">
      <c r="A4439" s="24" t="s">
        <v>972</v>
      </c>
      <c r="B4439" s="3"/>
      <c r="C4439" s="3"/>
      <c r="D4439" s="3" t="s">
        <v>106</v>
      </c>
      <c r="E4439" s="3">
        <v>310955</v>
      </c>
      <c r="F4439" s="40">
        <v>26</v>
      </c>
      <c r="G4439" s="19">
        <v>6550</v>
      </c>
      <c r="H4439" s="19" t="s">
        <v>1327</v>
      </c>
      <c r="I4439" s="19" t="s">
        <v>1327</v>
      </c>
    </row>
    <row r="4440" spans="1:9" x14ac:dyDescent="0.25">
      <c r="A4440" s="24" t="s">
        <v>972</v>
      </c>
      <c r="B4440" s="3"/>
      <c r="C4440" s="3"/>
      <c r="D4440" s="3" t="s">
        <v>106</v>
      </c>
      <c r="E4440" s="3">
        <v>310942</v>
      </c>
      <c r="F4440" s="40">
        <v>48</v>
      </c>
      <c r="G4440" s="19">
        <v>6550</v>
      </c>
      <c r="H4440" s="19" t="s">
        <v>1327</v>
      </c>
      <c r="I4440" s="19" t="s">
        <v>1327</v>
      </c>
    </row>
    <row r="4441" spans="1:9" x14ac:dyDescent="0.25">
      <c r="A4441" s="24" t="s">
        <v>972</v>
      </c>
      <c r="B4441" s="3"/>
      <c r="C4441" s="3"/>
      <c r="D4441" s="3" t="s">
        <v>106</v>
      </c>
      <c r="E4441" s="3">
        <v>310967</v>
      </c>
      <c r="F4441" s="40">
        <v>57</v>
      </c>
      <c r="G4441" s="19">
        <v>6550</v>
      </c>
      <c r="H4441" s="19" t="s">
        <v>1327</v>
      </c>
      <c r="I4441" s="19" t="s">
        <v>1327</v>
      </c>
    </row>
    <row r="4442" spans="1:9" x14ac:dyDescent="0.25">
      <c r="A4442" s="24" t="s">
        <v>972</v>
      </c>
      <c r="B4442" s="3"/>
      <c r="C4442" s="3"/>
      <c r="D4442" s="3" t="s">
        <v>106</v>
      </c>
      <c r="E4442" s="3">
        <v>310931</v>
      </c>
      <c r="F4442" s="40">
        <v>51</v>
      </c>
      <c r="G4442" s="19">
        <v>6550</v>
      </c>
      <c r="H4442" s="19" t="s">
        <v>1327</v>
      </c>
      <c r="I4442" s="19" t="s">
        <v>1327</v>
      </c>
    </row>
    <row r="4443" spans="1:9" x14ac:dyDescent="0.25">
      <c r="A4443" s="24" t="s">
        <v>972</v>
      </c>
      <c r="B4443" s="3"/>
      <c r="C4443" s="3"/>
      <c r="D4443" s="3" t="s">
        <v>106</v>
      </c>
      <c r="E4443" s="3">
        <v>310969</v>
      </c>
      <c r="F4443" s="40">
        <v>47</v>
      </c>
      <c r="G4443" s="19">
        <v>6550</v>
      </c>
      <c r="H4443" s="19" t="s">
        <v>1327</v>
      </c>
      <c r="I4443" s="19" t="s">
        <v>1327</v>
      </c>
    </row>
    <row r="4444" spans="1:9" x14ac:dyDescent="0.25">
      <c r="A4444" s="24" t="s">
        <v>972</v>
      </c>
      <c r="B4444" s="3"/>
      <c r="C4444" s="3"/>
      <c r="D4444" s="3" t="s">
        <v>106</v>
      </c>
      <c r="E4444" s="3">
        <v>310977</v>
      </c>
      <c r="F4444" s="40">
        <v>66</v>
      </c>
      <c r="G4444" s="19">
        <v>6550</v>
      </c>
      <c r="H4444" s="19" t="s">
        <v>1327</v>
      </c>
      <c r="I4444" s="19" t="s">
        <v>1327</v>
      </c>
    </row>
    <row r="4445" spans="1:9" x14ac:dyDescent="0.25">
      <c r="A4445" s="24" t="s">
        <v>972</v>
      </c>
      <c r="B4445" s="3"/>
      <c r="C4445" s="3"/>
      <c r="D4445" s="3" t="s">
        <v>106</v>
      </c>
      <c r="E4445" s="3">
        <v>310952</v>
      </c>
      <c r="F4445" s="40">
        <v>41</v>
      </c>
      <c r="G4445" s="19">
        <v>6550</v>
      </c>
      <c r="H4445" s="19" t="s">
        <v>1327</v>
      </c>
      <c r="I4445" s="19" t="s">
        <v>1327</v>
      </c>
    </row>
    <row r="4446" spans="1:9" x14ac:dyDescent="0.25">
      <c r="A4446" s="24" t="s">
        <v>972</v>
      </c>
      <c r="B4446" s="3"/>
      <c r="C4446" s="3"/>
      <c r="D4446" s="3" t="s">
        <v>106</v>
      </c>
      <c r="E4446" s="3">
        <v>310984</v>
      </c>
      <c r="F4446" s="40">
        <v>43</v>
      </c>
      <c r="G4446" s="19">
        <v>6550</v>
      </c>
      <c r="H4446" s="19" t="s">
        <v>1327</v>
      </c>
      <c r="I4446" s="19" t="s">
        <v>1327</v>
      </c>
    </row>
    <row r="4447" spans="1:9" x14ac:dyDescent="0.25">
      <c r="A4447" s="24" t="s">
        <v>972</v>
      </c>
      <c r="B4447" s="3"/>
      <c r="C4447" s="3"/>
      <c r="D4447" s="3" t="s">
        <v>106</v>
      </c>
      <c r="E4447" s="3">
        <v>310985</v>
      </c>
      <c r="F4447" s="40">
        <v>45</v>
      </c>
      <c r="G4447" s="19">
        <v>6550</v>
      </c>
      <c r="H4447" s="19" t="s">
        <v>1327</v>
      </c>
      <c r="I4447" s="19" t="s">
        <v>1327</v>
      </c>
    </row>
    <row r="4448" spans="1:9" x14ac:dyDescent="0.25">
      <c r="A4448" s="24" t="s">
        <v>972</v>
      </c>
      <c r="B4448" s="3"/>
      <c r="C4448" s="3"/>
      <c r="D4448" s="3" t="s">
        <v>106</v>
      </c>
      <c r="E4448" s="3">
        <v>310956</v>
      </c>
      <c r="F4448" s="40">
        <v>85</v>
      </c>
      <c r="G4448" s="19">
        <v>6550</v>
      </c>
      <c r="H4448" s="19" t="s">
        <v>1327</v>
      </c>
      <c r="I4448" s="19" t="s">
        <v>1327</v>
      </c>
    </row>
    <row r="4449" spans="1:9" x14ac:dyDescent="0.25">
      <c r="A4449" s="24" t="s">
        <v>972</v>
      </c>
      <c r="B4449" s="3"/>
      <c r="C4449" s="3"/>
      <c r="D4449" s="3" t="s">
        <v>106</v>
      </c>
      <c r="E4449" s="3">
        <v>310965</v>
      </c>
      <c r="F4449" s="40">
        <v>61</v>
      </c>
      <c r="G4449" s="19">
        <v>6550</v>
      </c>
      <c r="H4449" s="19" t="s">
        <v>1327</v>
      </c>
      <c r="I4449" s="19" t="s">
        <v>1327</v>
      </c>
    </row>
    <row r="4450" spans="1:9" x14ac:dyDescent="0.25">
      <c r="A4450" s="24" t="s">
        <v>972</v>
      </c>
      <c r="B4450" s="3"/>
      <c r="C4450" s="3"/>
      <c r="D4450" s="3" t="s">
        <v>106</v>
      </c>
      <c r="E4450" s="3">
        <v>310968</v>
      </c>
      <c r="F4450" s="40">
        <v>28</v>
      </c>
      <c r="G4450" s="19">
        <v>6550</v>
      </c>
      <c r="H4450" s="19" t="s">
        <v>1327</v>
      </c>
      <c r="I4450" s="19" t="s">
        <v>1327</v>
      </c>
    </row>
    <row r="4451" spans="1:9" x14ac:dyDescent="0.25">
      <c r="A4451" s="24" t="s">
        <v>972</v>
      </c>
      <c r="B4451" s="3"/>
      <c r="C4451" s="3"/>
      <c r="D4451" s="3" t="s">
        <v>106</v>
      </c>
      <c r="E4451" s="3">
        <v>310935</v>
      </c>
      <c r="F4451" s="40">
        <v>104</v>
      </c>
      <c r="G4451" s="19">
        <v>6550</v>
      </c>
      <c r="H4451" s="19" t="s">
        <v>1327</v>
      </c>
      <c r="I4451" s="19" t="s">
        <v>1327</v>
      </c>
    </row>
    <row r="4452" spans="1:9" x14ac:dyDescent="0.25">
      <c r="A4452" s="37" t="str">
        <f>+A4451</f>
        <v>SILLAS PARA VISITAS</v>
      </c>
      <c r="B4452" s="141"/>
      <c r="C4452" s="141"/>
      <c r="D4452" s="141" t="s">
        <v>106</v>
      </c>
      <c r="E4452" s="141">
        <v>310934</v>
      </c>
      <c r="F4452" s="84">
        <v>65</v>
      </c>
      <c r="G4452" s="16">
        <v>6550</v>
      </c>
      <c r="H4452" s="16" t="s">
        <v>1327</v>
      </c>
      <c r="I4452" s="16" t="s">
        <v>1327</v>
      </c>
    </row>
    <row r="4453" spans="1:9" x14ac:dyDescent="0.25">
      <c r="A4453" s="324"/>
      <c r="B4453" s="22"/>
      <c r="C4453" s="22"/>
      <c r="D4453" s="22"/>
      <c r="E4453" s="22"/>
      <c r="F4453" s="89"/>
      <c r="G4453" s="402">
        <f>SUM(G4422:G4452)</f>
        <v>203050</v>
      </c>
      <c r="H4453" s="20"/>
      <c r="I4453" s="20"/>
    </row>
    <row r="4454" spans="1:9" x14ac:dyDescent="0.25">
      <c r="A4454" s="1"/>
      <c r="B4454" s="4"/>
      <c r="C4454" s="4"/>
      <c r="D4454" s="4"/>
      <c r="E4454" s="4"/>
      <c r="F4454" s="81"/>
      <c r="G4454" s="10"/>
      <c r="H4454" s="10"/>
      <c r="I4454" s="10"/>
    </row>
    <row r="4455" spans="1:9" x14ac:dyDescent="0.25">
      <c r="A4455" s="1"/>
      <c r="B4455" s="4"/>
      <c r="D4455" s="4"/>
      <c r="E4455" s="4"/>
      <c r="F4455" s="81"/>
      <c r="G4455" s="10"/>
      <c r="H4455" s="10"/>
      <c r="I4455" s="10"/>
    </row>
    <row r="4456" spans="1:9" ht="18.75" x14ac:dyDescent="0.3">
      <c r="A4456" s="724" t="s">
        <v>7</v>
      </c>
      <c r="B4456" s="724"/>
      <c r="C4456" s="724"/>
      <c r="D4456" s="724"/>
      <c r="E4456" s="724"/>
      <c r="F4456" s="724"/>
      <c r="G4456" s="724"/>
      <c r="H4456" s="724"/>
      <c r="I4456" s="15"/>
    </row>
    <row r="4457" spans="1:9" x14ac:dyDescent="0.25">
      <c r="A4457" s="725" t="s">
        <v>5</v>
      </c>
      <c r="B4457" s="725"/>
      <c r="C4457" s="725"/>
      <c r="D4457" s="725"/>
      <c r="E4457" s="725"/>
      <c r="F4457" s="725"/>
      <c r="G4457" s="725"/>
      <c r="H4457" s="725"/>
      <c r="I4457" s="15"/>
    </row>
    <row r="4458" spans="1:9" x14ac:dyDescent="0.25">
      <c r="A4458" s="1"/>
      <c r="C4458" s="268"/>
      <c r="D4458" s="4"/>
      <c r="E4458" s="4"/>
      <c r="F4458" s="81"/>
      <c r="G4458" s="10"/>
      <c r="H4458" s="10"/>
      <c r="I4458" s="10"/>
    </row>
    <row r="4459" spans="1:9" x14ac:dyDescent="0.25">
      <c r="A4459" s="513" t="s">
        <v>958</v>
      </c>
      <c r="B4459" s="214"/>
      <c r="C4459" s="498"/>
      <c r="D4459" s="214"/>
      <c r="E4459" s="214"/>
      <c r="F4459" s="216"/>
      <c r="G4459" s="217"/>
      <c r="H4459" s="214"/>
      <c r="I4459" s="214"/>
    </row>
    <row r="4460" spans="1:9" x14ac:dyDescent="0.25">
      <c r="A4460" s="297" t="s">
        <v>8</v>
      </c>
      <c r="B4460" s="33"/>
      <c r="C4460" s="33"/>
      <c r="D4460" s="33"/>
      <c r="E4460" s="33"/>
      <c r="F4460" s="94"/>
      <c r="G4460" s="47"/>
      <c r="H4460" s="33"/>
      <c r="I4460" s="33"/>
    </row>
    <row r="4461" spans="1:9" x14ac:dyDescent="0.25">
      <c r="A4461" s="351" t="s">
        <v>0</v>
      </c>
      <c r="B4461" s="352" t="s">
        <v>2</v>
      </c>
      <c r="C4461" s="352" t="s">
        <v>3</v>
      </c>
      <c r="D4461" s="352" t="s">
        <v>4</v>
      </c>
      <c r="E4461" s="353" t="s">
        <v>15</v>
      </c>
      <c r="F4461" s="354" t="s">
        <v>1957</v>
      </c>
      <c r="G4461" s="355" t="s">
        <v>1189</v>
      </c>
      <c r="H4461" s="350" t="s">
        <v>1188</v>
      </c>
      <c r="I4461" s="350" t="s">
        <v>3884</v>
      </c>
    </row>
    <row r="4462" spans="1:9" x14ac:dyDescent="0.25">
      <c r="A4462" s="24" t="s">
        <v>974</v>
      </c>
      <c r="B4462" s="3"/>
      <c r="C4462" s="3"/>
      <c r="D4462" s="3" t="s">
        <v>33</v>
      </c>
      <c r="E4462" s="3">
        <v>310918</v>
      </c>
      <c r="F4462" s="40">
        <v>79</v>
      </c>
      <c r="G4462" s="19">
        <v>14406.78</v>
      </c>
      <c r="H4462" s="11">
        <v>41309</v>
      </c>
      <c r="I4462" s="11">
        <v>41309</v>
      </c>
    </row>
    <row r="4463" spans="1:9" x14ac:dyDescent="0.25">
      <c r="A4463" s="24" t="str">
        <f>+A4462</f>
        <v>AIRE ACONDICONADO</v>
      </c>
      <c r="B4463" s="3"/>
      <c r="C4463" s="3"/>
      <c r="D4463" s="3"/>
      <c r="E4463" s="3">
        <v>310919</v>
      </c>
      <c r="F4463" s="40">
        <v>80</v>
      </c>
      <c r="G4463" s="19">
        <v>14406.78</v>
      </c>
      <c r="H4463" s="11">
        <v>41309</v>
      </c>
      <c r="I4463" s="11">
        <v>41309</v>
      </c>
    </row>
    <row r="4464" spans="1:9" x14ac:dyDescent="0.25">
      <c r="A4464" s="24" t="s">
        <v>975</v>
      </c>
      <c r="B4464" s="3"/>
      <c r="C4464" s="3"/>
      <c r="D4464" s="3"/>
      <c r="E4464" s="3">
        <v>310930</v>
      </c>
      <c r="F4464" s="40">
        <v>115</v>
      </c>
      <c r="G4464" s="19">
        <v>45000</v>
      </c>
      <c r="H4464" s="19" t="s">
        <v>1250</v>
      </c>
      <c r="I4464" s="19" t="s">
        <v>1250</v>
      </c>
    </row>
    <row r="4465" spans="1:9" x14ac:dyDescent="0.25">
      <c r="A4465" s="24" t="s">
        <v>249</v>
      </c>
      <c r="B4465" s="3"/>
      <c r="C4465" s="3"/>
      <c r="D4465" s="3" t="s">
        <v>30</v>
      </c>
      <c r="E4465" s="3">
        <v>310908</v>
      </c>
      <c r="F4465" s="40">
        <v>94</v>
      </c>
      <c r="G4465" s="19">
        <v>13456</v>
      </c>
      <c r="H4465" s="11">
        <v>41061</v>
      </c>
      <c r="I4465" s="11">
        <v>41061</v>
      </c>
    </row>
    <row r="4466" spans="1:9" x14ac:dyDescent="0.25">
      <c r="A4466" s="24" t="s">
        <v>249</v>
      </c>
      <c r="B4466" s="3"/>
      <c r="C4466" s="3"/>
      <c r="D4466" s="3" t="s">
        <v>30</v>
      </c>
      <c r="E4466" s="3">
        <v>310928</v>
      </c>
      <c r="F4466" s="40">
        <v>152</v>
      </c>
      <c r="G4466" s="19">
        <v>13456</v>
      </c>
      <c r="H4466" s="11">
        <v>41061</v>
      </c>
      <c r="I4466" s="11">
        <v>41061</v>
      </c>
    </row>
    <row r="4467" spans="1:9" x14ac:dyDescent="0.25">
      <c r="A4467" s="24" t="s">
        <v>249</v>
      </c>
      <c r="B4467" s="3"/>
      <c r="C4467" s="3"/>
      <c r="D4467" s="3" t="s">
        <v>30</v>
      </c>
      <c r="E4467" s="3">
        <v>310911</v>
      </c>
      <c r="F4467" s="40" t="s">
        <v>16</v>
      </c>
      <c r="G4467" s="19">
        <v>13456</v>
      </c>
      <c r="H4467" s="11">
        <v>41061</v>
      </c>
      <c r="I4467" s="11">
        <v>41061</v>
      </c>
    </row>
    <row r="4468" spans="1:9" x14ac:dyDescent="0.25">
      <c r="A4468" s="24" t="s">
        <v>249</v>
      </c>
      <c r="B4468" s="3"/>
      <c r="C4468" s="3"/>
      <c r="D4468" s="3" t="s">
        <v>30</v>
      </c>
      <c r="E4468" s="3">
        <v>310552</v>
      </c>
      <c r="F4468" s="40" t="str">
        <f>+F4467</f>
        <v>N/T</v>
      </c>
      <c r="G4468" s="19">
        <v>13456</v>
      </c>
      <c r="H4468" s="11">
        <v>41061</v>
      </c>
      <c r="I4468" s="11">
        <v>41061</v>
      </c>
    </row>
    <row r="4469" spans="1:9" x14ac:dyDescent="0.25">
      <c r="A4469" s="24" t="s">
        <v>249</v>
      </c>
      <c r="B4469" s="3"/>
      <c r="C4469" s="3"/>
      <c r="D4469" s="3" t="s">
        <v>30</v>
      </c>
      <c r="E4469" s="3" t="str">
        <f>+F4468</f>
        <v>N/T</v>
      </c>
      <c r="F4469" s="40">
        <v>96</v>
      </c>
      <c r="G4469" s="19">
        <v>13456</v>
      </c>
      <c r="H4469" s="11">
        <v>41061</v>
      </c>
      <c r="I4469" s="11">
        <v>41061</v>
      </c>
    </row>
    <row r="4470" spans="1:9" x14ac:dyDescent="0.25">
      <c r="A4470" s="24" t="str">
        <f>+A4469:A4469</f>
        <v>SILLON EJECUTIVO EN PIEL</v>
      </c>
      <c r="B4470" s="3"/>
      <c r="C4470" s="3"/>
      <c r="D4470" s="3" t="str">
        <f>+D4469</f>
        <v>NEGRO</v>
      </c>
      <c r="E4470" s="3">
        <v>310949</v>
      </c>
      <c r="F4470" s="40" t="str">
        <f>+F4468</f>
        <v>N/T</v>
      </c>
      <c r="G4470" s="19">
        <v>13456</v>
      </c>
      <c r="H4470" s="11">
        <v>41061</v>
      </c>
      <c r="I4470" s="11">
        <v>41061</v>
      </c>
    </row>
    <row r="4471" spans="1:9" x14ac:dyDescent="0.25">
      <c r="A4471" s="24" t="s">
        <v>974</v>
      </c>
      <c r="B4471" s="3"/>
      <c r="C4471" s="3"/>
      <c r="D4471" s="3" t="s">
        <v>33</v>
      </c>
      <c r="E4471" s="3">
        <v>310949</v>
      </c>
      <c r="F4471" s="40">
        <v>89</v>
      </c>
      <c r="G4471" s="19">
        <v>14406.78</v>
      </c>
      <c r="H4471" s="11">
        <v>41309</v>
      </c>
      <c r="I4471" s="11">
        <v>41309</v>
      </c>
    </row>
    <row r="4472" spans="1:9" x14ac:dyDescent="0.25">
      <c r="A4472" s="24" t="s">
        <v>976</v>
      </c>
      <c r="B4472" s="3"/>
      <c r="C4472" s="3"/>
      <c r="D4472" s="3" t="s">
        <v>21</v>
      </c>
      <c r="E4472" s="3">
        <v>310596</v>
      </c>
      <c r="F4472" s="40">
        <v>137</v>
      </c>
      <c r="G4472" s="19">
        <v>32357.86</v>
      </c>
      <c r="H4472" s="19" t="s">
        <v>1256</v>
      </c>
      <c r="I4472" s="19" t="s">
        <v>1256</v>
      </c>
    </row>
    <row r="4473" spans="1:9" x14ac:dyDescent="0.25">
      <c r="A4473" s="24" t="s">
        <v>250</v>
      </c>
      <c r="B4473" s="3"/>
      <c r="C4473" s="3"/>
      <c r="D4473" s="3"/>
      <c r="E4473" s="3">
        <v>310591</v>
      </c>
      <c r="F4473" s="40">
        <v>60</v>
      </c>
      <c r="G4473" s="19">
        <v>3800</v>
      </c>
      <c r="H4473" s="19" t="s">
        <v>1213</v>
      </c>
      <c r="I4473" s="19" t="s">
        <v>1213</v>
      </c>
    </row>
    <row r="4474" spans="1:9" x14ac:dyDescent="0.25">
      <c r="A4474" s="24" t="str">
        <f>+A4473</f>
        <v>SILLA SECRETARIAL</v>
      </c>
      <c r="B4474" s="3"/>
      <c r="C4474" s="3"/>
      <c r="D4474" s="3"/>
      <c r="E4474" s="3">
        <v>310592</v>
      </c>
      <c r="F4474" s="40">
        <v>161</v>
      </c>
      <c r="G4474" s="19">
        <v>3800</v>
      </c>
      <c r="H4474" s="19" t="s">
        <v>1213</v>
      </c>
      <c r="I4474" s="19" t="s">
        <v>1213</v>
      </c>
    </row>
    <row r="4475" spans="1:9" x14ac:dyDescent="0.25">
      <c r="A4475" s="24" t="s">
        <v>977</v>
      </c>
      <c r="B4475" s="3"/>
      <c r="C4475" s="3"/>
      <c r="D4475" s="3"/>
      <c r="E4475" s="3">
        <v>310559</v>
      </c>
      <c r="F4475" s="40" t="str">
        <f>+F4470</f>
        <v>N/T</v>
      </c>
      <c r="G4475" s="19">
        <v>9343</v>
      </c>
      <c r="H4475" s="19" t="s">
        <v>1201</v>
      </c>
      <c r="I4475" s="19" t="s">
        <v>1201</v>
      </c>
    </row>
    <row r="4476" spans="1:9" x14ac:dyDescent="0.25">
      <c r="A4476" s="24" t="s">
        <v>978</v>
      </c>
      <c r="B4476" s="3"/>
      <c r="C4476" s="3"/>
      <c r="D4476" s="3" t="s">
        <v>30</v>
      </c>
      <c r="E4476" s="3">
        <v>310597</v>
      </c>
      <c r="F4476" s="40">
        <v>171</v>
      </c>
      <c r="G4476" s="19">
        <v>45472</v>
      </c>
      <c r="H4476" s="19" t="s">
        <v>1431</v>
      </c>
      <c r="I4476" s="19" t="s">
        <v>1431</v>
      </c>
    </row>
    <row r="4477" spans="1:9" x14ac:dyDescent="0.25">
      <c r="A4477" s="24" t="str">
        <f>+A4476</f>
        <v>MUEBLE PARA 2 PERSONAS</v>
      </c>
      <c r="B4477" s="3"/>
      <c r="C4477" s="3"/>
      <c r="D4477" s="3" t="str">
        <f>+D4476</f>
        <v>NEGRO</v>
      </c>
      <c r="E4477" s="3">
        <v>310598</v>
      </c>
      <c r="F4477" s="40">
        <v>187</v>
      </c>
      <c r="G4477" s="19">
        <v>45472</v>
      </c>
      <c r="H4477" s="19" t="s">
        <v>1431</v>
      </c>
      <c r="I4477" s="19" t="s">
        <v>1431</v>
      </c>
    </row>
    <row r="4478" spans="1:9" x14ac:dyDescent="0.25">
      <c r="A4478" s="24" t="str">
        <f>+A4477</f>
        <v>MUEBLE PARA 2 PERSONAS</v>
      </c>
      <c r="B4478" s="3"/>
      <c r="C4478" s="3"/>
      <c r="D4478" s="3" t="str">
        <f>+D4476</f>
        <v>NEGRO</v>
      </c>
      <c r="E4478" s="3">
        <v>310925</v>
      </c>
      <c r="F4478" s="40">
        <v>159</v>
      </c>
      <c r="G4478" s="19">
        <v>45472</v>
      </c>
      <c r="H4478" s="19" t="s">
        <v>1431</v>
      </c>
      <c r="I4478" s="19" t="s">
        <v>1431</v>
      </c>
    </row>
    <row r="4479" spans="1:9" x14ac:dyDescent="0.25">
      <c r="A4479" s="24" t="s">
        <v>979</v>
      </c>
      <c r="B4479" s="3"/>
      <c r="C4479" s="3"/>
      <c r="D4479" s="3"/>
      <c r="E4479" s="3">
        <v>310572</v>
      </c>
      <c r="F4479" s="40">
        <v>185</v>
      </c>
      <c r="G4479" s="19">
        <v>3800</v>
      </c>
      <c r="H4479" s="19" t="str">
        <f>+H4478</f>
        <v>16/07/2009</v>
      </c>
      <c r="I4479" s="19" t="str">
        <f>+I4478</f>
        <v>16/07/2009</v>
      </c>
    </row>
    <row r="4480" spans="1:9" x14ac:dyDescent="0.25">
      <c r="A4480" s="24" t="str">
        <f>+A4479</f>
        <v>MESA DE CENTRO EN CRISTAL</v>
      </c>
      <c r="B4480" s="3"/>
      <c r="C4480" s="3"/>
      <c r="D4480" s="3"/>
      <c r="E4480" s="3">
        <v>310923</v>
      </c>
      <c r="F4480" s="40">
        <v>186</v>
      </c>
      <c r="G4480" s="19">
        <v>3800</v>
      </c>
      <c r="H4480" s="19" t="str">
        <f>+H4479</f>
        <v>16/07/2009</v>
      </c>
      <c r="I4480" s="19" t="str">
        <f>+I4479</f>
        <v>16/07/2009</v>
      </c>
    </row>
    <row r="4481" spans="1:9" x14ac:dyDescent="0.25">
      <c r="A4481" s="24" t="s">
        <v>974</v>
      </c>
      <c r="B4481" s="3"/>
      <c r="C4481" s="3"/>
      <c r="D4481" s="3" t="s">
        <v>33</v>
      </c>
      <c r="E4481" s="3">
        <v>310595</v>
      </c>
      <c r="F4481" s="40">
        <v>138</v>
      </c>
      <c r="G4481" s="19">
        <v>14406.78</v>
      </c>
      <c r="H4481" s="11">
        <v>41309</v>
      </c>
      <c r="I4481" s="11">
        <v>41309</v>
      </c>
    </row>
    <row r="4482" spans="1:9" x14ac:dyDescent="0.25">
      <c r="A4482" s="24" t="s">
        <v>249</v>
      </c>
      <c r="B4482" s="3"/>
      <c r="C4482" s="3"/>
      <c r="D4482" s="3" t="str">
        <f>+D4478</f>
        <v>NEGRO</v>
      </c>
      <c r="E4482" s="3">
        <v>310904</v>
      </c>
      <c r="F4482" s="40">
        <v>203</v>
      </c>
      <c r="G4482" s="19">
        <v>13456</v>
      </c>
      <c r="H4482" s="11">
        <v>41061</v>
      </c>
      <c r="I4482" s="11">
        <v>41061</v>
      </c>
    </row>
    <row r="4483" spans="1:9" x14ac:dyDescent="0.25">
      <c r="A4483" s="24" t="s">
        <v>249</v>
      </c>
      <c r="B4483" s="3"/>
      <c r="C4483" s="3"/>
      <c r="D4483" s="3" t="str">
        <f>+D4482</f>
        <v>NEGRO</v>
      </c>
      <c r="E4483" s="3">
        <v>310912</v>
      </c>
      <c r="F4483" s="40">
        <v>122</v>
      </c>
      <c r="G4483" s="19">
        <v>13456</v>
      </c>
      <c r="H4483" s="11">
        <v>41061</v>
      </c>
      <c r="I4483" s="11">
        <v>41061</v>
      </c>
    </row>
    <row r="4484" spans="1:9" x14ac:dyDescent="0.25">
      <c r="A4484" s="24" t="s">
        <v>249</v>
      </c>
      <c r="B4484" s="3"/>
      <c r="C4484" s="3"/>
      <c r="D4484" s="3" t="str">
        <f>+D4483</f>
        <v>NEGRO</v>
      </c>
      <c r="E4484" s="3">
        <v>311159</v>
      </c>
      <c r="F4484" s="40">
        <v>113</v>
      </c>
      <c r="G4484" s="19">
        <v>13456</v>
      </c>
      <c r="H4484" s="11">
        <v>41061</v>
      </c>
      <c r="I4484" s="11">
        <v>41061</v>
      </c>
    </row>
    <row r="4485" spans="1:9" x14ac:dyDescent="0.25">
      <c r="A4485" s="24" t="s">
        <v>249</v>
      </c>
      <c r="B4485" s="3"/>
      <c r="C4485" s="3"/>
      <c r="D4485" s="3" t="str">
        <f>+D4484</f>
        <v>NEGRO</v>
      </c>
      <c r="E4485" s="3">
        <v>310583</v>
      </c>
      <c r="F4485" s="40">
        <v>128</v>
      </c>
      <c r="G4485" s="19">
        <v>13456</v>
      </c>
      <c r="H4485" s="11">
        <v>41061</v>
      </c>
      <c r="I4485" s="11">
        <v>41061</v>
      </c>
    </row>
    <row r="4486" spans="1:9" x14ac:dyDescent="0.25">
      <c r="A4486" s="24" t="s">
        <v>965</v>
      </c>
      <c r="B4486" s="3"/>
      <c r="C4486" s="3"/>
      <c r="D4486" s="3" t="s">
        <v>43</v>
      </c>
      <c r="E4486" s="3">
        <v>311004</v>
      </c>
      <c r="F4486" s="40">
        <v>121</v>
      </c>
      <c r="G4486" s="19">
        <v>3800</v>
      </c>
      <c r="H4486" s="19" t="s">
        <v>1213</v>
      </c>
      <c r="I4486" s="19" t="s">
        <v>1213</v>
      </c>
    </row>
    <row r="4487" spans="1:9" x14ac:dyDescent="0.25">
      <c r="A4487" s="24" t="str">
        <f>+A4486</f>
        <v>ESCRITORIO EN MADERA</v>
      </c>
      <c r="B4487" s="3"/>
      <c r="C4487" s="3"/>
      <c r="D4487" s="3" t="str">
        <f>+D4486</f>
        <v>CAOBA</v>
      </c>
      <c r="E4487" s="3">
        <v>311162</v>
      </c>
      <c r="F4487" s="40" t="s">
        <v>16</v>
      </c>
      <c r="G4487" s="19">
        <v>3800</v>
      </c>
      <c r="H4487" s="19" t="s">
        <v>1213</v>
      </c>
      <c r="I4487" s="19" t="s">
        <v>1213</v>
      </c>
    </row>
    <row r="4488" spans="1:9" x14ac:dyDescent="0.25">
      <c r="A4488" s="24" t="str">
        <f>+A4487</f>
        <v>ESCRITORIO EN MADERA</v>
      </c>
      <c r="B4488" s="3"/>
      <c r="C4488" s="3"/>
      <c r="D4488" s="3" t="str">
        <f>+D4487</f>
        <v>CAOBA</v>
      </c>
      <c r="E4488" s="3">
        <v>311163</v>
      </c>
      <c r="F4488" s="40">
        <v>124</v>
      </c>
      <c r="G4488" s="19">
        <v>3800</v>
      </c>
      <c r="H4488" s="19" t="s">
        <v>1213</v>
      </c>
      <c r="I4488" s="19" t="s">
        <v>1213</v>
      </c>
    </row>
    <row r="4489" spans="1:9" x14ac:dyDescent="0.25">
      <c r="A4489" s="24" t="s">
        <v>961</v>
      </c>
      <c r="B4489" s="3"/>
      <c r="C4489" s="3"/>
      <c r="D4489" s="3"/>
      <c r="E4489" s="3">
        <v>310575</v>
      </c>
      <c r="F4489" s="40">
        <v>210</v>
      </c>
      <c r="G4489" s="19">
        <v>8024</v>
      </c>
      <c r="H4489" s="19" t="s">
        <v>1349</v>
      </c>
      <c r="I4489" s="19" t="s">
        <v>1349</v>
      </c>
    </row>
    <row r="4490" spans="1:9" x14ac:dyDescent="0.25">
      <c r="A4490" s="24" t="str">
        <f>+A4489</f>
        <v>ESCRITORIO EN CRISTAL</v>
      </c>
      <c r="B4490" s="3"/>
      <c r="C4490" s="3"/>
      <c r="D4490" s="3"/>
      <c r="E4490" s="3">
        <v>310560</v>
      </c>
      <c r="F4490" s="40" t="str">
        <f>+F1674</f>
        <v>N/T</v>
      </c>
      <c r="G4490" s="19">
        <v>8024</v>
      </c>
      <c r="H4490" s="19" t="s">
        <v>1349</v>
      </c>
      <c r="I4490" s="19" t="s">
        <v>1349</v>
      </c>
    </row>
    <row r="4491" spans="1:9" x14ac:dyDescent="0.25">
      <c r="A4491" s="24" t="s">
        <v>630</v>
      </c>
      <c r="B4491" s="3"/>
      <c r="C4491" s="3"/>
      <c r="D4491" s="3"/>
      <c r="E4491" s="3">
        <v>310563</v>
      </c>
      <c r="F4491" s="40">
        <v>198</v>
      </c>
      <c r="G4491" s="19">
        <v>23925</v>
      </c>
      <c r="H4491" s="19" t="s">
        <v>1247</v>
      </c>
      <c r="I4491" s="19" t="s">
        <v>1247</v>
      </c>
    </row>
    <row r="4492" spans="1:9" x14ac:dyDescent="0.25">
      <c r="A4492" s="24" t="str">
        <f>+A4491</f>
        <v xml:space="preserve">CREDENZA </v>
      </c>
      <c r="B4492" s="3"/>
      <c r="C4492" s="3"/>
      <c r="D4492" s="3"/>
      <c r="E4492" s="3">
        <v>311022</v>
      </c>
      <c r="F4492" s="40">
        <v>132</v>
      </c>
      <c r="G4492" s="19">
        <v>23925</v>
      </c>
      <c r="H4492" s="19" t="s">
        <v>1247</v>
      </c>
      <c r="I4492" s="19" t="s">
        <v>1247</v>
      </c>
    </row>
    <row r="4493" spans="1:9" x14ac:dyDescent="0.25">
      <c r="A4493" s="24" t="s">
        <v>974</v>
      </c>
      <c r="B4493" s="3"/>
      <c r="C4493" s="3"/>
      <c r="D4493" s="3"/>
      <c r="E4493" s="3">
        <v>311178</v>
      </c>
      <c r="F4493" s="40" t="str">
        <f>+F4490</f>
        <v>N/T</v>
      </c>
      <c r="G4493" s="19">
        <v>14406.78</v>
      </c>
      <c r="H4493" s="11">
        <v>41309</v>
      </c>
      <c r="I4493" s="11">
        <v>41309</v>
      </c>
    </row>
    <row r="4494" spans="1:9" x14ac:dyDescent="0.25">
      <c r="A4494" s="24" t="s">
        <v>328</v>
      </c>
      <c r="B4494" s="3"/>
      <c r="C4494" s="3" t="s">
        <v>55</v>
      </c>
      <c r="D4494" s="3" t="s">
        <v>43</v>
      </c>
      <c r="E4494" s="3">
        <v>310036</v>
      </c>
      <c r="F4494" s="40">
        <v>475</v>
      </c>
      <c r="G4494" s="19">
        <v>12800</v>
      </c>
      <c r="H4494" s="11">
        <v>36494</v>
      </c>
      <c r="I4494" s="11">
        <v>36494</v>
      </c>
    </row>
    <row r="4495" spans="1:9" x14ac:dyDescent="0.25">
      <c r="A4495" s="37" t="s">
        <v>980</v>
      </c>
      <c r="B4495" s="3"/>
      <c r="C4495" s="3"/>
      <c r="D4495" s="3"/>
      <c r="E4495" s="3">
        <v>310597</v>
      </c>
      <c r="F4495" s="40">
        <v>171</v>
      </c>
      <c r="G4495" s="19">
        <v>26874</v>
      </c>
      <c r="H4495" s="19" t="s">
        <v>1201</v>
      </c>
      <c r="I4495" s="19" t="s">
        <v>1201</v>
      </c>
    </row>
    <row r="4496" spans="1:9" x14ac:dyDescent="0.25">
      <c r="A4496" s="24" t="s">
        <v>1890</v>
      </c>
      <c r="B4496" s="77">
        <v>111510303554</v>
      </c>
      <c r="C4496" s="24" t="s">
        <v>1990</v>
      </c>
      <c r="D4496" s="38" t="s">
        <v>30</v>
      </c>
      <c r="E4496" s="38">
        <v>553847</v>
      </c>
      <c r="F4496" s="40" t="s">
        <v>1895</v>
      </c>
      <c r="G4496" s="151">
        <v>1440</v>
      </c>
      <c r="H4496" s="79">
        <v>42403</v>
      </c>
      <c r="I4496" s="79">
        <v>42403</v>
      </c>
    </row>
    <row r="4497" spans="1:9" x14ac:dyDescent="0.25">
      <c r="A4497" s="1"/>
      <c r="B4497" s="4"/>
      <c r="C4497" s="4"/>
      <c r="D4497" s="4"/>
      <c r="E4497" s="4"/>
      <c r="F4497" s="81"/>
      <c r="G4497" s="10">
        <f>SUM(G4462:G4496)</f>
        <v>561322.76</v>
      </c>
      <c r="H4497" s="10"/>
      <c r="I4497" s="10"/>
    </row>
    <row r="4498" spans="1:9" ht="18.75" x14ac:dyDescent="0.3">
      <c r="A4498" s="1"/>
      <c r="B4498" s="495"/>
      <c r="C4498" s="495"/>
      <c r="D4498" s="495"/>
      <c r="E4498" s="495"/>
      <c r="F4498" s="275"/>
      <c r="G4498" s="256"/>
      <c r="H4498" s="495"/>
      <c r="I4498" s="634"/>
    </row>
    <row r="4499" spans="1:9" x14ac:dyDescent="0.25">
      <c r="A4499" s="1"/>
      <c r="B4499" s="211"/>
      <c r="D4499" s="211"/>
      <c r="E4499" s="211"/>
      <c r="F4499" s="273"/>
      <c r="G4499" s="274"/>
      <c r="H4499" s="211"/>
      <c r="I4499" s="211"/>
    </row>
    <row r="4500" spans="1:9" ht="18.75" x14ac:dyDescent="0.3">
      <c r="A4500" s="724" t="s">
        <v>7</v>
      </c>
      <c r="B4500" s="724"/>
      <c r="C4500" s="724"/>
      <c r="D4500" s="724"/>
      <c r="E4500" s="724"/>
      <c r="F4500" s="724"/>
      <c r="G4500" s="724"/>
      <c r="H4500" s="724"/>
      <c r="I4500" s="15"/>
    </row>
    <row r="4501" spans="1:9" x14ac:dyDescent="0.25">
      <c r="A4501" s="725" t="s">
        <v>5</v>
      </c>
      <c r="B4501" s="725"/>
      <c r="C4501" s="725"/>
      <c r="D4501" s="725"/>
      <c r="E4501" s="725"/>
      <c r="F4501" s="725"/>
      <c r="G4501" s="725"/>
      <c r="H4501" s="725"/>
      <c r="I4501" s="15"/>
    </row>
    <row r="4502" spans="1:9" x14ac:dyDescent="0.25">
      <c r="A4502" s="36"/>
      <c r="C4502" s="212"/>
      <c r="D4502" s="4"/>
      <c r="E4502" s="4"/>
      <c r="F4502" s="81"/>
      <c r="G4502" s="10"/>
      <c r="H4502" s="10"/>
      <c r="I4502" s="10"/>
    </row>
    <row r="4503" spans="1:9" x14ac:dyDescent="0.25">
      <c r="A4503" s="504" t="s">
        <v>3326</v>
      </c>
      <c r="B4503" s="509" t="s">
        <v>3324</v>
      </c>
      <c r="C4503" s="33"/>
      <c r="D4503" s="33"/>
      <c r="E4503" s="33"/>
      <c r="F4503" s="94"/>
      <c r="G4503" s="47"/>
      <c r="H4503" s="33"/>
      <c r="I4503" s="33"/>
    </row>
    <row r="4504" spans="1:9" x14ac:dyDescent="0.25">
      <c r="A4504" s="297" t="s">
        <v>8</v>
      </c>
      <c r="B4504" s="32"/>
      <c r="C4504" s="33"/>
      <c r="D4504" s="33"/>
      <c r="E4504" s="33"/>
      <c r="F4504" s="94"/>
      <c r="G4504" s="47"/>
      <c r="H4504" s="33"/>
      <c r="I4504" s="33"/>
    </row>
    <row r="4505" spans="1:9" x14ac:dyDescent="0.25">
      <c r="A4505" s="346" t="s">
        <v>0</v>
      </c>
      <c r="B4505" s="347" t="s">
        <v>2</v>
      </c>
      <c r="C4505" s="347" t="s">
        <v>3</v>
      </c>
      <c r="D4505" s="347" t="s">
        <v>4</v>
      </c>
      <c r="E4505" s="348" t="s">
        <v>15</v>
      </c>
      <c r="F4505" s="349" t="s">
        <v>1957</v>
      </c>
      <c r="G4505" s="350" t="s">
        <v>1189</v>
      </c>
      <c r="H4505" s="350" t="s">
        <v>1188</v>
      </c>
      <c r="I4505" s="350" t="s">
        <v>3884</v>
      </c>
    </row>
    <row r="4506" spans="1:9" x14ac:dyDescent="0.25">
      <c r="A4506" s="24" t="s">
        <v>981</v>
      </c>
      <c r="B4506" s="3"/>
      <c r="C4506" s="3"/>
      <c r="D4506" s="3" t="s">
        <v>982</v>
      </c>
      <c r="E4506" s="3">
        <v>312588</v>
      </c>
      <c r="F4506" s="40">
        <v>3125</v>
      </c>
      <c r="G4506" s="19">
        <v>3800</v>
      </c>
      <c r="H4506" s="11">
        <v>38455</v>
      </c>
      <c r="I4506" s="11">
        <v>38455</v>
      </c>
    </row>
    <row r="4507" spans="1:9" x14ac:dyDescent="0.25">
      <c r="A4507" s="24" t="s">
        <v>981</v>
      </c>
      <c r="B4507" s="3"/>
      <c r="C4507" s="3"/>
      <c r="D4507" s="3" t="s">
        <v>982</v>
      </c>
      <c r="E4507" s="3">
        <v>312528</v>
      </c>
      <c r="F4507" s="40">
        <v>3131</v>
      </c>
      <c r="G4507" s="19">
        <v>3800</v>
      </c>
      <c r="H4507" s="11">
        <v>38456</v>
      </c>
      <c r="I4507" s="11">
        <v>38456</v>
      </c>
    </row>
    <row r="4508" spans="1:9" x14ac:dyDescent="0.25">
      <c r="A4508" s="24" t="s">
        <v>981</v>
      </c>
      <c r="B4508" s="3"/>
      <c r="C4508" s="3"/>
      <c r="D4508" s="3" t="s">
        <v>982</v>
      </c>
      <c r="E4508" s="3">
        <v>312582</v>
      </c>
      <c r="F4508" s="40">
        <v>2308</v>
      </c>
      <c r="G4508" s="19">
        <v>3800</v>
      </c>
      <c r="H4508" s="11">
        <v>38457</v>
      </c>
      <c r="I4508" s="11">
        <v>38457</v>
      </c>
    </row>
    <row r="4509" spans="1:9" x14ac:dyDescent="0.25">
      <c r="A4509" s="24" t="s">
        <v>981</v>
      </c>
      <c r="B4509" s="3"/>
      <c r="C4509" s="3"/>
      <c r="D4509" s="3" t="s">
        <v>982</v>
      </c>
      <c r="E4509" s="3">
        <v>312573</v>
      </c>
      <c r="F4509" s="40">
        <v>5127</v>
      </c>
      <c r="G4509" s="19">
        <v>3800</v>
      </c>
      <c r="H4509" s="11">
        <v>38458</v>
      </c>
      <c r="I4509" s="11">
        <v>38458</v>
      </c>
    </row>
    <row r="4510" spans="1:9" x14ac:dyDescent="0.25">
      <c r="A4510" s="24" t="s">
        <v>981</v>
      </c>
      <c r="B4510" s="3"/>
      <c r="C4510" s="3"/>
      <c r="D4510" s="3" t="s">
        <v>982</v>
      </c>
      <c r="E4510" s="3">
        <v>312595</v>
      </c>
      <c r="F4510" s="40">
        <v>2358</v>
      </c>
      <c r="G4510" s="19">
        <v>3800</v>
      </c>
      <c r="H4510" s="11">
        <v>38459</v>
      </c>
      <c r="I4510" s="11">
        <v>38459</v>
      </c>
    </row>
    <row r="4511" spans="1:9" x14ac:dyDescent="0.25">
      <c r="A4511" s="24" t="s">
        <v>981</v>
      </c>
      <c r="B4511" s="3"/>
      <c r="C4511" s="3"/>
      <c r="D4511" s="3" t="s">
        <v>982</v>
      </c>
      <c r="E4511" s="3">
        <v>312569</v>
      </c>
      <c r="F4511" s="40">
        <v>3143</v>
      </c>
      <c r="G4511" s="19">
        <v>3800</v>
      </c>
      <c r="H4511" s="11">
        <v>38460</v>
      </c>
      <c r="I4511" s="11">
        <v>38460</v>
      </c>
    </row>
    <row r="4512" spans="1:9" x14ac:dyDescent="0.25">
      <c r="A4512" s="24" t="s">
        <v>981</v>
      </c>
      <c r="B4512" s="3"/>
      <c r="C4512" s="3"/>
      <c r="D4512" s="3" t="s">
        <v>982</v>
      </c>
      <c r="E4512" s="3">
        <v>312494</v>
      </c>
      <c r="F4512" s="40">
        <v>2292</v>
      </c>
      <c r="G4512" s="19">
        <v>3800</v>
      </c>
      <c r="H4512" s="11">
        <v>38461</v>
      </c>
      <c r="I4512" s="11">
        <v>38461</v>
      </c>
    </row>
    <row r="4513" spans="1:9" x14ac:dyDescent="0.25">
      <c r="A4513" s="24" t="s">
        <v>981</v>
      </c>
      <c r="B4513" s="3"/>
      <c r="C4513" s="3"/>
      <c r="D4513" s="3" t="s">
        <v>982</v>
      </c>
      <c r="E4513" s="3">
        <v>312508</v>
      </c>
      <c r="F4513" s="40">
        <v>2291</v>
      </c>
      <c r="G4513" s="19">
        <v>3800</v>
      </c>
      <c r="H4513" s="11">
        <v>38462</v>
      </c>
      <c r="I4513" s="11">
        <v>38462</v>
      </c>
    </row>
    <row r="4514" spans="1:9" x14ac:dyDescent="0.25">
      <c r="A4514" s="24" t="s">
        <v>981</v>
      </c>
      <c r="B4514" s="3"/>
      <c r="C4514" s="3"/>
      <c r="D4514" s="3" t="s">
        <v>982</v>
      </c>
      <c r="E4514" s="3">
        <v>312548</v>
      </c>
      <c r="F4514" s="40">
        <v>2307</v>
      </c>
      <c r="G4514" s="19">
        <v>3800</v>
      </c>
      <c r="H4514" s="11">
        <v>38463</v>
      </c>
      <c r="I4514" s="11">
        <v>38463</v>
      </c>
    </row>
    <row r="4515" spans="1:9" x14ac:dyDescent="0.25">
      <c r="A4515" s="24" t="s">
        <v>981</v>
      </c>
      <c r="B4515" s="3"/>
      <c r="C4515" s="3"/>
      <c r="D4515" s="3" t="s">
        <v>982</v>
      </c>
      <c r="E4515" s="3">
        <v>312568</v>
      </c>
      <c r="F4515" s="40">
        <v>2332</v>
      </c>
      <c r="G4515" s="19">
        <v>3800</v>
      </c>
      <c r="H4515" s="11">
        <v>38464</v>
      </c>
      <c r="I4515" s="11">
        <v>38464</v>
      </c>
    </row>
    <row r="4516" spans="1:9" x14ac:dyDescent="0.25">
      <c r="A4516" s="24" t="s">
        <v>981</v>
      </c>
      <c r="B4516" s="3"/>
      <c r="C4516" s="3"/>
      <c r="D4516" s="3" t="s">
        <v>982</v>
      </c>
      <c r="E4516" s="3">
        <v>312567</v>
      </c>
      <c r="F4516" s="40">
        <v>2350</v>
      </c>
      <c r="G4516" s="19">
        <v>3800</v>
      </c>
      <c r="H4516" s="11">
        <v>38465</v>
      </c>
      <c r="I4516" s="11">
        <v>38465</v>
      </c>
    </row>
    <row r="4517" spans="1:9" x14ac:dyDescent="0.25">
      <c r="A4517" s="24" t="s">
        <v>981</v>
      </c>
      <c r="B4517" s="3"/>
      <c r="C4517" s="3"/>
      <c r="D4517" s="3" t="s">
        <v>982</v>
      </c>
      <c r="E4517" s="3">
        <v>312015</v>
      </c>
      <c r="F4517" s="40" t="s">
        <v>16</v>
      </c>
      <c r="G4517" s="19">
        <v>3800</v>
      </c>
      <c r="H4517" s="11">
        <v>38466</v>
      </c>
      <c r="I4517" s="11">
        <v>38466</v>
      </c>
    </row>
    <row r="4518" spans="1:9" x14ac:dyDescent="0.25">
      <c r="A4518" s="24" t="s">
        <v>981</v>
      </c>
      <c r="B4518" s="3"/>
      <c r="C4518" s="3"/>
      <c r="D4518" s="3" t="s">
        <v>982</v>
      </c>
      <c r="E4518" s="3">
        <v>312497</v>
      </c>
      <c r="F4518" s="40">
        <v>2342</v>
      </c>
      <c r="G4518" s="19">
        <v>3800</v>
      </c>
      <c r="H4518" s="11">
        <v>38467</v>
      </c>
      <c r="I4518" s="11">
        <v>38467</v>
      </c>
    </row>
    <row r="4519" spans="1:9" x14ac:dyDescent="0.25">
      <c r="A4519" s="24" t="s">
        <v>981</v>
      </c>
      <c r="B4519" s="3"/>
      <c r="C4519" s="3"/>
      <c r="D4519" s="3" t="s">
        <v>982</v>
      </c>
      <c r="E4519" s="3">
        <v>312548</v>
      </c>
      <c r="F4519" s="40">
        <v>3155</v>
      </c>
      <c r="G4519" s="19">
        <v>3800</v>
      </c>
      <c r="H4519" s="11">
        <v>38468</v>
      </c>
      <c r="I4519" s="11">
        <v>38468</v>
      </c>
    </row>
    <row r="4520" spans="1:9" x14ac:dyDescent="0.25">
      <c r="A4520" s="24" t="s">
        <v>981</v>
      </c>
      <c r="B4520" s="3"/>
      <c r="C4520" s="3"/>
      <c r="D4520" s="3" t="s">
        <v>982</v>
      </c>
      <c r="E4520" s="3">
        <v>312581</v>
      </c>
      <c r="F4520" s="40">
        <v>3146</v>
      </c>
      <c r="G4520" s="19">
        <v>3800</v>
      </c>
      <c r="H4520" s="11">
        <v>38469</v>
      </c>
      <c r="I4520" s="11">
        <v>38469</v>
      </c>
    </row>
    <row r="4521" spans="1:9" x14ac:dyDescent="0.25">
      <c r="A4521" s="24" t="s">
        <v>981</v>
      </c>
      <c r="B4521" s="3"/>
      <c r="C4521" s="3"/>
      <c r="D4521" s="3" t="s">
        <v>982</v>
      </c>
      <c r="E4521" s="3">
        <v>312542</v>
      </c>
      <c r="F4521" s="40">
        <v>3161</v>
      </c>
      <c r="G4521" s="19">
        <v>3800</v>
      </c>
      <c r="H4521" s="11">
        <v>38470</v>
      </c>
      <c r="I4521" s="11">
        <v>38470</v>
      </c>
    </row>
    <row r="4522" spans="1:9" x14ac:dyDescent="0.25">
      <c r="A4522" s="24" t="s">
        <v>981</v>
      </c>
      <c r="B4522" s="3"/>
      <c r="C4522" s="3"/>
      <c r="D4522" s="3" t="s">
        <v>982</v>
      </c>
      <c r="E4522" s="3">
        <v>312545</v>
      </c>
      <c r="F4522" s="40">
        <v>2299</v>
      </c>
      <c r="G4522" s="19">
        <v>3800</v>
      </c>
      <c r="H4522" s="11">
        <v>38471</v>
      </c>
      <c r="I4522" s="11">
        <v>38471</v>
      </c>
    </row>
    <row r="4523" spans="1:9" x14ac:dyDescent="0.25">
      <c r="A4523" s="24" t="s">
        <v>981</v>
      </c>
      <c r="B4523" s="3"/>
      <c r="C4523" s="3"/>
      <c r="D4523" s="3" t="s">
        <v>982</v>
      </c>
      <c r="E4523" s="3">
        <v>312534</v>
      </c>
      <c r="F4523" s="40">
        <v>2551</v>
      </c>
      <c r="G4523" s="19">
        <v>3800</v>
      </c>
      <c r="H4523" s="11">
        <v>38472</v>
      </c>
      <c r="I4523" s="11">
        <v>38472</v>
      </c>
    </row>
    <row r="4524" spans="1:9" x14ac:dyDescent="0.25">
      <c r="A4524" s="24" t="s">
        <v>981</v>
      </c>
      <c r="B4524" s="3"/>
      <c r="C4524" s="3"/>
      <c r="D4524" s="3" t="s">
        <v>982</v>
      </c>
      <c r="E4524" s="3">
        <v>312511</v>
      </c>
      <c r="F4524" s="40">
        <v>2326</v>
      </c>
      <c r="G4524" s="19">
        <v>3800</v>
      </c>
      <c r="H4524" s="11">
        <v>38473</v>
      </c>
      <c r="I4524" s="11">
        <v>38473</v>
      </c>
    </row>
    <row r="4525" spans="1:9" x14ac:dyDescent="0.25">
      <c r="A4525" s="24" t="s">
        <v>981</v>
      </c>
      <c r="B4525" s="3"/>
      <c r="C4525" s="3"/>
      <c r="D4525" s="3" t="s">
        <v>982</v>
      </c>
      <c r="E4525" s="3">
        <v>312020</v>
      </c>
      <c r="F4525" s="40">
        <v>3128</v>
      </c>
      <c r="G4525" s="19">
        <v>3800</v>
      </c>
      <c r="H4525" s="11">
        <v>38474</v>
      </c>
      <c r="I4525" s="11">
        <v>38474</v>
      </c>
    </row>
    <row r="4526" spans="1:9" x14ac:dyDescent="0.25">
      <c r="A4526" s="24" t="s">
        <v>981</v>
      </c>
      <c r="B4526" s="3"/>
      <c r="C4526" s="3"/>
      <c r="D4526" s="3" t="s">
        <v>982</v>
      </c>
      <c r="E4526" s="3">
        <v>312523</v>
      </c>
      <c r="F4526" s="40">
        <v>3160</v>
      </c>
      <c r="G4526" s="19">
        <v>3800</v>
      </c>
      <c r="H4526" s="11">
        <v>38475</v>
      </c>
      <c r="I4526" s="11">
        <v>38475</v>
      </c>
    </row>
    <row r="4527" spans="1:9" x14ac:dyDescent="0.25">
      <c r="A4527" s="24" t="s">
        <v>981</v>
      </c>
      <c r="B4527" s="3"/>
      <c r="C4527" s="3"/>
      <c r="D4527" s="3" t="s">
        <v>982</v>
      </c>
      <c r="E4527" s="3">
        <v>312525</v>
      </c>
      <c r="F4527" s="40">
        <v>2348</v>
      </c>
      <c r="G4527" s="19">
        <v>3800</v>
      </c>
      <c r="H4527" s="11">
        <v>38476</v>
      </c>
      <c r="I4527" s="11">
        <v>38476</v>
      </c>
    </row>
    <row r="4528" spans="1:9" x14ac:dyDescent="0.25">
      <c r="A4528" s="24" t="s">
        <v>981</v>
      </c>
      <c r="B4528" s="3"/>
      <c r="C4528" s="3"/>
      <c r="D4528" s="3" t="s">
        <v>982</v>
      </c>
      <c r="E4528" s="3">
        <v>312536</v>
      </c>
      <c r="F4528" s="40">
        <v>2314</v>
      </c>
      <c r="G4528" s="19">
        <v>3800</v>
      </c>
      <c r="H4528" s="11">
        <v>38477</v>
      </c>
      <c r="I4528" s="11">
        <v>38477</v>
      </c>
    </row>
    <row r="4529" spans="1:9" x14ac:dyDescent="0.25">
      <c r="A4529" s="24" t="s">
        <v>981</v>
      </c>
      <c r="B4529" s="3"/>
      <c r="C4529" s="3"/>
      <c r="D4529" s="3" t="s">
        <v>982</v>
      </c>
      <c r="E4529" s="3" t="s">
        <v>16</v>
      </c>
      <c r="F4529" s="40">
        <v>2316</v>
      </c>
      <c r="G4529" s="19">
        <v>3800</v>
      </c>
      <c r="H4529" s="11">
        <v>38478</v>
      </c>
      <c r="I4529" s="11">
        <v>38478</v>
      </c>
    </row>
    <row r="4530" spans="1:9" x14ac:dyDescent="0.25">
      <c r="A4530" s="24" t="s">
        <v>981</v>
      </c>
      <c r="B4530" s="3"/>
      <c r="C4530" s="3"/>
      <c r="D4530" s="3" t="s">
        <v>982</v>
      </c>
      <c r="E4530" s="3">
        <v>312539</v>
      </c>
      <c r="F4530" s="40">
        <v>2325</v>
      </c>
      <c r="G4530" s="19">
        <v>3800</v>
      </c>
      <c r="H4530" s="11">
        <v>38479</v>
      </c>
      <c r="I4530" s="11">
        <v>38479</v>
      </c>
    </row>
    <row r="4531" spans="1:9" x14ac:dyDescent="0.25">
      <c r="A4531" s="24" t="s">
        <v>981</v>
      </c>
      <c r="B4531" s="3"/>
      <c r="C4531" s="3"/>
      <c r="D4531" s="3" t="s">
        <v>982</v>
      </c>
      <c r="E4531" s="3" t="s">
        <v>16</v>
      </c>
      <c r="F4531" s="40">
        <v>3165</v>
      </c>
      <c r="G4531" s="19">
        <v>3800</v>
      </c>
      <c r="H4531" s="11">
        <v>38480</v>
      </c>
      <c r="I4531" s="11">
        <v>38480</v>
      </c>
    </row>
    <row r="4532" spans="1:9" x14ac:dyDescent="0.25">
      <c r="A4532" s="24" t="s">
        <v>981</v>
      </c>
      <c r="B4532" s="3"/>
      <c r="C4532" s="3"/>
      <c r="D4532" s="3" t="s">
        <v>982</v>
      </c>
      <c r="E4532" s="3">
        <v>312550</v>
      </c>
      <c r="F4532" s="40">
        <v>3164</v>
      </c>
      <c r="G4532" s="19">
        <v>3800</v>
      </c>
      <c r="H4532" s="11">
        <v>38481</v>
      </c>
      <c r="I4532" s="11">
        <v>38481</v>
      </c>
    </row>
    <row r="4533" spans="1:9" x14ac:dyDescent="0.25">
      <c r="A4533" s="24" t="s">
        <v>981</v>
      </c>
      <c r="B4533" s="3"/>
      <c r="C4533" s="3"/>
      <c r="D4533" s="3" t="s">
        <v>982</v>
      </c>
      <c r="E4533" s="3">
        <v>312549</v>
      </c>
      <c r="F4533" s="40">
        <v>3151</v>
      </c>
      <c r="G4533" s="19">
        <v>3800</v>
      </c>
      <c r="H4533" s="11">
        <v>38482</v>
      </c>
      <c r="I4533" s="11">
        <v>38482</v>
      </c>
    </row>
    <row r="4534" spans="1:9" x14ac:dyDescent="0.25">
      <c r="A4534" s="24" t="s">
        <v>981</v>
      </c>
      <c r="B4534" s="3"/>
      <c r="C4534" s="3"/>
      <c r="D4534" s="3" t="s">
        <v>982</v>
      </c>
      <c r="E4534" s="3">
        <v>312506</v>
      </c>
      <c r="F4534" s="40">
        <v>3126</v>
      </c>
      <c r="G4534" s="19">
        <v>3800</v>
      </c>
      <c r="H4534" s="11">
        <v>38483</v>
      </c>
      <c r="I4534" s="11">
        <v>38483</v>
      </c>
    </row>
    <row r="4535" spans="1:9" x14ac:dyDescent="0.25">
      <c r="A4535" s="24" t="s">
        <v>981</v>
      </c>
      <c r="B4535" s="3"/>
      <c r="C4535" s="3"/>
      <c r="D4535" s="3" t="s">
        <v>982</v>
      </c>
      <c r="E4535" s="3">
        <v>312577</v>
      </c>
      <c r="F4535" s="40">
        <v>3141</v>
      </c>
      <c r="G4535" s="19">
        <v>3800</v>
      </c>
      <c r="H4535" s="11">
        <v>38484</v>
      </c>
      <c r="I4535" s="11">
        <v>38484</v>
      </c>
    </row>
    <row r="4536" spans="1:9" x14ac:dyDescent="0.25">
      <c r="A4536" s="24" t="s">
        <v>3368</v>
      </c>
      <c r="B4536" s="3"/>
      <c r="C4536" s="3"/>
      <c r="D4536" s="3"/>
      <c r="E4536" s="3"/>
      <c r="F4536" s="40" t="s">
        <v>3369</v>
      </c>
      <c r="G4536" s="19">
        <v>2700</v>
      </c>
      <c r="H4536" s="11">
        <v>43788</v>
      </c>
      <c r="I4536" s="11">
        <v>43788</v>
      </c>
    </row>
    <row r="4537" spans="1:9" x14ac:dyDescent="0.25">
      <c r="A4537" s="24" t="s">
        <v>3349</v>
      </c>
      <c r="B4537" s="3"/>
      <c r="C4537" s="3"/>
      <c r="D4537" s="3"/>
      <c r="E4537" s="3"/>
      <c r="F4537" s="40" t="s">
        <v>3370</v>
      </c>
      <c r="G4537" s="19">
        <v>10620</v>
      </c>
      <c r="H4537" s="11">
        <v>43788</v>
      </c>
      <c r="I4537" s="11">
        <v>43788</v>
      </c>
    </row>
    <row r="4538" spans="1:9" x14ac:dyDescent="0.25">
      <c r="A4538" s="24" t="s">
        <v>101</v>
      </c>
      <c r="B4538" s="3" t="s">
        <v>3664</v>
      </c>
      <c r="C4538" s="3"/>
      <c r="D4538" s="3"/>
      <c r="E4538" s="3"/>
      <c r="F4538" s="40" t="s">
        <v>3665</v>
      </c>
      <c r="G4538" s="19">
        <v>11085.05</v>
      </c>
      <c r="H4538" s="11">
        <v>43788</v>
      </c>
      <c r="I4538" s="11">
        <v>43788</v>
      </c>
    </row>
    <row r="4539" spans="1:9" ht="19.5" customHeight="1" x14ac:dyDescent="0.25">
      <c r="A4539" s="413" t="s">
        <v>3675</v>
      </c>
      <c r="B4539" s="3" t="s">
        <v>3676</v>
      </c>
      <c r="C4539" s="3"/>
      <c r="D4539" s="24"/>
      <c r="E4539" s="3"/>
      <c r="F4539" s="40" t="s">
        <v>3679</v>
      </c>
      <c r="G4539" s="19">
        <v>23128</v>
      </c>
      <c r="H4539" s="11">
        <v>44187</v>
      </c>
      <c r="I4539" s="11">
        <v>44187</v>
      </c>
    </row>
    <row r="4540" spans="1:9" ht="19.5" customHeight="1" x14ac:dyDescent="0.25">
      <c r="A4540" s="413" t="s">
        <v>3675</v>
      </c>
      <c r="B4540" s="3" t="s">
        <v>3676</v>
      </c>
      <c r="C4540" s="3"/>
      <c r="D4540" s="24"/>
      <c r="E4540" s="3"/>
      <c r="F4540" s="40" t="s">
        <v>1290</v>
      </c>
      <c r="G4540" s="19">
        <v>23128</v>
      </c>
      <c r="H4540" s="11">
        <v>44187</v>
      </c>
      <c r="I4540" s="11">
        <v>44187</v>
      </c>
    </row>
    <row r="4541" spans="1:9" ht="19.5" customHeight="1" x14ac:dyDescent="0.25">
      <c r="A4541" s="413" t="s">
        <v>3675</v>
      </c>
      <c r="B4541" s="3" t="s">
        <v>3676</v>
      </c>
      <c r="C4541" s="3"/>
      <c r="D4541" s="24"/>
      <c r="E4541" s="3"/>
      <c r="F4541" s="40" t="s">
        <v>3680</v>
      </c>
      <c r="G4541" s="19">
        <v>23128</v>
      </c>
      <c r="H4541" s="11">
        <v>44187</v>
      </c>
      <c r="I4541" s="11">
        <v>44187</v>
      </c>
    </row>
    <row r="4542" spans="1:9" x14ac:dyDescent="0.25">
      <c r="A4542" s="24" t="s">
        <v>981</v>
      </c>
      <c r="B4542" s="3"/>
      <c r="C4542" s="3"/>
      <c r="D4542" s="3" t="s">
        <v>982</v>
      </c>
      <c r="E4542" s="3">
        <v>312574</v>
      </c>
      <c r="F4542" s="40">
        <v>2313</v>
      </c>
      <c r="G4542" s="19">
        <v>3800</v>
      </c>
      <c r="H4542" s="11">
        <v>38485</v>
      </c>
      <c r="I4542" s="11">
        <v>38485</v>
      </c>
    </row>
    <row r="4543" spans="1:9" x14ac:dyDescent="0.25">
      <c r="A4543" s="1"/>
      <c r="B4543" s="4"/>
      <c r="C4543" s="4"/>
      <c r="D4543" s="4"/>
      <c r="E4543" s="4"/>
      <c r="F4543" s="81"/>
      <c r="G4543" s="105">
        <f>SUM(G4506:G4542)</f>
        <v>211589.05</v>
      </c>
      <c r="H4543" s="18"/>
      <c r="I4543" s="18"/>
    </row>
    <row r="4544" spans="1:9" x14ac:dyDescent="0.25">
      <c r="A4544" s="1"/>
      <c r="B4544" s="4"/>
      <c r="C4544" s="4"/>
      <c r="D4544" s="4"/>
      <c r="E4544" s="4"/>
      <c r="F4544" s="81"/>
      <c r="G4544" s="10"/>
      <c r="H4544" s="18"/>
      <c r="I4544" s="18"/>
    </row>
    <row r="4545" spans="1:9" x14ac:dyDescent="0.25">
      <c r="A4545" s="1"/>
      <c r="B4545" s="4"/>
      <c r="D4545" s="4"/>
      <c r="E4545" s="4"/>
      <c r="F4545" s="81"/>
      <c r="G4545" s="10"/>
      <c r="H4545" s="18"/>
      <c r="I4545" s="18"/>
    </row>
    <row r="4546" spans="1:9" ht="18.75" x14ac:dyDescent="0.3">
      <c r="A4546" s="724" t="s">
        <v>7</v>
      </c>
      <c r="B4546" s="724"/>
      <c r="C4546" s="724"/>
      <c r="D4546" s="724"/>
      <c r="E4546" s="724"/>
      <c r="F4546" s="724"/>
      <c r="G4546" s="724"/>
      <c r="H4546" s="724"/>
      <c r="I4546" s="15"/>
    </row>
    <row r="4547" spans="1:9" x14ac:dyDescent="0.25">
      <c r="A4547" s="725" t="s">
        <v>5</v>
      </c>
      <c r="B4547" s="725"/>
      <c r="C4547" s="725"/>
      <c r="D4547" s="725"/>
      <c r="E4547" s="725"/>
      <c r="F4547" s="725"/>
      <c r="G4547" s="725"/>
      <c r="H4547" s="725"/>
      <c r="I4547" s="15"/>
    </row>
    <row r="4548" spans="1:9" x14ac:dyDescent="0.25">
      <c r="C4548" s="212"/>
      <c r="G4548" s="10"/>
      <c r="H4548" s="10"/>
      <c r="I4548" s="10"/>
    </row>
    <row r="4549" spans="1:9" x14ac:dyDescent="0.25">
      <c r="A4549" s="504" t="s">
        <v>3326</v>
      </c>
      <c r="B4549" s="509" t="s">
        <v>3324</v>
      </c>
      <c r="C4549" s="33"/>
      <c r="D4549" s="33"/>
      <c r="E4549" s="33"/>
      <c r="F4549" s="94"/>
      <c r="G4549" s="47"/>
      <c r="H4549" s="33"/>
      <c r="I4549" s="33"/>
    </row>
    <row r="4550" spans="1:9" x14ac:dyDescent="0.25">
      <c r="A4550" s="297" t="s">
        <v>8</v>
      </c>
      <c r="B4550" s="32"/>
      <c r="C4550" s="33"/>
      <c r="D4550" s="33"/>
      <c r="E4550" s="33"/>
      <c r="F4550" s="94"/>
      <c r="G4550" s="47"/>
      <c r="H4550" s="33"/>
      <c r="I4550" s="33"/>
    </row>
    <row r="4551" spans="1:9" ht="30" x14ac:dyDescent="0.25">
      <c r="A4551" s="346" t="s">
        <v>0</v>
      </c>
      <c r="B4551" s="347" t="s">
        <v>2</v>
      </c>
      <c r="C4551" s="347" t="s">
        <v>3</v>
      </c>
      <c r="D4551" s="347" t="s">
        <v>4</v>
      </c>
      <c r="E4551" s="348" t="s">
        <v>15</v>
      </c>
      <c r="F4551" s="349" t="s">
        <v>6</v>
      </c>
      <c r="G4551" s="350" t="s">
        <v>1189</v>
      </c>
      <c r="H4551" s="350" t="s">
        <v>1188</v>
      </c>
      <c r="I4551" s="350" t="s">
        <v>3884</v>
      </c>
    </row>
    <row r="4552" spans="1:9" x14ac:dyDescent="0.25">
      <c r="A4552" s="24" t="s">
        <v>981</v>
      </c>
      <c r="B4552" s="3"/>
      <c r="C4552" s="3"/>
      <c r="D4552" s="3" t="s">
        <v>982</v>
      </c>
      <c r="E4552" s="3">
        <v>312575</v>
      </c>
      <c r="F4552" s="40">
        <v>2312</v>
      </c>
      <c r="G4552" s="19">
        <v>3800</v>
      </c>
      <c r="H4552" s="11">
        <v>38485</v>
      </c>
      <c r="I4552" s="11">
        <v>38485</v>
      </c>
    </row>
    <row r="4553" spans="1:9" x14ac:dyDescent="0.25">
      <c r="A4553" s="24" t="s">
        <v>981</v>
      </c>
      <c r="B4553" s="3"/>
      <c r="C4553" s="3"/>
      <c r="D4553" s="3" t="s">
        <v>982</v>
      </c>
      <c r="E4553" s="3">
        <v>312514</v>
      </c>
      <c r="F4553" s="40">
        <v>3129</v>
      </c>
      <c r="G4553" s="19">
        <v>3800</v>
      </c>
      <c r="H4553" s="11">
        <v>38486</v>
      </c>
      <c r="I4553" s="11">
        <v>38486</v>
      </c>
    </row>
    <row r="4554" spans="1:9" x14ac:dyDescent="0.25">
      <c r="A4554" s="24" t="s">
        <v>981</v>
      </c>
      <c r="B4554" s="3"/>
      <c r="C4554" s="3"/>
      <c r="D4554" s="3" t="s">
        <v>982</v>
      </c>
      <c r="E4554" s="3">
        <v>312018</v>
      </c>
      <c r="F4554" s="40" t="s">
        <v>16</v>
      </c>
      <c r="G4554" s="19">
        <v>3800</v>
      </c>
      <c r="H4554" s="11">
        <v>38487</v>
      </c>
      <c r="I4554" s="11">
        <v>38487</v>
      </c>
    </row>
    <row r="4555" spans="1:9" x14ac:dyDescent="0.25">
      <c r="A4555" s="24" t="s">
        <v>981</v>
      </c>
      <c r="B4555" s="3"/>
      <c r="C4555" s="3"/>
      <c r="D4555" s="3" t="s">
        <v>982</v>
      </c>
      <c r="E4555" s="3">
        <v>312498</v>
      </c>
      <c r="F4555" s="40">
        <v>2322</v>
      </c>
      <c r="G4555" s="19">
        <v>3800</v>
      </c>
      <c r="H4555" s="11">
        <v>38488</v>
      </c>
      <c r="I4555" s="11">
        <v>38488</v>
      </c>
    </row>
    <row r="4556" spans="1:9" x14ac:dyDescent="0.25">
      <c r="A4556" s="24" t="s">
        <v>981</v>
      </c>
      <c r="B4556" s="3"/>
      <c r="C4556" s="3"/>
      <c r="D4556" s="3" t="s">
        <v>982</v>
      </c>
      <c r="E4556" s="3">
        <v>312019</v>
      </c>
      <c r="F4556" s="40">
        <v>3145</v>
      </c>
      <c r="G4556" s="19">
        <v>3800</v>
      </c>
      <c r="H4556" s="11">
        <v>38489</v>
      </c>
      <c r="I4556" s="11">
        <v>38489</v>
      </c>
    </row>
    <row r="4557" spans="1:9" x14ac:dyDescent="0.25">
      <c r="A4557" s="24" t="s">
        <v>981</v>
      </c>
      <c r="B4557" s="3"/>
      <c r="C4557" s="3"/>
      <c r="D4557" s="3" t="s">
        <v>982</v>
      </c>
      <c r="E4557" s="3">
        <v>312012</v>
      </c>
      <c r="F4557" s="40">
        <v>2356</v>
      </c>
      <c r="G4557" s="19">
        <v>3800</v>
      </c>
      <c r="H4557" s="11">
        <v>38490</v>
      </c>
      <c r="I4557" s="11">
        <v>38490</v>
      </c>
    </row>
    <row r="4558" spans="1:9" x14ac:dyDescent="0.25">
      <c r="A4558" s="24" t="s">
        <v>981</v>
      </c>
      <c r="B4558" s="3"/>
      <c r="C4558" s="3"/>
      <c r="D4558" s="3" t="s">
        <v>982</v>
      </c>
      <c r="E4558" s="3">
        <v>312004</v>
      </c>
      <c r="F4558" s="40">
        <v>2318</v>
      </c>
      <c r="G4558" s="19">
        <v>3800</v>
      </c>
      <c r="H4558" s="11">
        <v>38491</v>
      </c>
      <c r="I4558" s="11">
        <v>38491</v>
      </c>
    </row>
    <row r="4559" spans="1:9" x14ac:dyDescent="0.25">
      <c r="A4559" s="24" t="s">
        <v>981</v>
      </c>
      <c r="B4559" s="3"/>
      <c r="C4559" s="3"/>
      <c r="D4559" s="3" t="s">
        <v>982</v>
      </c>
      <c r="E4559" s="3">
        <v>312008</v>
      </c>
      <c r="F4559" s="40">
        <v>2306</v>
      </c>
      <c r="G4559" s="19">
        <v>3800</v>
      </c>
      <c r="H4559" s="11">
        <v>38492</v>
      </c>
      <c r="I4559" s="11">
        <v>38492</v>
      </c>
    </row>
    <row r="4560" spans="1:9" x14ac:dyDescent="0.25">
      <c r="A4560" s="24" t="s">
        <v>981</v>
      </c>
      <c r="B4560" s="3"/>
      <c r="C4560" s="3"/>
      <c r="D4560" s="3" t="s">
        <v>982</v>
      </c>
      <c r="E4560" s="3">
        <v>312006</v>
      </c>
      <c r="F4560" s="40">
        <v>2295</v>
      </c>
      <c r="G4560" s="19">
        <v>3800</v>
      </c>
      <c r="H4560" s="11">
        <v>38493</v>
      </c>
      <c r="I4560" s="11">
        <v>38493</v>
      </c>
    </row>
    <row r="4561" spans="1:9" x14ac:dyDescent="0.25">
      <c r="A4561" s="24" t="s">
        <v>981</v>
      </c>
      <c r="B4561" s="3"/>
      <c r="C4561" s="3"/>
      <c r="D4561" s="3" t="s">
        <v>982</v>
      </c>
      <c r="E4561" s="3">
        <v>312576</v>
      </c>
      <c r="F4561" s="40" t="s">
        <v>16</v>
      </c>
      <c r="G4561" s="19">
        <v>3800</v>
      </c>
      <c r="H4561" s="11">
        <v>38494</v>
      </c>
      <c r="I4561" s="11">
        <v>38494</v>
      </c>
    </row>
    <row r="4562" spans="1:9" x14ac:dyDescent="0.25">
      <c r="A4562" s="24" t="s">
        <v>981</v>
      </c>
      <c r="B4562" s="3"/>
      <c r="C4562" s="3"/>
      <c r="D4562" s="3" t="s">
        <v>982</v>
      </c>
      <c r="E4562" s="3">
        <v>302005</v>
      </c>
      <c r="F4562" s="40">
        <v>2317</v>
      </c>
      <c r="G4562" s="19">
        <v>3800</v>
      </c>
      <c r="H4562" s="11">
        <v>38495</v>
      </c>
      <c r="I4562" s="11">
        <v>38495</v>
      </c>
    </row>
    <row r="4563" spans="1:9" x14ac:dyDescent="0.25">
      <c r="A4563" s="24" t="s">
        <v>981</v>
      </c>
      <c r="B4563" s="3"/>
      <c r="C4563" s="3"/>
      <c r="D4563" s="3" t="s">
        <v>982</v>
      </c>
      <c r="E4563" s="3">
        <v>312017</v>
      </c>
      <c r="F4563" s="40">
        <v>2300</v>
      </c>
      <c r="G4563" s="19">
        <v>3800</v>
      </c>
      <c r="H4563" s="11">
        <v>38496</v>
      </c>
      <c r="I4563" s="11">
        <v>38496</v>
      </c>
    </row>
    <row r="4564" spans="1:9" x14ac:dyDescent="0.25">
      <c r="A4564" s="24" t="s">
        <v>981</v>
      </c>
      <c r="B4564" s="3"/>
      <c r="C4564" s="3"/>
      <c r="D4564" s="3" t="s">
        <v>982</v>
      </c>
      <c r="E4564" s="3">
        <v>312553</v>
      </c>
      <c r="F4564" s="40">
        <v>8999</v>
      </c>
      <c r="G4564" s="19">
        <v>3800</v>
      </c>
      <c r="H4564" s="11">
        <v>38497</v>
      </c>
      <c r="I4564" s="11">
        <v>38497</v>
      </c>
    </row>
    <row r="4565" spans="1:9" x14ac:dyDescent="0.25">
      <c r="A4565" s="24" t="s">
        <v>981</v>
      </c>
      <c r="B4565" s="3"/>
      <c r="C4565" s="3"/>
      <c r="D4565" s="3" t="s">
        <v>982</v>
      </c>
      <c r="E4565" s="3">
        <v>312554</v>
      </c>
      <c r="F4565" s="40">
        <v>2343</v>
      </c>
      <c r="G4565" s="19">
        <v>3800</v>
      </c>
      <c r="H4565" s="11">
        <v>38498</v>
      </c>
      <c r="I4565" s="11">
        <v>38498</v>
      </c>
    </row>
    <row r="4566" spans="1:9" x14ac:dyDescent="0.25">
      <c r="A4566" s="24" t="s">
        <v>981</v>
      </c>
      <c r="B4566" s="3"/>
      <c r="C4566" s="3"/>
      <c r="D4566" s="3" t="s">
        <v>982</v>
      </c>
      <c r="E4566" s="3">
        <v>312510</v>
      </c>
      <c r="F4566" s="40">
        <v>2328</v>
      </c>
      <c r="G4566" s="19">
        <v>3800</v>
      </c>
      <c r="H4566" s="11">
        <v>38499</v>
      </c>
      <c r="I4566" s="11">
        <v>38499</v>
      </c>
    </row>
    <row r="4567" spans="1:9" x14ac:dyDescent="0.25">
      <c r="A4567" s="24" t="s">
        <v>981</v>
      </c>
      <c r="B4567" s="3"/>
      <c r="C4567" s="3"/>
      <c r="D4567" s="3" t="s">
        <v>982</v>
      </c>
      <c r="E4567" s="3">
        <v>312579</v>
      </c>
      <c r="F4567" s="40">
        <v>3155</v>
      </c>
      <c r="G4567" s="19">
        <v>3800</v>
      </c>
      <c r="H4567" s="11">
        <v>38500</v>
      </c>
      <c r="I4567" s="11">
        <v>38500</v>
      </c>
    </row>
    <row r="4568" spans="1:9" x14ac:dyDescent="0.25">
      <c r="A4568" s="24" t="s">
        <v>981</v>
      </c>
      <c r="B4568" s="3"/>
      <c r="C4568" s="3"/>
      <c r="D4568" s="3" t="s">
        <v>982</v>
      </c>
      <c r="E4568" s="3">
        <v>312551</v>
      </c>
      <c r="F4568" s="40">
        <v>2311</v>
      </c>
      <c r="G4568" s="19">
        <v>3800</v>
      </c>
      <c r="H4568" s="11">
        <v>38501</v>
      </c>
      <c r="I4568" s="11">
        <v>38501</v>
      </c>
    </row>
    <row r="4569" spans="1:9" x14ac:dyDescent="0.25">
      <c r="A4569" s="24" t="s">
        <v>981</v>
      </c>
      <c r="B4569" s="3"/>
      <c r="C4569" s="3"/>
      <c r="D4569" s="3" t="s">
        <v>982</v>
      </c>
      <c r="E4569" s="3">
        <v>312556</v>
      </c>
      <c r="F4569" s="40">
        <v>3136</v>
      </c>
      <c r="G4569" s="19">
        <v>3800</v>
      </c>
      <c r="H4569" s="11">
        <v>38502</v>
      </c>
      <c r="I4569" s="11">
        <v>38502</v>
      </c>
    </row>
    <row r="4570" spans="1:9" x14ac:dyDescent="0.25">
      <c r="A4570" s="24" t="s">
        <v>981</v>
      </c>
      <c r="B4570" s="3"/>
      <c r="C4570" s="3"/>
      <c r="D4570" s="3" t="s">
        <v>982</v>
      </c>
      <c r="E4570" s="3">
        <v>312024</v>
      </c>
      <c r="F4570" s="40">
        <v>3153</v>
      </c>
      <c r="G4570" s="19">
        <v>3800</v>
      </c>
      <c r="H4570" s="11">
        <v>38503</v>
      </c>
      <c r="I4570" s="11">
        <v>38503</v>
      </c>
    </row>
    <row r="4571" spans="1:9" x14ac:dyDescent="0.25">
      <c r="A4571" s="24" t="s">
        <v>981</v>
      </c>
      <c r="B4571" s="3"/>
      <c r="C4571" s="3"/>
      <c r="D4571" s="3" t="s">
        <v>982</v>
      </c>
      <c r="E4571" s="3">
        <v>312509</v>
      </c>
      <c r="F4571" s="40">
        <v>3163</v>
      </c>
      <c r="G4571" s="19">
        <v>3800</v>
      </c>
      <c r="H4571" s="11">
        <v>38504</v>
      </c>
      <c r="I4571" s="11">
        <v>38504</v>
      </c>
    </row>
    <row r="4572" spans="1:9" x14ac:dyDescent="0.25">
      <c r="A4572" s="24" t="s">
        <v>981</v>
      </c>
      <c r="B4572" s="3"/>
      <c r="C4572" s="3"/>
      <c r="D4572" s="3" t="s">
        <v>982</v>
      </c>
      <c r="E4572" s="3">
        <v>312515</v>
      </c>
      <c r="F4572" s="40">
        <v>2334</v>
      </c>
      <c r="G4572" s="19">
        <v>3800</v>
      </c>
      <c r="H4572" s="11">
        <v>38505</v>
      </c>
      <c r="I4572" s="11">
        <v>38505</v>
      </c>
    </row>
    <row r="4573" spans="1:9" x14ac:dyDescent="0.25">
      <c r="A4573" s="24" t="s">
        <v>981</v>
      </c>
      <c r="B4573" s="3"/>
      <c r="C4573" s="3"/>
      <c r="D4573" s="3" t="s">
        <v>982</v>
      </c>
      <c r="E4573" s="3">
        <v>312495</v>
      </c>
      <c r="F4573" s="40">
        <v>2329</v>
      </c>
      <c r="G4573" s="19">
        <v>3800</v>
      </c>
      <c r="H4573" s="11">
        <v>38506</v>
      </c>
      <c r="I4573" s="11">
        <v>38506</v>
      </c>
    </row>
    <row r="4574" spans="1:9" x14ac:dyDescent="0.25">
      <c r="A4574" s="24" t="s">
        <v>981</v>
      </c>
      <c r="B4574" s="3"/>
      <c r="C4574" s="3"/>
      <c r="D4574" s="3" t="s">
        <v>982</v>
      </c>
      <c r="E4574" s="3">
        <v>312516</v>
      </c>
      <c r="F4574" s="40">
        <v>3138</v>
      </c>
      <c r="G4574" s="19">
        <v>3800</v>
      </c>
      <c r="H4574" s="11">
        <v>38507</v>
      </c>
      <c r="I4574" s="11">
        <v>38507</v>
      </c>
    </row>
    <row r="4575" spans="1:9" x14ac:dyDescent="0.25">
      <c r="A4575" s="24" t="s">
        <v>981</v>
      </c>
      <c r="B4575" s="3"/>
      <c r="C4575" s="3"/>
      <c r="D4575" s="3" t="s">
        <v>982</v>
      </c>
      <c r="E4575" s="3" t="s">
        <v>16</v>
      </c>
      <c r="F4575" s="40">
        <v>3168</v>
      </c>
      <c r="G4575" s="19">
        <v>3800</v>
      </c>
      <c r="H4575" s="11">
        <v>38508</v>
      </c>
      <c r="I4575" s="11">
        <v>38508</v>
      </c>
    </row>
    <row r="4576" spans="1:9" x14ac:dyDescent="0.25">
      <c r="A4576" s="24" t="s">
        <v>981</v>
      </c>
      <c r="B4576" s="3"/>
      <c r="C4576" s="3"/>
      <c r="D4576" s="3" t="s">
        <v>982</v>
      </c>
      <c r="E4576" s="3">
        <v>312583</v>
      </c>
      <c r="F4576" s="40">
        <v>2354</v>
      </c>
      <c r="G4576" s="19">
        <v>3800</v>
      </c>
      <c r="H4576" s="11">
        <v>38509</v>
      </c>
      <c r="I4576" s="11">
        <v>38509</v>
      </c>
    </row>
    <row r="4577" spans="1:9" x14ac:dyDescent="0.25">
      <c r="A4577" s="24" t="s">
        <v>981</v>
      </c>
      <c r="B4577" s="3"/>
      <c r="C4577" s="3"/>
      <c r="D4577" s="3" t="s">
        <v>982</v>
      </c>
      <c r="E4577" s="3">
        <v>311728</v>
      </c>
      <c r="F4577" s="40">
        <v>2303</v>
      </c>
      <c r="G4577" s="19">
        <v>3800</v>
      </c>
      <c r="H4577" s="11">
        <v>38510</v>
      </c>
      <c r="I4577" s="11">
        <v>38510</v>
      </c>
    </row>
    <row r="4578" spans="1:9" x14ac:dyDescent="0.25">
      <c r="A4578" s="24" t="s">
        <v>981</v>
      </c>
      <c r="B4578" s="3"/>
      <c r="C4578" s="3"/>
      <c r="D4578" s="3" t="s">
        <v>982</v>
      </c>
      <c r="E4578" s="3">
        <v>312589</v>
      </c>
      <c r="F4578" s="40">
        <v>2327</v>
      </c>
      <c r="G4578" s="19">
        <v>3800</v>
      </c>
      <c r="H4578" s="11">
        <v>38511</v>
      </c>
      <c r="I4578" s="11">
        <v>38511</v>
      </c>
    </row>
    <row r="4579" spans="1:9" x14ac:dyDescent="0.25">
      <c r="A4579" s="24" t="s">
        <v>981</v>
      </c>
      <c r="B4579" s="3"/>
      <c r="C4579" s="3"/>
      <c r="D4579" s="3" t="s">
        <v>982</v>
      </c>
      <c r="E4579" s="3">
        <v>312520</v>
      </c>
      <c r="F4579" s="40">
        <v>2324</v>
      </c>
      <c r="G4579" s="19">
        <v>3800</v>
      </c>
      <c r="H4579" s="11">
        <v>38512</v>
      </c>
      <c r="I4579" s="11">
        <v>38512</v>
      </c>
    </row>
    <row r="4580" spans="1:9" x14ac:dyDescent="0.25">
      <c r="A4580" s="24" t="s">
        <v>981</v>
      </c>
      <c r="B4580" s="3"/>
      <c r="C4580" s="3"/>
      <c r="D4580" s="3" t="s">
        <v>982</v>
      </c>
      <c r="E4580" s="3">
        <v>312538</v>
      </c>
      <c r="F4580" s="40">
        <v>2305</v>
      </c>
      <c r="G4580" s="19">
        <v>3800</v>
      </c>
      <c r="H4580" s="11">
        <v>38513</v>
      </c>
      <c r="I4580" s="11">
        <v>38513</v>
      </c>
    </row>
    <row r="4581" spans="1:9" x14ac:dyDescent="0.25">
      <c r="A4581" s="24" t="s">
        <v>981</v>
      </c>
      <c r="B4581" s="3"/>
      <c r="C4581" s="3"/>
      <c r="D4581" s="3" t="s">
        <v>982</v>
      </c>
      <c r="E4581" s="3">
        <v>312021</v>
      </c>
      <c r="F4581" s="40">
        <v>2353</v>
      </c>
      <c r="G4581" s="19">
        <v>3800</v>
      </c>
      <c r="H4581" s="11">
        <v>38514</v>
      </c>
      <c r="I4581" s="11">
        <v>38514</v>
      </c>
    </row>
    <row r="4582" spans="1:9" x14ac:dyDescent="0.25">
      <c r="A4582" s="1"/>
      <c r="B4582" s="4"/>
      <c r="C4582" s="4"/>
      <c r="D4582" s="4"/>
      <c r="E4582" s="4"/>
      <c r="F4582" s="81"/>
      <c r="G4582" s="105">
        <f>SUM(G4552:G4581)</f>
        <v>114000</v>
      </c>
      <c r="H4582" s="18"/>
      <c r="I4582" s="18"/>
    </row>
    <row r="4583" spans="1:9" x14ac:dyDescent="0.25">
      <c r="A4583" s="1"/>
      <c r="B4583" s="4"/>
      <c r="C4583" s="4"/>
      <c r="D4583" s="4"/>
      <c r="E4583" s="4"/>
      <c r="F4583" s="81"/>
      <c r="G4583" s="10"/>
      <c r="H4583" s="18"/>
      <c r="I4583" s="18"/>
    </row>
    <row r="4584" spans="1:9" x14ac:dyDescent="0.25">
      <c r="F4584" s="81"/>
      <c r="G4584" s="10"/>
      <c r="H4584" s="10"/>
      <c r="I4584" s="10"/>
    </row>
    <row r="4585" spans="1:9" ht="18.75" x14ac:dyDescent="0.3">
      <c r="A4585" s="724" t="s">
        <v>7</v>
      </c>
      <c r="B4585" s="724"/>
      <c r="C4585" s="724"/>
      <c r="D4585" s="724"/>
      <c r="E4585" s="724"/>
      <c r="F4585" s="724"/>
      <c r="G4585" s="724"/>
      <c r="H4585" s="724"/>
      <c r="I4585" s="15"/>
    </row>
    <row r="4586" spans="1:9" x14ac:dyDescent="0.25">
      <c r="A4586" s="725" t="s">
        <v>5</v>
      </c>
      <c r="B4586" s="725"/>
      <c r="C4586" s="725"/>
      <c r="D4586" s="725"/>
      <c r="E4586" s="725"/>
      <c r="F4586" s="725"/>
      <c r="G4586" s="725"/>
      <c r="H4586" s="725"/>
      <c r="I4586" s="15"/>
    </row>
    <row r="4587" spans="1:9" x14ac:dyDescent="0.25">
      <c r="B4587" s="212"/>
      <c r="G4587" s="10"/>
      <c r="H4587" s="10"/>
      <c r="I4587" s="10"/>
    </row>
    <row r="4588" spans="1:9" x14ac:dyDescent="0.25">
      <c r="A4588" s="504" t="s">
        <v>3326</v>
      </c>
      <c r="B4588" s="509" t="s">
        <v>3324</v>
      </c>
      <c r="C4588" s="26"/>
      <c r="D4588" s="26"/>
      <c r="E4588" s="26"/>
      <c r="F4588" s="85"/>
      <c r="G4588" s="42"/>
      <c r="H4588" s="26"/>
      <c r="I4588" s="26"/>
    </row>
    <row r="4589" spans="1:9" x14ac:dyDescent="0.25">
      <c r="A4589" s="31" t="s">
        <v>8</v>
      </c>
      <c r="B4589" s="395"/>
      <c r="C4589" s="26"/>
      <c r="D4589" s="26"/>
      <c r="E4589" s="26"/>
      <c r="F4589" s="85"/>
      <c r="G4589" s="42"/>
      <c r="H4589" s="26"/>
      <c r="I4589" s="26"/>
    </row>
    <row r="4590" spans="1:9" ht="30" x14ac:dyDescent="0.25">
      <c r="A4590" s="76" t="s">
        <v>0</v>
      </c>
      <c r="B4590" s="396" t="s">
        <v>2</v>
      </c>
      <c r="C4590" s="396" t="s">
        <v>3</v>
      </c>
      <c r="D4590" s="396" t="s">
        <v>4</v>
      </c>
      <c r="E4590" s="397" t="s">
        <v>15</v>
      </c>
      <c r="F4590" s="398" t="s">
        <v>6</v>
      </c>
      <c r="G4590" s="399" t="s">
        <v>1189</v>
      </c>
      <c r="H4590" s="350" t="s">
        <v>1188</v>
      </c>
      <c r="I4590" s="350" t="s">
        <v>3884</v>
      </c>
    </row>
    <row r="4591" spans="1:9" x14ac:dyDescent="0.25">
      <c r="A4591" s="24" t="s">
        <v>981</v>
      </c>
      <c r="B4591" s="3"/>
      <c r="C4591" s="3"/>
      <c r="D4591" s="3" t="s">
        <v>982</v>
      </c>
      <c r="E4591" s="3" t="s">
        <v>16</v>
      </c>
      <c r="F4591" s="40">
        <v>2347</v>
      </c>
      <c r="G4591" s="19">
        <v>3800</v>
      </c>
      <c r="H4591" s="11">
        <v>38514</v>
      </c>
      <c r="I4591" s="11">
        <v>38514</v>
      </c>
    </row>
    <row r="4592" spans="1:9" x14ac:dyDescent="0.25">
      <c r="A4592" s="24" t="s">
        <v>981</v>
      </c>
      <c r="B4592" s="3"/>
      <c r="C4592" s="3"/>
      <c r="D4592" s="3" t="s">
        <v>982</v>
      </c>
      <c r="E4592" s="3">
        <v>312544</v>
      </c>
      <c r="F4592" s="40">
        <v>2504</v>
      </c>
      <c r="G4592" s="19">
        <v>3800</v>
      </c>
      <c r="H4592" s="11">
        <v>38515</v>
      </c>
      <c r="I4592" s="11">
        <v>38515</v>
      </c>
    </row>
    <row r="4593" spans="1:9" x14ac:dyDescent="0.25">
      <c r="A4593" s="24" t="s">
        <v>981</v>
      </c>
      <c r="B4593" s="3"/>
      <c r="C4593" s="3"/>
      <c r="D4593" s="3" t="s">
        <v>982</v>
      </c>
      <c r="E4593" s="3">
        <v>312007</v>
      </c>
      <c r="F4593" s="40">
        <v>2297</v>
      </c>
      <c r="G4593" s="19">
        <v>3800</v>
      </c>
      <c r="H4593" s="11">
        <v>38516</v>
      </c>
      <c r="I4593" s="11">
        <v>38516</v>
      </c>
    </row>
    <row r="4594" spans="1:9" x14ac:dyDescent="0.25">
      <c r="A4594" s="24" t="s">
        <v>981</v>
      </c>
      <c r="B4594" s="3"/>
      <c r="C4594" s="3"/>
      <c r="D4594" s="3" t="s">
        <v>982</v>
      </c>
      <c r="E4594" s="3" t="str">
        <f>+E4591</f>
        <v>N/T</v>
      </c>
      <c r="F4594" s="40">
        <v>2293</v>
      </c>
      <c r="G4594" s="19">
        <v>3800</v>
      </c>
      <c r="H4594" s="11">
        <v>38517</v>
      </c>
      <c r="I4594" s="11">
        <v>38517</v>
      </c>
    </row>
    <row r="4595" spans="1:9" x14ac:dyDescent="0.25">
      <c r="A4595" s="24" t="s">
        <v>981</v>
      </c>
      <c r="B4595" s="3"/>
      <c r="C4595" s="3"/>
      <c r="D4595" s="3" t="s">
        <v>982</v>
      </c>
      <c r="E4595" s="3">
        <v>312532</v>
      </c>
      <c r="F4595" s="40">
        <v>3130</v>
      </c>
      <c r="G4595" s="19">
        <v>3800</v>
      </c>
      <c r="H4595" s="11">
        <v>38518</v>
      </c>
      <c r="I4595" s="11">
        <v>38518</v>
      </c>
    </row>
    <row r="4596" spans="1:9" x14ac:dyDescent="0.25">
      <c r="A4596" s="24" t="s">
        <v>981</v>
      </c>
      <c r="B4596" s="3"/>
      <c r="C4596" s="3"/>
      <c r="D4596" s="3" t="s">
        <v>982</v>
      </c>
      <c r="E4596" s="3">
        <v>312022</v>
      </c>
      <c r="F4596" s="40">
        <v>2356</v>
      </c>
      <c r="G4596" s="19">
        <v>3800</v>
      </c>
      <c r="H4596" s="11">
        <v>38519</v>
      </c>
      <c r="I4596" s="11">
        <v>38519</v>
      </c>
    </row>
    <row r="4597" spans="1:9" x14ac:dyDescent="0.25">
      <c r="A4597" s="24" t="s">
        <v>981</v>
      </c>
      <c r="B4597" s="3"/>
      <c r="C4597" s="3"/>
      <c r="D4597" s="3" t="s">
        <v>982</v>
      </c>
      <c r="E4597" s="3">
        <v>312023</v>
      </c>
      <c r="F4597" s="40">
        <v>3123</v>
      </c>
      <c r="G4597" s="19">
        <v>3800</v>
      </c>
      <c r="H4597" s="11">
        <v>38520</v>
      </c>
      <c r="I4597" s="11">
        <v>38520</v>
      </c>
    </row>
    <row r="4598" spans="1:9" x14ac:dyDescent="0.25">
      <c r="A4598" s="24" t="s">
        <v>981</v>
      </c>
      <c r="B4598" s="3"/>
      <c r="C4598" s="3"/>
      <c r="D4598" s="3" t="s">
        <v>982</v>
      </c>
      <c r="E4598" s="3">
        <v>312501</v>
      </c>
      <c r="F4598" s="40">
        <v>2296</v>
      </c>
      <c r="G4598" s="19">
        <v>3800</v>
      </c>
      <c r="H4598" s="11">
        <v>38521</v>
      </c>
      <c r="I4598" s="11">
        <v>38521</v>
      </c>
    </row>
    <row r="4599" spans="1:9" x14ac:dyDescent="0.25">
      <c r="A4599" s="24" t="s">
        <v>981</v>
      </c>
      <c r="B4599" s="3"/>
      <c r="C4599" s="3"/>
      <c r="D4599" s="3" t="s">
        <v>982</v>
      </c>
      <c r="E4599" s="3">
        <v>312011</v>
      </c>
      <c r="F4599" s="40">
        <v>3124</v>
      </c>
      <c r="G4599" s="19">
        <v>3800</v>
      </c>
      <c r="H4599" s="11">
        <v>38522</v>
      </c>
      <c r="I4599" s="11">
        <v>38522</v>
      </c>
    </row>
    <row r="4600" spans="1:9" x14ac:dyDescent="0.25">
      <c r="A4600" s="24" t="s">
        <v>981</v>
      </c>
      <c r="B4600" s="3"/>
      <c r="C4600" s="3"/>
      <c r="D4600" s="3" t="s">
        <v>982</v>
      </c>
      <c r="E4600" s="3">
        <v>312558</v>
      </c>
      <c r="F4600" s="40">
        <v>2323</v>
      </c>
      <c r="G4600" s="19">
        <v>3800</v>
      </c>
      <c r="H4600" s="11">
        <v>38523</v>
      </c>
      <c r="I4600" s="11">
        <v>38523</v>
      </c>
    </row>
    <row r="4601" spans="1:9" x14ac:dyDescent="0.25">
      <c r="A4601" s="24" t="s">
        <v>981</v>
      </c>
      <c r="B4601" s="3"/>
      <c r="C4601" s="3"/>
      <c r="D4601" s="3" t="s">
        <v>982</v>
      </c>
      <c r="E4601" s="3">
        <v>312513</v>
      </c>
      <c r="F4601" s="40">
        <v>3139</v>
      </c>
      <c r="G4601" s="19">
        <v>3800</v>
      </c>
      <c r="H4601" s="11">
        <v>38524</v>
      </c>
      <c r="I4601" s="11">
        <v>38524</v>
      </c>
    </row>
    <row r="4602" spans="1:9" x14ac:dyDescent="0.25">
      <c r="A4602" s="24" t="s">
        <v>981</v>
      </c>
      <c r="B4602" s="3"/>
      <c r="C4602" s="3"/>
      <c r="D4602" s="3" t="s">
        <v>982</v>
      </c>
      <c r="E4602" s="3" t="s">
        <v>16</v>
      </c>
      <c r="F4602" s="40">
        <v>2333</v>
      </c>
      <c r="G4602" s="19">
        <v>3800</v>
      </c>
      <c r="H4602" s="11">
        <v>38525</v>
      </c>
      <c r="I4602" s="11">
        <v>38525</v>
      </c>
    </row>
    <row r="4603" spans="1:9" x14ac:dyDescent="0.25">
      <c r="A4603" s="24" t="s">
        <v>981</v>
      </c>
      <c r="B4603" s="3"/>
      <c r="C4603" s="3"/>
      <c r="D4603" s="3" t="s">
        <v>982</v>
      </c>
      <c r="E4603" s="3">
        <v>312526</v>
      </c>
      <c r="F4603" s="40">
        <v>2309</v>
      </c>
      <c r="G4603" s="19">
        <v>3800</v>
      </c>
      <c r="H4603" s="11">
        <v>38526</v>
      </c>
      <c r="I4603" s="11">
        <v>38526</v>
      </c>
    </row>
    <row r="4604" spans="1:9" x14ac:dyDescent="0.25">
      <c r="A4604" s="24" t="s">
        <v>981</v>
      </c>
      <c r="B4604" s="3"/>
      <c r="C4604" s="3"/>
      <c r="D4604" s="3" t="s">
        <v>982</v>
      </c>
      <c r="E4604" s="3">
        <v>312522</v>
      </c>
      <c r="F4604" s="40">
        <v>3142</v>
      </c>
      <c r="G4604" s="19">
        <v>3800</v>
      </c>
      <c r="H4604" s="11">
        <v>38527</v>
      </c>
      <c r="I4604" s="11">
        <v>38527</v>
      </c>
    </row>
    <row r="4605" spans="1:9" x14ac:dyDescent="0.25">
      <c r="A4605" s="24" t="s">
        <v>981</v>
      </c>
      <c r="B4605" s="3"/>
      <c r="C4605" s="3"/>
      <c r="D4605" s="3" t="s">
        <v>982</v>
      </c>
      <c r="E4605" s="3">
        <v>312540</v>
      </c>
      <c r="F4605" s="40">
        <v>3148</v>
      </c>
      <c r="G4605" s="19">
        <v>3800</v>
      </c>
      <c r="H4605" s="11">
        <v>38528</v>
      </c>
      <c r="I4605" s="11">
        <v>38528</v>
      </c>
    </row>
    <row r="4606" spans="1:9" x14ac:dyDescent="0.25">
      <c r="A4606" s="24" t="s">
        <v>981</v>
      </c>
      <c r="B4606" s="3"/>
      <c r="C4606" s="3"/>
      <c r="D4606" s="3" t="s">
        <v>982</v>
      </c>
      <c r="E4606" s="3">
        <v>312537</v>
      </c>
      <c r="F4606" s="40">
        <v>3158</v>
      </c>
      <c r="G4606" s="19">
        <v>3800</v>
      </c>
      <c r="H4606" s="11">
        <v>38529</v>
      </c>
      <c r="I4606" s="11">
        <v>38529</v>
      </c>
    </row>
    <row r="4607" spans="1:9" x14ac:dyDescent="0.25">
      <c r="A4607" s="24" t="s">
        <v>981</v>
      </c>
      <c r="B4607" s="3"/>
      <c r="C4607" s="3"/>
      <c r="D4607" s="3" t="s">
        <v>982</v>
      </c>
      <c r="E4607" s="3">
        <v>312524</v>
      </c>
      <c r="F4607" s="40">
        <v>3133</v>
      </c>
      <c r="G4607" s="19">
        <v>3800</v>
      </c>
      <c r="H4607" s="11">
        <v>38530</v>
      </c>
      <c r="I4607" s="11">
        <v>38530</v>
      </c>
    </row>
    <row r="4608" spans="1:9" x14ac:dyDescent="0.25">
      <c r="A4608" s="24" t="s">
        <v>981</v>
      </c>
      <c r="B4608" s="3"/>
      <c r="C4608" s="3"/>
      <c r="D4608" s="3" t="s">
        <v>982</v>
      </c>
      <c r="E4608" s="3">
        <v>312521</v>
      </c>
      <c r="F4608" s="40">
        <v>2357</v>
      </c>
      <c r="G4608" s="19">
        <v>3800</v>
      </c>
      <c r="H4608" s="11">
        <v>38531</v>
      </c>
      <c r="I4608" s="11">
        <v>38531</v>
      </c>
    </row>
    <row r="4609" spans="1:9" x14ac:dyDescent="0.25">
      <c r="A4609" s="24" t="s">
        <v>981</v>
      </c>
      <c r="B4609" s="3"/>
      <c r="C4609" s="3"/>
      <c r="D4609" s="3" t="s">
        <v>982</v>
      </c>
      <c r="E4609" s="3">
        <v>312009</v>
      </c>
      <c r="F4609" s="40">
        <v>3140</v>
      </c>
      <c r="G4609" s="19">
        <v>3800</v>
      </c>
      <c r="H4609" s="11">
        <v>38532</v>
      </c>
      <c r="I4609" s="11">
        <v>38532</v>
      </c>
    </row>
    <row r="4610" spans="1:9" x14ac:dyDescent="0.25">
      <c r="A4610" s="24" t="s">
        <v>981</v>
      </c>
      <c r="B4610" s="3"/>
      <c r="C4610" s="3"/>
      <c r="D4610" s="3" t="s">
        <v>982</v>
      </c>
      <c r="E4610" s="3">
        <v>312543</v>
      </c>
      <c r="F4610" s="40">
        <v>3154</v>
      </c>
      <c r="G4610" s="19">
        <v>3800</v>
      </c>
      <c r="H4610" s="11">
        <v>38533</v>
      </c>
      <c r="I4610" s="11">
        <v>38533</v>
      </c>
    </row>
    <row r="4611" spans="1:9" x14ac:dyDescent="0.25">
      <c r="A4611" s="24" t="s">
        <v>981</v>
      </c>
      <c r="B4611" s="3"/>
      <c r="C4611" s="3"/>
      <c r="D4611" s="3" t="s">
        <v>982</v>
      </c>
      <c r="E4611" s="3">
        <v>312504</v>
      </c>
      <c r="F4611" s="40">
        <v>2346</v>
      </c>
      <c r="G4611" s="19">
        <v>3800</v>
      </c>
      <c r="H4611" s="11">
        <v>38534</v>
      </c>
      <c r="I4611" s="11">
        <v>38534</v>
      </c>
    </row>
    <row r="4612" spans="1:9" x14ac:dyDescent="0.25">
      <c r="A4612" s="24" t="s">
        <v>981</v>
      </c>
      <c r="B4612" s="3"/>
      <c r="C4612" s="3"/>
      <c r="D4612" s="3" t="s">
        <v>982</v>
      </c>
      <c r="E4612" s="3">
        <v>312512</v>
      </c>
      <c r="F4612" s="40">
        <v>3162</v>
      </c>
      <c r="G4612" s="19">
        <v>3800</v>
      </c>
      <c r="H4612" s="11">
        <v>38535</v>
      </c>
      <c r="I4612" s="11">
        <v>38535</v>
      </c>
    </row>
    <row r="4613" spans="1:9" x14ac:dyDescent="0.25">
      <c r="A4613" s="24" t="s">
        <v>981</v>
      </c>
      <c r="B4613" s="3"/>
      <c r="C4613" s="3"/>
      <c r="D4613" s="3" t="s">
        <v>982</v>
      </c>
      <c r="E4613" s="3">
        <v>312527</v>
      </c>
      <c r="F4613" s="40">
        <v>2320</v>
      </c>
      <c r="G4613" s="19">
        <v>3800</v>
      </c>
      <c r="H4613" s="11">
        <v>38536</v>
      </c>
      <c r="I4613" s="11">
        <v>38536</v>
      </c>
    </row>
    <row r="4614" spans="1:9" x14ac:dyDescent="0.25">
      <c r="A4614" s="24" t="s">
        <v>981</v>
      </c>
      <c r="B4614" s="3"/>
      <c r="C4614" s="3"/>
      <c r="D4614" s="3" t="s">
        <v>982</v>
      </c>
      <c r="E4614" s="3" t="s">
        <v>16</v>
      </c>
      <c r="F4614" s="40" t="str">
        <f>+E4614</f>
        <v>N/T</v>
      </c>
      <c r="G4614" s="19">
        <v>3800</v>
      </c>
      <c r="H4614" s="11">
        <v>38537</v>
      </c>
      <c r="I4614" s="11">
        <v>38537</v>
      </c>
    </row>
    <row r="4615" spans="1:9" x14ac:dyDescent="0.25">
      <c r="A4615" s="24" t="s">
        <v>981</v>
      </c>
      <c r="B4615" s="3"/>
      <c r="C4615" s="3"/>
      <c r="D4615" s="3" t="s">
        <v>982</v>
      </c>
      <c r="E4615" s="3">
        <v>313565</v>
      </c>
      <c r="F4615" s="40">
        <v>3147</v>
      </c>
      <c r="G4615" s="19">
        <v>3800</v>
      </c>
      <c r="H4615" s="11">
        <v>38538</v>
      </c>
      <c r="I4615" s="11">
        <v>38538</v>
      </c>
    </row>
    <row r="4616" spans="1:9" x14ac:dyDescent="0.25">
      <c r="A4616" s="24" t="s">
        <v>981</v>
      </c>
      <c r="B4616" s="3"/>
      <c r="C4616" s="3"/>
      <c r="D4616" s="3" t="s">
        <v>982</v>
      </c>
      <c r="E4616" s="3">
        <v>312561</v>
      </c>
      <c r="F4616" s="40">
        <v>2315</v>
      </c>
      <c r="G4616" s="19">
        <v>3800</v>
      </c>
      <c r="H4616" s="11">
        <v>38539</v>
      </c>
      <c r="I4616" s="11">
        <v>38539</v>
      </c>
    </row>
    <row r="4617" spans="1:9" x14ac:dyDescent="0.25">
      <c r="A4617" s="24" t="s">
        <v>981</v>
      </c>
      <c r="B4617" s="3"/>
      <c r="C4617" s="3"/>
      <c r="D4617" s="3" t="s">
        <v>982</v>
      </c>
      <c r="E4617" s="3">
        <v>312014</v>
      </c>
      <c r="F4617" s="40">
        <v>2331</v>
      </c>
      <c r="G4617" s="19">
        <v>3800</v>
      </c>
      <c r="H4617" s="11">
        <v>38540</v>
      </c>
      <c r="I4617" s="11">
        <v>38540</v>
      </c>
    </row>
    <row r="4618" spans="1:9" x14ac:dyDescent="0.25">
      <c r="A4618" s="24" t="s">
        <v>981</v>
      </c>
      <c r="B4618" s="3"/>
      <c r="C4618" s="3"/>
      <c r="D4618" s="3" t="s">
        <v>982</v>
      </c>
      <c r="E4618" s="3">
        <v>312013</v>
      </c>
      <c r="F4618" s="40">
        <v>2337</v>
      </c>
      <c r="G4618" s="19">
        <v>3800</v>
      </c>
      <c r="H4618" s="11">
        <v>38541</v>
      </c>
      <c r="I4618" s="11">
        <v>38541</v>
      </c>
    </row>
    <row r="4619" spans="1:9" x14ac:dyDescent="0.25">
      <c r="A4619" s="24" t="s">
        <v>981</v>
      </c>
      <c r="B4619" s="3"/>
      <c r="C4619" s="3"/>
      <c r="D4619" s="3" t="s">
        <v>982</v>
      </c>
      <c r="E4619" s="3">
        <v>312499</v>
      </c>
      <c r="F4619" s="40">
        <v>3157</v>
      </c>
      <c r="G4619" s="19">
        <v>3800</v>
      </c>
      <c r="H4619" s="11">
        <v>38542</v>
      </c>
      <c r="I4619" s="11">
        <v>38542</v>
      </c>
    </row>
    <row r="4620" spans="1:9" x14ac:dyDescent="0.25">
      <c r="A4620" s="24" t="s">
        <v>981</v>
      </c>
      <c r="B4620" s="3"/>
      <c r="C4620" s="3"/>
      <c r="D4620" s="3" t="s">
        <v>982</v>
      </c>
      <c r="E4620" s="3">
        <v>312500</v>
      </c>
      <c r="F4620" s="40">
        <v>2302</v>
      </c>
      <c r="G4620" s="19">
        <v>3800</v>
      </c>
      <c r="H4620" s="11">
        <v>38543</v>
      </c>
      <c r="I4620" s="11">
        <v>38543</v>
      </c>
    </row>
    <row r="4621" spans="1:9" x14ac:dyDescent="0.25">
      <c r="A4621" s="1"/>
      <c r="B4621" s="4"/>
      <c r="C4621" s="4"/>
      <c r="D4621" s="4"/>
      <c r="E4621" s="4"/>
      <c r="F4621" s="81"/>
      <c r="G4621" s="105">
        <f>SUM(G4591:G4620)</f>
        <v>114000</v>
      </c>
      <c r="H4621" s="18"/>
      <c r="I4621" s="18"/>
    </row>
    <row r="4622" spans="1:9" x14ac:dyDescent="0.25">
      <c r="A4622" s="1"/>
      <c r="B4622" s="4"/>
      <c r="C4622" s="4"/>
      <c r="D4622" s="4"/>
      <c r="E4622" s="4"/>
      <c r="F4622" s="81"/>
      <c r="G4622" s="10"/>
      <c r="H4622" s="18"/>
      <c r="I4622" s="18"/>
    </row>
    <row r="4623" spans="1:9" x14ac:dyDescent="0.25">
      <c r="A4623" s="1"/>
      <c r="B4623" s="4"/>
      <c r="D4623" s="4"/>
      <c r="E4623" s="4"/>
      <c r="F4623" s="81"/>
      <c r="G4623" s="10"/>
      <c r="H4623" s="18"/>
      <c r="I4623" s="18"/>
    </row>
    <row r="4624" spans="1:9" ht="18.75" x14ac:dyDescent="0.3">
      <c r="A4624" s="724" t="s">
        <v>7</v>
      </c>
      <c r="B4624" s="724"/>
      <c r="C4624" s="724"/>
      <c r="D4624" s="724"/>
      <c r="E4624" s="724"/>
      <c r="F4624" s="724"/>
      <c r="G4624" s="724"/>
      <c r="H4624" s="724"/>
      <c r="I4624" s="15"/>
    </row>
    <row r="4625" spans="1:9" x14ac:dyDescent="0.25">
      <c r="A4625" s="725" t="s">
        <v>5</v>
      </c>
      <c r="B4625" s="725"/>
      <c r="C4625" s="725"/>
      <c r="D4625" s="725"/>
      <c r="E4625" s="725"/>
      <c r="F4625" s="725"/>
      <c r="G4625" s="725"/>
      <c r="H4625" s="725"/>
      <c r="I4625" s="15"/>
    </row>
    <row r="4626" spans="1:9" x14ac:dyDescent="0.25">
      <c r="C4626" s="212"/>
      <c r="G4626" s="10"/>
      <c r="H4626" s="10"/>
      <c r="I4626" s="10"/>
    </row>
    <row r="4627" spans="1:9" x14ac:dyDescent="0.25">
      <c r="A4627" s="504" t="s">
        <v>3326</v>
      </c>
      <c r="B4627" s="509" t="s">
        <v>3324</v>
      </c>
      <c r="C4627" s="214"/>
      <c r="D4627" s="214"/>
      <c r="E4627" s="214"/>
      <c r="F4627" s="216"/>
      <c r="G4627" s="217"/>
      <c r="H4627" s="214"/>
      <c r="I4627" s="214"/>
    </row>
    <row r="4628" spans="1:9" x14ac:dyDescent="0.25">
      <c r="A4628" s="297" t="s">
        <v>8</v>
      </c>
      <c r="B4628" s="32"/>
      <c r="C4628" s="33"/>
      <c r="D4628" s="33"/>
      <c r="E4628" s="33"/>
      <c r="F4628" s="94"/>
      <c r="G4628" s="47"/>
      <c r="H4628" s="33"/>
      <c r="I4628" s="33"/>
    </row>
    <row r="4629" spans="1:9" ht="30" x14ac:dyDescent="0.25">
      <c r="A4629" s="346" t="s">
        <v>0</v>
      </c>
      <c r="B4629" s="347" t="s">
        <v>2</v>
      </c>
      <c r="C4629" s="347" t="s">
        <v>3</v>
      </c>
      <c r="D4629" s="347" t="s">
        <v>4</v>
      </c>
      <c r="E4629" s="348" t="s">
        <v>15</v>
      </c>
      <c r="F4629" s="349" t="s">
        <v>6</v>
      </c>
      <c r="G4629" s="350" t="s">
        <v>1189</v>
      </c>
      <c r="H4629" s="350" t="s">
        <v>1188</v>
      </c>
      <c r="I4629" s="350" t="s">
        <v>3884</v>
      </c>
    </row>
    <row r="4630" spans="1:9" x14ac:dyDescent="0.25">
      <c r="A4630" s="24" t="s">
        <v>981</v>
      </c>
      <c r="B4630" s="3"/>
      <c r="C4630" s="3"/>
      <c r="D4630" s="3" t="s">
        <v>982</v>
      </c>
      <c r="E4630" s="3">
        <v>312547</v>
      </c>
      <c r="F4630" s="40">
        <v>3156</v>
      </c>
      <c r="G4630" s="19">
        <v>3800</v>
      </c>
      <c r="H4630" s="11">
        <v>38543</v>
      </c>
      <c r="I4630" s="11">
        <v>38543</v>
      </c>
    </row>
    <row r="4631" spans="1:9" x14ac:dyDescent="0.25">
      <c r="A4631" s="24" t="s">
        <v>981</v>
      </c>
      <c r="B4631" s="3"/>
      <c r="C4631" s="3"/>
      <c r="D4631" s="3" t="s">
        <v>982</v>
      </c>
      <c r="E4631" s="3">
        <v>312026</v>
      </c>
      <c r="F4631" s="40">
        <v>2298</v>
      </c>
      <c r="G4631" s="19">
        <v>3800</v>
      </c>
      <c r="H4631" s="11">
        <v>38544</v>
      </c>
      <c r="I4631" s="11">
        <v>38544</v>
      </c>
    </row>
    <row r="4632" spans="1:9" x14ac:dyDescent="0.25">
      <c r="A4632" s="24" t="s">
        <v>981</v>
      </c>
      <c r="B4632" s="3"/>
      <c r="C4632" s="3"/>
      <c r="D4632" s="3" t="s">
        <v>982</v>
      </c>
      <c r="E4632" s="3">
        <v>312578</v>
      </c>
      <c r="F4632" s="40">
        <v>2352</v>
      </c>
      <c r="G4632" s="19">
        <v>3800</v>
      </c>
      <c r="H4632" s="11">
        <v>38545</v>
      </c>
      <c r="I4632" s="11">
        <v>38545</v>
      </c>
    </row>
    <row r="4633" spans="1:9" x14ac:dyDescent="0.25">
      <c r="A4633" s="24" t="s">
        <v>981</v>
      </c>
      <c r="B4633" s="3"/>
      <c r="C4633" s="3"/>
      <c r="D4633" s="3" t="s">
        <v>982</v>
      </c>
      <c r="E4633" s="3">
        <v>312555</v>
      </c>
      <c r="F4633" s="40">
        <v>2301</v>
      </c>
      <c r="G4633" s="19">
        <v>3800</v>
      </c>
      <c r="H4633" s="11">
        <v>38546</v>
      </c>
      <c r="I4633" s="11">
        <v>38546</v>
      </c>
    </row>
    <row r="4634" spans="1:9" x14ac:dyDescent="0.25">
      <c r="A4634" s="24" t="s">
        <v>981</v>
      </c>
      <c r="B4634" s="3"/>
      <c r="C4634" s="3"/>
      <c r="D4634" s="3" t="s">
        <v>982</v>
      </c>
      <c r="E4634" s="3" t="s">
        <v>16</v>
      </c>
      <c r="F4634" s="40">
        <v>2321</v>
      </c>
      <c r="G4634" s="19">
        <v>3800</v>
      </c>
      <c r="H4634" s="11">
        <v>38547</v>
      </c>
      <c r="I4634" s="11">
        <v>38547</v>
      </c>
    </row>
    <row r="4635" spans="1:9" x14ac:dyDescent="0.25">
      <c r="A4635" s="24" t="s">
        <v>981</v>
      </c>
      <c r="B4635" s="3"/>
      <c r="C4635" s="3"/>
      <c r="D4635" s="3" t="s">
        <v>982</v>
      </c>
      <c r="E4635" s="3">
        <v>312502</v>
      </c>
      <c r="F4635" s="40">
        <v>2294</v>
      </c>
      <c r="G4635" s="19">
        <v>3800</v>
      </c>
      <c r="H4635" s="11">
        <v>38548</v>
      </c>
      <c r="I4635" s="11">
        <v>38548</v>
      </c>
    </row>
    <row r="4636" spans="1:9" x14ac:dyDescent="0.25">
      <c r="A4636" s="24" t="s">
        <v>981</v>
      </c>
      <c r="B4636" s="3"/>
      <c r="C4636" s="3"/>
      <c r="D4636" s="3" t="s">
        <v>982</v>
      </c>
      <c r="E4636" s="3">
        <v>312580</v>
      </c>
      <c r="F4636" s="40">
        <v>3132</v>
      </c>
      <c r="G4636" s="19">
        <v>3800</v>
      </c>
      <c r="H4636" s="11">
        <v>38549</v>
      </c>
      <c r="I4636" s="11">
        <v>38549</v>
      </c>
    </row>
    <row r="4637" spans="1:9" x14ac:dyDescent="0.25">
      <c r="A4637" s="24" t="s">
        <v>981</v>
      </c>
      <c r="B4637" s="3"/>
      <c r="C4637" s="3"/>
      <c r="D4637" s="3" t="s">
        <v>982</v>
      </c>
      <c r="E4637" s="3">
        <v>312546</v>
      </c>
      <c r="F4637" s="40">
        <v>2310</v>
      </c>
      <c r="G4637" s="19">
        <v>3800</v>
      </c>
      <c r="H4637" s="11">
        <v>38550</v>
      </c>
      <c r="I4637" s="11">
        <v>38550</v>
      </c>
    </row>
    <row r="4638" spans="1:9" x14ac:dyDescent="0.25">
      <c r="A4638" s="24" t="s">
        <v>981</v>
      </c>
      <c r="B4638" s="3"/>
      <c r="C4638" s="3"/>
      <c r="D4638" s="3" t="s">
        <v>982</v>
      </c>
      <c r="E4638" s="3">
        <v>312571</v>
      </c>
      <c r="F4638" s="40">
        <v>2344</v>
      </c>
      <c r="G4638" s="19">
        <v>3800</v>
      </c>
      <c r="H4638" s="11">
        <v>38551</v>
      </c>
      <c r="I4638" s="11">
        <v>38551</v>
      </c>
    </row>
    <row r="4639" spans="1:9" x14ac:dyDescent="0.25">
      <c r="A4639" s="24" t="s">
        <v>981</v>
      </c>
      <c r="B4639" s="3"/>
      <c r="C4639" s="3"/>
      <c r="D4639" s="3" t="s">
        <v>982</v>
      </c>
      <c r="E4639" s="3">
        <v>312533</v>
      </c>
      <c r="F4639" s="40">
        <v>2355</v>
      </c>
      <c r="G4639" s="19">
        <v>3800</v>
      </c>
      <c r="H4639" s="11">
        <v>38552</v>
      </c>
      <c r="I4639" s="11">
        <v>38552</v>
      </c>
    </row>
    <row r="4640" spans="1:9" x14ac:dyDescent="0.25">
      <c r="A4640" s="24" t="s">
        <v>981</v>
      </c>
      <c r="B4640" s="3"/>
      <c r="C4640" s="3"/>
      <c r="D4640" s="3" t="s">
        <v>982</v>
      </c>
      <c r="E4640" s="3">
        <v>312557</v>
      </c>
      <c r="F4640" s="40">
        <v>3152</v>
      </c>
      <c r="G4640" s="19">
        <v>3800</v>
      </c>
      <c r="H4640" s="11">
        <v>38553</v>
      </c>
      <c r="I4640" s="11">
        <v>38553</v>
      </c>
    </row>
    <row r="4641" spans="1:9" x14ac:dyDescent="0.25">
      <c r="A4641" s="24" t="s">
        <v>981</v>
      </c>
      <c r="B4641" s="3"/>
      <c r="C4641" s="3"/>
      <c r="D4641" s="3" t="s">
        <v>982</v>
      </c>
      <c r="E4641" s="3">
        <v>312530</v>
      </c>
      <c r="F4641" s="40">
        <v>2290</v>
      </c>
      <c r="G4641" s="19">
        <v>3800</v>
      </c>
      <c r="H4641" s="11">
        <v>38554</v>
      </c>
      <c r="I4641" s="11">
        <v>38554</v>
      </c>
    </row>
    <row r="4642" spans="1:9" x14ac:dyDescent="0.25">
      <c r="A4642" s="24" t="s">
        <v>981</v>
      </c>
      <c r="B4642" s="3"/>
      <c r="C4642" s="3"/>
      <c r="D4642" s="3" t="s">
        <v>982</v>
      </c>
      <c r="E4642" s="3">
        <v>312518</v>
      </c>
      <c r="F4642" s="40">
        <v>2349</v>
      </c>
      <c r="G4642" s="19">
        <v>3800</v>
      </c>
      <c r="H4642" s="11">
        <v>38555</v>
      </c>
      <c r="I4642" s="11">
        <v>38555</v>
      </c>
    </row>
    <row r="4643" spans="1:9" x14ac:dyDescent="0.25">
      <c r="A4643" s="24" t="s">
        <v>981</v>
      </c>
      <c r="B4643" s="3"/>
      <c r="C4643" s="3"/>
      <c r="D4643" s="3" t="s">
        <v>982</v>
      </c>
      <c r="E4643" s="3">
        <v>312586</v>
      </c>
      <c r="F4643" s="40">
        <v>3144</v>
      </c>
      <c r="G4643" s="19">
        <v>3800</v>
      </c>
      <c r="H4643" s="11">
        <v>38556</v>
      </c>
      <c r="I4643" s="11">
        <v>38556</v>
      </c>
    </row>
    <row r="4644" spans="1:9" x14ac:dyDescent="0.25">
      <c r="A4644" s="24" t="s">
        <v>981</v>
      </c>
      <c r="B4644" s="3"/>
      <c r="C4644" s="3"/>
      <c r="D4644" s="3" t="s">
        <v>982</v>
      </c>
      <c r="E4644" s="3">
        <v>312529</v>
      </c>
      <c r="F4644" s="40">
        <v>3150</v>
      </c>
      <c r="G4644" s="19">
        <v>3800</v>
      </c>
      <c r="H4644" s="11">
        <v>38557</v>
      </c>
      <c r="I4644" s="11">
        <v>38557</v>
      </c>
    </row>
    <row r="4645" spans="1:9" x14ac:dyDescent="0.25">
      <c r="A4645" s="24" t="s">
        <v>981</v>
      </c>
      <c r="B4645" s="3"/>
      <c r="C4645" s="3"/>
      <c r="D4645" s="3" t="s">
        <v>982</v>
      </c>
      <c r="E4645" s="3">
        <v>312587</v>
      </c>
      <c r="F4645" s="40" t="s">
        <v>16</v>
      </c>
      <c r="G4645" s="19">
        <v>3800</v>
      </c>
      <c r="H4645" s="11">
        <v>38558</v>
      </c>
      <c r="I4645" s="11">
        <v>38558</v>
      </c>
    </row>
    <row r="4646" spans="1:9" x14ac:dyDescent="0.25">
      <c r="A4646" s="24" t="s">
        <v>981</v>
      </c>
      <c r="B4646" s="3"/>
      <c r="C4646" s="3"/>
      <c r="D4646" s="3" t="s">
        <v>982</v>
      </c>
      <c r="E4646" s="3">
        <v>312531</v>
      </c>
      <c r="F4646" s="40">
        <v>3167</v>
      </c>
      <c r="G4646" s="19">
        <v>3800</v>
      </c>
      <c r="H4646" s="11">
        <v>38559</v>
      </c>
      <c r="I4646" s="11">
        <v>38559</v>
      </c>
    </row>
    <row r="4647" spans="1:9" x14ac:dyDescent="0.25">
      <c r="A4647" s="24" t="s">
        <v>981</v>
      </c>
      <c r="B4647" s="3"/>
      <c r="C4647" s="3"/>
      <c r="D4647" s="3" t="s">
        <v>982</v>
      </c>
      <c r="E4647" s="3">
        <v>312507</v>
      </c>
      <c r="F4647" s="40">
        <v>2355</v>
      </c>
      <c r="G4647" s="19">
        <v>3800</v>
      </c>
      <c r="H4647" s="11">
        <v>38560</v>
      </c>
      <c r="I4647" s="11">
        <v>38560</v>
      </c>
    </row>
    <row r="4648" spans="1:9" x14ac:dyDescent="0.25">
      <c r="A4648" s="24" t="s">
        <v>981</v>
      </c>
      <c r="B4648" s="3"/>
      <c r="C4648" s="3"/>
      <c r="D4648" s="3" t="s">
        <v>982</v>
      </c>
      <c r="E4648" s="3">
        <v>312016</v>
      </c>
      <c r="F4648" s="40">
        <v>2338</v>
      </c>
      <c r="G4648" s="19">
        <v>3800</v>
      </c>
      <c r="H4648" s="11">
        <v>38561</v>
      </c>
      <c r="I4648" s="11">
        <v>38561</v>
      </c>
    </row>
    <row r="4649" spans="1:9" x14ac:dyDescent="0.25">
      <c r="A4649" s="24" t="s">
        <v>981</v>
      </c>
      <c r="B4649" s="3"/>
      <c r="C4649" s="3"/>
      <c r="D4649" s="3" t="s">
        <v>982</v>
      </c>
      <c r="E4649" s="3">
        <v>312560</v>
      </c>
      <c r="F4649" s="40">
        <v>2341</v>
      </c>
      <c r="G4649" s="19">
        <v>3800</v>
      </c>
      <c r="H4649" s="11">
        <v>38562</v>
      </c>
      <c r="I4649" s="11">
        <v>38562</v>
      </c>
    </row>
    <row r="4650" spans="1:9" x14ac:dyDescent="0.25">
      <c r="A4650" s="24" t="s">
        <v>981</v>
      </c>
      <c r="B4650" s="3"/>
      <c r="C4650" s="3"/>
      <c r="D4650" s="3" t="s">
        <v>982</v>
      </c>
      <c r="E4650" s="3">
        <v>312564</v>
      </c>
      <c r="F4650" s="40">
        <v>3134</v>
      </c>
      <c r="G4650" s="19">
        <v>3800</v>
      </c>
      <c r="H4650" s="11">
        <v>38563</v>
      </c>
      <c r="I4650" s="11">
        <v>38563</v>
      </c>
    </row>
    <row r="4651" spans="1:9" x14ac:dyDescent="0.25">
      <c r="A4651" s="24" t="s">
        <v>981</v>
      </c>
      <c r="B4651" s="3"/>
      <c r="C4651" s="3"/>
      <c r="D4651" s="3" t="s">
        <v>982</v>
      </c>
      <c r="E4651" s="3">
        <v>312562</v>
      </c>
      <c r="F4651" s="40">
        <v>2339</v>
      </c>
      <c r="G4651" s="19">
        <v>3800</v>
      </c>
      <c r="H4651" s="11">
        <v>38564</v>
      </c>
      <c r="I4651" s="11">
        <v>38564</v>
      </c>
    </row>
    <row r="4652" spans="1:9" x14ac:dyDescent="0.25">
      <c r="A4652" s="24" t="s">
        <v>981</v>
      </c>
      <c r="B4652" s="3"/>
      <c r="C4652" s="3"/>
      <c r="D4652" s="3" t="s">
        <v>982</v>
      </c>
      <c r="E4652" s="3">
        <v>312527</v>
      </c>
      <c r="F4652" s="40">
        <v>2319</v>
      </c>
      <c r="G4652" s="19">
        <v>3800</v>
      </c>
      <c r="H4652" s="11">
        <v>38565</v>
      </c>
      <c r="I4652" s="11">
        <v>38565</v>
      </c>
    </row>
    <row r="4653" spans="1:9" x14ac:dyDescent="0.25">
      <c r="A4653" s="24" t="s">
        <v>981</v>
      </c>
      <c r="B4653" s="3"/>
      <c r="C4653" s="3"/>
      <c r="D4653" s="3" t="s">
        <v>982</v>
      </c>
      <c r="E4653" s="3">
        <v>312496</v>
      </c>
      <c r="F4653" s="40">
        <v>2340</v>
      </c>
      <c r="G4653" s="19">
        <v>3800</v>
      </c>
      <c r="H4653" s="11">
        <v>38566</v>
      </c>
      <c r="I4653" s="11">
        <v>38566</v>
      </c>
    </row>
    <row r="4654" spans="1:9" x14ac:dyDescent="0.25">
      <c r="A4654" s="24" t="s">
        <v>981</v>
      </c>
      <c r="B4654" s="3"/>
      <c r="C4654" s="3"/>
      <c r="D4654" s="3" t="s">
        <v>982</v>
      </c>
      <c r="E4654" s="3" t="s">
        <v>16</v>
      </c>
      <c r="F4654" s="40">
        <v>3137</v>
      </c>
      <c r="G4654" s="19">
        <v>3800</v>
      </c>
      <c r="H4654" s="11">
        <v>38567</v>
      </c>
      <c r="I4654" s="11">
        <v>38567</v>
      </c>
    </row>
    <row r="4655" spans="1:9" x14ac:dyDescent="0.25">
      <c r="A4655" s="24" t="s">
        <v>981</v>
      </c>
      <c r="B4655" s="3"/>
      <c r="C4655" s="3"/>
      <c r="D4655" s="3" t="s">
        <v>982</v>
      </c>
      <c r="E4655" s="3">
        <v>312552</v>
      </c>
      <c r="F4655" s="40">
        <v>2330</v>
      </c>
      <c r="G4655" s="19">
        <v>3800</v>
      </c>
      <c r="H4655" s="11">
        <v>38568</v>
      </c>
      <c r="I4655" s="11">
        <v>38568</v>
      </c>
    </row>
    <row r="4656" spans="1:9" x14ac:dyDescent="0.25">
      <c r="A4656" s="1"/>
      <c r="B4656" s="4"/>
      <c r="C4656" s="4"/>
      <c r="D4656" s="4"/>
      <c r="E4656" s="4"/>
      <c r="F4656" s="81"/>
      <c r="G4656" s="403">
        <f>SUM(G4630:G4655)</f>
        <v>98800</v>
      </c>
      <c r="H4656" s="18"/>
      <c r="I4656" s="18"/>
    </row>
    <row r="4657" spans="1:9" x14ac:dyDescent="0.25">
      <c r="A4657" s="1"/>
      <c r="B4657" s="4"/>
      <c r="C4657" s="4"/>
      <c r="D4657" s="4"/>
      <c r="E4657" s="4"/>
      <c r="F4657" s="81"/>
      <c r="G4657" s="105"/>
      <c r="H4657" s="18"/>
      <c r="I4657" s="18"/>
    </row>
    <row r="4658" spans="1:9" x14ac:dyDescent="0.25">
      <c r="A4658" s="1"/>
      <c r="B4658" s="4"/>
      <c r="C4658" s="44"/>
      <c r="D4658" s="4"/>
      <c r="E4658" s="4"/>
      <c r="F4658" s="81"/>
      <c r="G4658" s="10"/>
      <c r="H4658" s="18"/>
      <c r="I4658" s="18"/>
    </row>
    <row r="4659" spans="1:9" ht="18.75" x14ac:dyDescent="0.3">
      <c r="A4659" s="724" t="s">
        <v>7</v>
      </c>
      <c r="B4659" s="724"/>
      <c r="C4659" s="724"/>
      <c r="D4659" s="724"/>
      <c r="E4659" s="724"/>
      <c r="F4659" s="724"/>
      <c r="G4659" s="724"/>
      <c r="H4659" s="724"/>
      <c r="I4659" s="15"/>
    </row>
    <row r="4660" spans="1:9" x14ac:dyDescent="0.25">
      <c r="A4660" s="725" t="s">
        <v>5</v>
      </c>
      <c r="B4660" s="725"/>
      <c r="C4660" s="725"/>
      <c r="D4660" s="725"/>
      <c r="E4660" s="725"/>
      <c r="F4660" s="725"/>
      <c r="G4660" s="725"/>
      <c r="H4660" s="725"/>
      <c r="I4660" s="15"/>
    </row>
    <row r="4661" spans="1:9" x14ac:dyDescent="0.25">
      <c r="A4661" s="59"/>
      <c r="B4661" s="379"/>
      <c r="C4661" s="415"/>
      <c r="D4661" s="379"/>
      <c r="E4661" s="379"/>
      <c r="F4661" s="416"/>
      <c r="G4661" s="105"/>
      <c r="H4661" s="105"/>
      <c r="I4661" s="105"/>
    </row>
    <row r="4662" spans="1:9" x14ac:dyDescent="0.25">
      <c r="A4662" s="504" t="s">
        <v>3326</v>
      </c>
      <c r="B4662" s="509" t="s">
        <v>3324</v>
      </c>
      <c r="C4662" s="234"/>
      <c r="D4662" s="33"/>
      <c r="E4662" s="33"/>
      <c r="F4662" s="94"/>
      <c r="G4662" s="47"/>
      <c r="H4662" s="33"/>
      <c r="I4662" s="33"/>
    </row>
    <row r="4663" spans="1:9" x14ac:dyDescent="0.25">
      <c r="A4663" s="297" t="s">
        <v>8</v>
      </c>
      <c r="B4663" s="32"/>
      <c r="C4663" s="33"/>
      <c r="D4663" s="33"/>
      <c r="E4663" s="33"/>
      <c r="F4663" s="94"/>
      <c r="G4663" s="47"/>
      <c r="H4663" s="33"/>
      <c r="I4663" s="33"/>
    </row>
    <row r="4664" spans="1:9" x14ac:dyDescent="0.25">
      <c r="A4664" s="346" t="s">
        <v>0</v>
      </c>
      <c r="B4664" s="347" t="s">
        <v>2</v>
      </c>
      <c r="C4664" s="347" t="s">
        <v>3</v>
      </c>
      <c r="D4664" s="347" t="s">
        <v>4</v>
      </c>
      <c r="E4664" s="348" t="s">
        <v>15</v>
      </c>
      <c r="F4664" s="349" t="s">
        <v>1957</v>
      </c>
      <c r="G4664" s="350" t="s">
        <v>1217</v>
      </c>
      <c r="H4664" s="350" t="s">
        <v>1188</v>
      </c>
      <c r="I4664" s="350" t="s">
        <v>3884</v>
      </c>
    </row>
    <row r="4665" spans="1:9" x14ac:dyDescent="0.25">
      <c r="A4665" s="24" t="s">
        <v>983</v>
      </c>
      <c r="B4665" s="3"/>
      <c r="C4665" s="3"/>
      <c r="D4665" s="3" t="s">
        <v>21</v>
      </c>
      <c r="E4665" s="3">
        <v>315341</v>
      </c>
      <c r="F4665" s="40"/>
      <c r="G4665" s="19">
        <v>3800</v>
      </c>
      <c r="H4665" s="11">
        <v>37090</v>
      </c>
      <c r="I4665" s="11">
        <v>37090</v>
      </c>
    </row>
    <row r="4666" spans="1:9" x14ac:dyDescent="0.25">
      <c r="A4666" s="24" t="s">
        <v>983</v>
      </c>
      <c r="B4666" s="3"/>
      <c r="C4666" s="3"/>
      <c r="D4666" s="3" t="s">
        <v>21</v>
      </c>
      <c r="E4666" s="3" t="s">
        <v>16</v>
      </c>
      <c r="F4666" s="40"/>
      <c r="G4666" s="19">
        <v>3800</v>
      </c>
      <c r="H4666" s="11">
        <v>37090</v>
      </c>
      <c r="I4666" s="11">
        <v>37090</v>
      </c>
    </row>
    <row r="4667" spans="1:9" x14ac:dyDescent="0.25">
      <c r="A4667" s="24" t="s">
        <v>983</v>
      </c>
      <c r="B4667" s="3"/>
      <c r="C4667" s="3"/>
      <c r="D4667" s="3" t="s">
        <v>21</v>
      </c>
      <c r="E4667" s="3">
        <v>315427</v>
      </c>
      <c r="F4667" s="40"/>
      <c r="G4667" s="19">
        <v>3800</v>
      </c>
      <c r="H4667" s="11">
        <v>37090</v>
      </c>
      <c r="I4667" s="11">
        <v>37090</v>
      </c>
    </row>
    <row r="4668" spans="1:9" x14ac:dyDescent="0.25">
      <c r="A4668" s="24" t="s">
        <v>983</v>
      </c>
      <c r="B4668" s="3"/>
      <c r="C4668" s="3"/>
      <c r="D4668" s="3" t="s">
        <v>21</v>
      </c>
      <c r="E4668" s="3">
        <v>315415</v>
      </c>
      <c r="F4668" s="40"/>
      <c r="G4668" s="19">
        <v>3800</v>
      </c>
      <c r="H4668" s="11">
        <v>37090</v>
      </c>
      <c r="I4668" s="11">
        <v>37090</v>
      </c>
    </row>
    <row r="4669" spans="1:9" x14ac:dyDescent="0.25">
      <c r="A4669" s="24" t="s">
        <v>983</v>
      </c>
      <c r="B4669" s="3"/>
      <c r="C4669" s="3"/>
      <c r="D4669" s="3" t="s">
        <v>21</v>
      </c>
      <c r="E4669" s="3" t="str">
        <f>+E4666</f>
        <v>N/T</v>
      </c>
      <c r="F4669" s="40"/>
      <c r="G4669" s="19">
        <v>3800</v>
      </c>
      <c r="H4669" s="11">
        <v>37090</v>
      </c>
      <c r="I4669" s="11">
        <v>37090</v>
      </c>
    </row>
    <row r="4670" spans="1:9" x14ac:dyDescent="0.25">
      <c r="A4670" s="24" t="s">
        <v>983</v>
      </c>
      <c r="B4670" s="3"/>
      <c r="C4670" s="3"/>
      <c r="D4670" s="3" t="s">
        <v>21</v>
      </c>
      <c r="E4670" s="3">
        <v>315370</v>
      </c>
      <c r="F4670" s="40"/>
      <c r="G4670" s="19">
        <v>3800</v>
      </c>
      <c r="H4670" s="11">
        <v>37090</v>
      </c>
      <c r="I4670" s="11">
        <v>37090</v>
      </c>
    </row>
    <row r="4671" spans="1:9" x14ac:dyDescent="0.25">
      <c r="A4671" s="24" t="s">
        <v>983</v>
      </c>
      <c r="B4671" s="3"/>
      <c r="C4671" s="3"/>
      <c r="D4671" s="3" t="s">
        <v>21</v>
      </c>
      <c r="E4671" s="3">
        <v>315367</v>
      </c>
      <c r="F4671" s="40"/>
      <c r="G4671" s="19">
        <v>3800</v>
      </c>
      <c r="H4671" s="11">
        <v>37090</v>
      </c>
      <c r="I4671" s="11">
        <v>37090</v>
      </c>
    </row>
    <row r="4672" spans="1:9" x14ac:dyDescent="0.25">
      <c r="A4672" s="24" t="s">
        <v>983</v>
      </c>
      <c r="B4672" s="3"/>
      <c r="C4672" s="3"/>
      <c r="D4672" s="3" t="s">
        <v>21</v>
      </c>
      <c r="E4672" s="3" t="str">
        <f>+E4669</f>
        <v>N/T</v>
      </c>
      <c r="F4672" s="40"/>
      <c r="G4672" s="19">
        <v>3800</v>
      </c>
      <c r="H4672" s="11">
        <v>37090</v>
      </c>
      <c r="I4672" s="11">
        <v>37090</v>
      </c>
    </row>
    <row r="4673" spans="1:9" x14ac:dyDescent="0.25">
      <c r="A4673" s="24" t="s">
        <v>983</v>
      </c>
      <c r="B4673" s="3"/>
      <c r="C4673" s="3"/>
      <c r="D4673" s="3" t="s">
        <v>21</v>
      </c>
      <c r="E4673" s="3" t="str">
        <f>+E4672</f>
        <v>N/T</v>
      </c>
      <c r="F4673" s="40"/>
      <c r="G4673" s="19">
        <v>3800</v>
      </c>
      <c r="H4673" s="11">
        <v>37090</v>
      </c>
      <c r="I4673" s="11">
        <v>37090</v>
      </c>
    </row>
    <row r="4674" spans="1:9" x14ac:dyDescent="0.25">
      <c r="A4674" s="24" t="s">
        <v>983</v>
      </c>
      <c r="B4674" s="3"/>
      <c r="C4674" s="3"/>
      <c r="D4674" s="3" t="s">
        <v>21</v>
      </c>
      <c r="E4674" s="3" t="str">
        <f>+E4673</f>
        <v>N/T</v>
      </c>
      <c r="F4674" s="40"/>
      <c r="G4674" s="19">
        <v>3800</v>
      </c>
      <c r="H4674" s="11">
        <v>37090</v>
      </c>
      <c r="I4674" s="11">
        <v>37090</v>
      </c>
    </row>
    <row r="4675" spans="1:9" x14ac:dyDescent="0.25">
      <c r="A4675" s="24" t="s">
        <v>983</v>
      </c>
      <c r="B4675" s="3"/>
      <c r="C4675" s="3"/>
      <c r="D4675" s="3" t="s">
        <v>21</v>
      </c>
      <c r="E4675" s="3">
        <v>315366</v>
      </c>
      <c r="F4675" s="40"/>
      <c r="G4675" s="19">
        <v>3800</v>
      </c>
      <c r="H4675" s="11">
        <v>37090</v>
      </c>
      <c r="I4675" s="11">
        <v>37090</v>
      </c>
    </row>
    <row r="4676" spans="1:9" x14ac:dyDescent="0.25">
      <c r="A4676" s="24" t="s">
        <v>983</v>
      </c>
      <c r="B4676" s="3"/>
      <c r="C4676" s="3"/>
      <c r="D4676" s="3" t="s">
        <v>21</v>
      </c>
      <c r="E4676" s="3" t="str">
        <f>+E4674</f>
        <v>N/T</v>
      </c>
      <c r="F4676" s="40"/>
      <c r="G4676" s="19">
        <v>3800</v>
      </c>
      <c r="H4676" s="11">
        <v>37090</v>
      </c>
      <c r="I4676" s="11">
        <v>37090</v>
      </c>
    </row>
    <row r="4677" spans="1:9" x14ac:dyDescent="0.25">
      <c r="A4677" s="24" t="s">
        <v>983</v>
      </c>
      <c r="B4677" s="3"/>
      <c r="C4677" s="3"/>
      <c r="D4677" s="3" t="s">
        <v>21</v>
      </c>
      <c r="E4677" s="3">
        <v>315407</v>
      </c>
      <c r="F4677" s="40"/>
      <c r="G4677" s="19">
        <v>3800</v>
      </c>
      <c r="H4677" s="11">
        <v>37090</v>
      </c>
      <c r="I4677" s="11">
        <v>37090</v>
      </c>
    </row>
    <row r="4678" spans="1:9" x14ac:dyDescent="0.25">
      <c r="A4678" s="24" t="s">
        <v>983</v>
      </c>
      <c r="B4678" s="3"/>
      <c r="C4678" s="3"/>
      <c r="D4678" s="3" t="s">
        <v>21</v>
      </c>
      <c r="E4678" s="3">
        <v>315358</v>
      </c>
      <c r="F4678" s="40"/>
      <c r="G4678" s="19">
        <v>3800</v>
      </c>
      <c r="H4678" s="11">
        <v>37090</v>
      </c>
      <c r="I4678" s="11">
        <v>37090</v>
      </c>
    </row>
    <row r="4679" spans="1:9" x14ac:dyDescent="0.25">
      <c r="A4679" s="24" t="s">
        <v>983</v>
      </c>
      <c r="B4679" s="3"/>
      <c r="C4679" s="3"/>
      <c r="D4679" s="3" t="s">
        <v>21</v>
      </c>
      <c r="E4679" s="3">
        <v>315425</v>
      </c>
      <c r="F4679" s="40"/>
      <c r="G4679" s="19">
        <v>3800</v>
      </c>
      <c r="H4679" s="11">
        <v>37090</v>
      </c>
      <c r="I4679" s="11">
        <v>37090</v>
      </c>
    </row>
    <row r="4680" spans="1:9" x14ac:dyDescent="0.25">
      <c r="A4680" s="24" t="s">
        <v>983</v>
      </c>
      <c r="B4680" s="3"/>
      <c r="C4680" s="3"/>
      <c r="D4680" s="3" t="s">
        <v>21</v>
      </c>
      <c r="E4680" s="3" t="str">
        <f>+E4676</f>
        <v>N/T</v>
      </c>
      <c r="F4680" s="40"/>
      <c r="G4680" s="19">
        <v>3800</v>
      </c>
      <c r="H4680" s="11">
        <v>37090</v>
      </c>
      <c r="I4680" s="11">
        <v>37090</v>
      </c>
    </row>
    <row r="4681" spans="1:9" x14ac:dyDescent="0.25">
      <c r="A4681" s="24" t="s">
        <v>983</v>
      </c>
      <c r="B4681" s="3"/>
      <c r="C4681" s="3"/>
      <c r="D4681" s="3" t="s">
        <v>21</v>
      </c>
      <c r="E4681" s="3" t="str">
        <f>+E4680</f>
        <v>N/T</v>
      </c>
      <c r="F4681" s="40"/>
      <c r="G4681" s="19">
        <v>3800</v>
      </c>
      <c r="H4681" s="11">
        <v>37090</v>
      </c>
      <c r="I4681" s="11">
        <v>37090</v>
      </c>
    </row>
    <row r="4682" spans="1:9" x14ac:dyDescent="0.25">
      <c r="A4682" s="24" t="s">
        <v>983</v>
      </c>
      <c r="B4682" s="3"/>
      <c r="C4682" s="3"/>
      <c r="D4682" s="3" t="s">
        <v>21</v>
      </c>
      <c r="E4682" s="3">
        <v>316839</v>
      </c>
      <c r="F4682" s="40"/>
      <c r="G4682" s="19">
        <v>3800</v>
      </c>
      <c r="H4682" s="11">
        <v>37090</v>
      </c>
      <c r="I4682" s="11">
        <v>37090</v>
      </c>
    </row>
    <row r="4683" spans="1:9" x14ac:dyDescent="0.25">
      <c r="A4683" s="24" t="s">
        <v>983</v>
      </c>
      <c r="B4683" s="3"/>
      <c r="C4683" s="3"/>
      <c r="D4683" s="3" t="s">
        <v>21</v>
      </c>
      <c r="E4683" s="3">
        <v>315340</v>
      </c>
      <c r="F4683" s="40"/>
      <c r="G4683" s="19">
        <v>3800</v>
      </c>
      <c r="H4683" s="11">
        <v>37090</v>
      </c>
      <c r="I4683" s="11">
        <v>37090</v>
      </c>
    </row>
    <row r="4684" spans="1:9" x14ac:dyDescent="0.25">
      <c r="A4684" s="24" t="s">
        <v>983</v>
      </c>
      <c r="B4684" s="3"/>
      <c r="C4684" s="3"/>
      <c r="D4684" s="3" t="s">
        <v>21</v>
      </c>
      <c r="E4684" s="3">
        <v>315422</v>
      </c>
      <c r="F4684" s="40"/>
      <c r="G4684" s="19">
        <v>3800</v>
      </c>
      <c r="H4684" s="11">
        <v>37090</v>
      </c>
      <c r="I4684" s="11">
        <v>37090</v>
      </c>
    </row>
    <row r="4685" spans="1:9" x14ac:dyDescent="0.25">
      <c r="A4685" s="24" t="s">
        <v>983</v>
      </c>
      <c r="B4685" s="3"/>
      <c r="C4685" s="3"/>
      <c r="D4685" s="3" t="s">
        <v>21</v>
      </c>
      <c r="E4685" s="3" t="str">
        <f>+E4681</f>
        <v>N/T</v>
      </c>
      <c r="F4685" s="40"/>
      <c r="G4685" s="19">
        <v>3800</v>
      </c>
      <c r="H4685" s="11">
        <v>37090</v>
      </c>
      <c r="I4685" s="11">
        <v>37090</v>
      </c>
    </row>
    <row r="4686" spans="1:9" x14ac:dyDescent="0.25">
      <c r="A4686" s="24" t="s">
        <v>983</v>
      </c>
      <c r="B4686" s="3"/>
      <c r="C4686" s="3"/>
      <c r="D4686" s="3" t="s">
        <v>21</v>
      </c>
      <c r="E4686" s="3" t="str">
        <f>+E4685</f>
        <v>N/T</v>
      </c>
      <c r="F4686" s="40"/>
      <c r="G4686" s="19">
        <v>3800</v>
      </c>
      <c r="H4686" s="11">
        <v>37090</v>
      </c>
      <c r="I4686" s="11">
        <v>37090</v>
      </c>
    </row>
    <row r="4687" spans="1:9" x14ac:dyDescent="0.25">
      <c r="A4687" s="24" t="s">
        <v>983</v>
      </c>
      <c r="B4687" s="3"/>
      <c r="C4687" s="3"/>
      <c r="D4687" s="3" t="s">
        <v>21</v>
      </c>
      <c r="E4687" s="3">
        <v>315336</v>
      </c>
      <c r="F4687" s="40"/>
      <c r="G4687" s="19">
        <v>3800</v>
      </c>
      <c r="H4687" s="11">
        <v>37090</v>
      </c>
      <c r="I4687" s="11">
        <v>37090</v>
      </c>
    </row>
    <row r="4688" spans="1:9" x14ac:dyDescent="0.25">
      <c r="A4688" s="24" t="s">
        <v>983</v>
      </c>
      <c r="B4688" s="3"/>
      <c r="C4688" s="3"/>
      <c r="D4688" s="3" t="s">
        <v>21</v>
      </c>
      <c r="E4688" s="3" t="str">
        <f>+E4686</f>
        <v>N/T</v>
      </c>
      <c r="F4688" s="40"/>
      <c r="G4688" s="19">
        <v>3800</v>
      </c>
      <c r="H4688" s="11">
        <v>37090</v>
      </c>
      <c r="I4688" s="11">
        <v>37090</v>
      </c>
    </row>
    <row r="4689" spans="1:9" x14ac:dyDescent="0.25">
      <c r="A4689" s="24" t="s">
        <v>983</v>
      </c>
      <c r="B4689" s="3"/>
      <c r="C4689" s="3"/>
      <c r="D4689" s="3" t="s">
        <v>21</v>
      </c>
      <c r="E4689" s="3" t="str">
        <f>+E4688</f>
        <v>N/T</v>
      </c>
      <c r="F4689" s="40"/>
      <c r="G4689" s="19">
        <v>3800</v>
      </c>
      <c r="H4689" s="11">
        <v>37090</v>
      </c>
      <c r="I4689" s="11">
        <v>37090</v>
      </c>
    </row>
    <row r="4690" spans="1:9" x14ac:dyDescent="0.25">
      <c r="A4690" s="24" t="s">
        <v>983</v>
      </c>
      <c r="B4690" s="3"/>
      <c r="C4690" s="3"/>
      <c r="D4690" s="3" t="s">
        <v>21</v>
      </c>
      <c r="E4690" s="3" t="str">
        <f>+E4689</f>
        <v>N/T</v>
      </c>
      <c r="F4690" s="40"/>
      <c r="G4690" s="19">
        <v>3800</v>
      </c>
      <c r="H4690" s="11">
        <v>37090</v>
      </c>
      <c r="I4690" s="11">
        <v>37090</v>
      </c>
    </row>
    <row r="4691" spans="1:9" x14ac:dyDescent="0.25">
      <c r="A4691" s="24" t="s">
        <v>983</v>
      </c>
      <c r="B4691" s="3"/>
      <c r="C4691" s="3"/>
      <c r="D4691" s="3" t="s">
        <v>21</v>
      </c>
      <c r="E4691" s="3" t="str">
        <f>+E4690</f>
        <v>N/T</v>
      </c>
      <c r="F4691" s="40"/>
      <c r="G4691" s="19">
        <v>3800</v>
      </c>
      <c r="H4691" s="11">
        <v>37090</v>
      </c>
      <c r="I4691" s="11">
        <v>37090</v>
      </c>
    </row>
    <row r="4692" spans="1:9" x14ac:dyDescent="0.25">
      <c r="A4692" s="24" t="s">
        <v>983</v>
      </c>
      <c r="B4692" s="3"/>
      <c r="C4692" s="3"/>
      <c r="D4692" s="3" t="s">
        <v>21</v>
      </c>
      <c r="E4692" s="3" t="str">
        <f>+E4691</f>
        <v>N/T</v>
      </c>
      <c r="F4692" s="40"/>
      <c r="G4692" s="19">
        <v>3800</v>
      </c>
      <c r="H4692" s="11">
        <v>37090</v>
      </c>
      <c r="I4692" s="11">
        <v>37090</v>
      </c>
    </row>
    <row r="4693" spans="1:9" x14ac:dyDescent="0.25">
      <c r="A4693" s="24" t="s">
        <v>983</v>
      </c>
      <c r="B4693" s="3"/>
      <c r="C4693" s="3"/>
      <c r="D4693" s="3" t="s">
        <v>21</v>
      </c>
      <c r="E4693" s="3">
        <v>315337</v>
      </c>
      <c r="F4693" s="40"/>
      <c r="G4693" s="19">
        <v>3800</v>
      </c>
      <c r="H4693" s="11">
        <v>37090</v>
      </c>
      <c r="I4693" s="11">
        <v>37090</v>
      </c>
    </row>
    <row r="4694" spans="1:9" x14ac:dyDescent="0.25">
      <c r="A4694" s="24" t="s">
        <v>983</v>
      </c>
      <c r="B4694" s="3"/>
      <c r="C4694" s="3"/>
      <c r="D4694" s="3" t="s">
        <v>21</v>
      </c>
      <c r="E4694" s="3">
        <v>315355</v>
      </c>
      <c r="F4694" s="40"/>
      <c r="G4694" s="19">
        <v>3800</v>
      </c>
      <c r="H4694" s="11">
        <v>37090</v>
      </c>
      <c r="I4694" s="11">
        <v>37090</v>
      </c>
    </row>
    <row r="4695" spans="1:9" x14ac:dyDescent="0.25">
      <c r="A4695" s="24" t="s">
        <v>983</v>
      </c>
      <c r="B4695" s="3"/>
      <c r="C4695" s="3"/>
      <c r="D4695" s="3" t="s">
        <v>21</v>
      </c>
      <c r="E4695" s="3" t="str">
        <f>+E4692</f>
        <v>N/T</v>
      </c>
      <c r="F4695" s="40"/>
      <c r="G4695" s="19">
        <v>3800</v>
      </c>
      <c r="H4695" s="11">
        <v>37090</v>
      </c>
      <c r="I4695" s="11">
        <v>37090</v>
      </c>
    </row>
    <row r="4696" spans="1:9" x14ac:dyDescent="0.25">
      <c r="A4696" s="1"/>
      <c r="B4696" s="4"/>
      <c r="C4696" s="4"/>
      <c r="D4696" s="4"/>
      <c r="E4696" s="4"/>
      <c r="F4696" s="81"/>
      <c r="G4696" s="105">
        <f>SUM(G4665:G4695)</f>
        <v>117800</v>
      </c>
      <c r="H4696" s="18"/>
      <c r="I4696" s="18"/>
    </row>
    <row r="4697" spans="1:9" x14ac:dyDescent="0.25">
      <c r="A4697" s="1"/>
      <c r="B4697" s="4"/>
      <c r="C4697" s="4"/>
      <c r="D4697" s="4"/>
      <c r="E4697" s="4"/>
      <c r="F4697" s="81"/>
      <c r="G4697" s="10"/>
      <c r="H4697" s="18"/>
      <c r="I4697" s="18"/>
    </row>
    <row r="4698" spans="1:9" x14ac:dyDescent="0.25">
      <c r="A4698" s="1"/>
      <c r="B4698" s="4"/>
      <c r="C4698" s="4"/>
      <c r="D4698" s="4"/>
      <c r="E4698" s="4"/>
      <c r="F4698" s="81"/>
      <c r="G4698" s="10"/>
      <c r="H4698" s="18"/>
      <c r="I4698" s="18"/>
    </row>
    <row r="4699" spans="1:9" x14ac:dyDescent="0.25">
      <c r="A4699" s="1"/>
      <c r="B4699" s="4"/>
      <c r="D4699" s="4"/>
      <c r="E4699" s="4"/>
      <c r="F4699" s="81"/>
      <c r="G4699" s="10"/>
      <c r="H4699" s="18"/>
      <c r="I4699" s="18"/>
    </row>
    <row r="4700" spans="1:9" ht="18.75" x14ac:dyDescent="0.3">
      <c r="A4700" s="724" t="s">
        <v>7</v>
      </c>
      <c r="B4700" s="724"/>
      <c r="C4700" s="724"/>
      <c r="D4700" s="724"/>
      <c r="E4700" s="724"/>
      <c r="F4700" s="724"/>
      <c r="G4700" s="724"/>
      <c r="H4700" s="724"/>
      <c r="I4700" s="15"/>
    </row>
    <row r="4701" spans="1:9" x14ac:dyDescent="0.25">
      <c r="A4701" s="725" t="s">
        <v>5</v>
      </c>
      <c r="B4701" s="725"/>
      <c r="C4701" s="725"/>
      <c r="D4701" s="725"/>
      <c r="E4701" s="725"/>
      <c r="F4701" s="725"/>
      <c r="G4701" s="725"/>
      <c r="H4701" s="725"/>
      <c r="I4701" s="15"/>
    </row>
    <row r="4702" spans="1:9" x14ac:dyDescent="0.25">
      <c r="C4702" s="212"/>
      <c r="G4702" s="10"/>
      <c r="H4702" s="10"/>
      <c r="I4702" s="10"/>
    </row>
    <row r="4703" spans="1:9" x14ac:dyDescent="0.25">
      <c r="A4703" s="504" t="s">
        <v>3326</v>
      </c>
      <c r="B4703" s="509" t="s">
        <v>3324</v>
      </c>
      <c r="C4703" s="26"/>
      <c r="D4703" s="26"/>
      <c r="E4703" s="26"/>
      <c r="F4703" s="85"/>
      <c r="G4703" s="42"/>
      <c r="H4703" s="26"/>
      <c r="I4703" s="26"/>
    </row>
    <row r="4704" spans="1:9" x14ac:dyDescent="0.25">
      <c r="A4704" s="31" t="s">
        <v>8</v>
      </c>
      <c r="B4704" s="395"/>
      <c r="C4704" s="26"/>
      <c r="D4704" s="26"/>
      <c r="E4704" s="26"/>
      <c r="F4704" s="85"/>
      <c r="G4704" s="42"/>
      <c r="H4704" s="26"/>
      <c r="I4704" s="26"/>
    </row>
    <row r="4705" spans="1:9" ht="30" x14ac:dyDescent="0.25">
      <c r="A4705" s="76" t="s">
        <v>0</v>
      </c>
      <c r="B4705" s="396" t="s">
        <v>2</v>
      </c>
      <c r="C4705" s="396" t="s">
        <v>3</v>
      </c>
      <c r="D4705" s="396" t="s">
        <v>4</v>
      </c>
      <c r="E4705" s="397" t="s">
        <v>15</v>
      </c>
      <c r="F4705" s="398" t="s">
        <v>6</v>
      </c>
      <c r="G4705" s="399" t="s">
        <v>1217</v>
      </c>
      <c r="H4705" s="350" t="s">
        <v>1188</v>
      </c>
      <c r="I4705" s="350" t="s">
        <v>3884</v>
      </c>
    </row>
    <row r="4706" spans="1:9" x14ac:dyDescent="0.25">
      <c r="A4706" s="24" t="s">
        <v>983</v>
      </c>
      <c r="B4706" s="3"/>
      <c r="C4706" s="3"/>
      <c r="D4706" s="3" t="s">
        <v>21</v>
      </c>
      <c r="E4706" s="3" t="s">
        <v>16</v>
      </c>
      <c r="F4706" s="40"/>
      <c r="G4706" s="19">
        <v>3800</v>
      </c>
      <c r="H4706" s="11">
        <v>37090</v>
      </c>
      <c r="I4706" s="11">
        <v>37090</v>
      </c>
    </row>
    <row r="4707" spans="1:9" x14ac:dyDescent="0.25">
      <c r="A4707" s="24" t="s">
        <v>983</v>
      </c>
      <c r="B4707" s="3"/>
      <c r="C4707" s="3"/>
      <c r="D4707" s="3" t="s">
        <v>21</v>
      </c>
      <c r="E4707" s="3" t="str">
        <f>+E4706</f>
        <v>N/T</v>
      </c>
      <c r="F4707" s="40"/>
      <c r="G4707" s="19">
        <v>3800</v>
      </c>
      <c r="H4707" s="11">
        <v>37090</v>
      </c>
      <c r="I4707" s="11">
        <v>37090</v>
      </c>
    </row>
    <row r="4708" spans="1:9" x14ac:dyDescent="0.25">
      <c r="A4708" s="24" t="s">
        <v>983</v>
      </c>
      <c r="B4708" s="3"/>
      <c r="C4708" s="3"/>
      <c r="D4708" s="3" t="s">
        <v>21</v>
      </c>
      <c r="E4708" s="3" t="str">
        <f>+E4707</f>
        <v>N/T</v>
      </c>
      <c r="F4708" s="40"/>
      <c r="G4708" s="19">
        <v>3800</v>
      </c>
      <c r="H4708" s="11">
        <v>37090</v>
      </c>
      <c r="I4708" s="11">
        <v>37090</v>
      </c>
    </row>
    <row r="4709" spans="1:9" x14ac:dyDescent="0.25">
      <c r="A4709" s="24" t="s">
        <v>983</v>
      </c>
      <c r="B4709" s="3"/>
      <c r="C4709" s="3"/>
      <c r="D4709" s="3" t="s">
        <v>21</v>
      </c>
      <c r="E4709" s="3" t="str">
        <f>+E4708</f>
        <v>N/T</v>
      </c>
      <c r="F4709" s="40"/>
      <c r="G4709" s="19">
        <v>3800</v>
      </c>
      <c r="H4709" s="11">
        <v>37090</v>
      </c>
      <c r="I4709" s="11">
        <v>37090</v>
      </c>
    </row>
    <row r="4710" spans="1:9" x14ac:dyDescent="0.25">
      <c r="A4710" s="24" t="s">
        <v>983</v>
      </c>
      <c r="B4710" s="3"/>
      <c r="C4710" s="3"/>
      <c r="D4710" s="3" t="s">
        <v>21</v>
      </c>
      <c r="E4710" s="3">
        <v>315337</v>
      </c>
      <c r="F4710" s="40"/>
      <c r="G4710" s="19">
        <v>3800</v>
      </c>
      <c r="H4710" s="11">
        <v>37090</v>
      </c>
      <c r="I4710" s="11">
        <v>37090</v>
      </c>
    </row>
    <row r="4711" spans="1:9" x14ac:dyDescent="0.25">
      <c r="A4711" s="24" t="s">
        <v>983</v>
      </c>
      <c r="B4711" s="3"/>
      <c r="C4711" s="3"/>
      <c r="D4711" s="3" t="s">
        <v>21</v>
      </c>
      <c r="E4711" s="3">
        <v>315355</v>
      </c>
      <c r="F4711" s="40"/>
      <c r="G4711" s="19">
        <v>3800</v>
      </c>
      <c r="H4711" s="11">
        <v>37090</v>
      </c>
      <c r="I4711" s="11">
        <v>37090</v>
      </c>
    </row>
    <row r="4712" spans="1:9" x14ac:dyDescent="0.25">
      <c r="A4712" s="24" t="s">
        <v>983</v>
      </c>
      <c r="B4712" s="3"/>
      <c r="C4712" s="3"/>
      <c r="D4712" s="3" t="s">
        <v>21</v>
      </c>
      <c r="E4712" s="3" t="str">
        <f>+E4709</f>
        <v>N/T</v>
      </c>
      <c r="F4712" s="40"/>
      <c r="G4712" s="19">
        <v>3800</v>
      </c>
      <c r="H4712" s="11">
        <v>37090</v>
      </c>
      <c r="I4712" s="11">
        <v>37090</v>
      </c>
    </row>
    <row r="4713" spans="1:9" x14ac:dyDescent="0.25">
      <c r="A4713" s="24" t="s">
        <v>983</v>
      </c>
      <c r="B4713" s="3"/>
      <c r="C4713" s="3"/>
      <c r="D4713" s="3" t="s">
        <v>21</v>
      </c>
      <c r="E4713" s="3">
        <v>315363</v>
      </c>
      <c r="F4713" s="40"/>
      <c r="G4713" s="19">
        <v>3800</v>
      </c>
      <c r="H4713" s="11">
        <v>37090</v>
      </c>
      <c r="I4713" s="11">
        <v>37090</v>
      </c>
    </row>
    <row r="4714" spans="1:9" x14ac:dyDescent="0.25">
      <c r="A4714" s="24" t="s">
        <v>983</v>
      </c>
      <c r="B4714" s="3"/>
      <c r="C4714" s="3"/>
      <c r="D4714" s="3" t="s">
        <v>21</v>
      </c>
      <c r="E4714" s="3">
        <v>315365</v>
      </c>
      <c r="F4714" s="40"/>
      <c r="G4714" s="19">
        <v>3800</v>
      </c>
      <c r="H4714" s="11">
        <v>37090</v>
      </c>
      <c r="I4714" s="11">
        <v>37090</v>
      </c>
    </row>
    <row r="4715" spans="1:9" x14ac:dyDescent="0.25">
      <c r="A4715" s="24" t="s">
        <v>983</v>
      </c>
      <c r="B4715" s="3"/>
      <c r="C4715" s="3"/>
      <c r="D4715" s="3" t="s">
        <v>21</v>
      </c>
      <c r="E4715" s="3" t="str">
        <f>+E4712</f>
        <v>N/T</v>
      </c>
      <c r="F4715" s="40"/>
      <c r="G4715" s="19">
        <v>3800</v>
      </c>
      <c r="H4715" s="11">
        <v>37090</v>
      </c>
      <c r="I4715" s="11">
        <v>37090</v>
      </c>
    </row>
    <row r="4716" spans="1:9" x14ac:dyDescent="0.25">
      <c r="A4716" s="24" t="s">
        <v>983</v>
      </c>
      <c r="B4716" s="3"/>
      <c r="C4716" s="3"/>
      <c r="D4716" s="3" t="s">
        <v>21</v>
      </c>
      <c r="E4716" s="3" t="str">
        <f>+E4715</f>
        <v>N/T</v>
      </c>
      <c r="F4716" s="40"/>
      <c r="G4716" s="19">
        <v>3800</v>
      </c>
      <c r="H4716" s="11">
        <v>37090</v>
      </c>
      <c r="I4716" s="11">
        <v>37090</v>
      </c>
    </row>
    <row r="4717" spans="1:9" x14ac:dyDescent="0.25">
      <c r="A4717" s="24" t="s">
        <v>983</v>
      </c>
      <c r="B4717" s="3"/>
      <c r="C4717" s="3"/>
      <c r="D4717" s="3" t="s">
        <v>21</v>
      </c>
      <c r="E4717" s="3">
        <v>315380</v>
      </c>
      <c r="F4717" s="40"/>
      <c r="G4717" s="19">
        <v>3800</v>
      </c>
      <c r="H4717" s="11">
        <v>37090</v>
      </c>
      <c r="I4717" s="11">
        <v>37090</v>
      </c>
    </row>
    <row r="4718" spans="1:9" x14ac:dyDescent="0.25">
      <c r="A4718" s="24" t="s">
        <v>983</v>
      </c>
      <c r="B4718" s="3"/>
      <c r="C4718" s="3"/>
      <c r="D4718" s="3" t="s">
        <v>21</v>
      </c>
      <c r="E4718" s="3" t="str">
        <f>+E4716</f>
        <v>N/T</v>
      </c>
      <c r="F4718" s="40"/>
      <c r="G4718" s="19">
        <v>3800</v>
      </c>
      <c r="H4718" s="11">
        <v>37090</v>
      </c>
      <c r="I4718" s="11">
        <v>37090</v>
      </c>
    </row>
    <row r="4719" spans="1:9" x14ac:dyDescent="0.25">
      <c r="A4719" s="24" t="s">
        <v>983</v>
      </c>
      <c r="B4719" s="3"/>
      <c r="C4719" s="3"/>
      <c r="D4719" s="3" t="s">
        <v>21</v>
      </c>
      <c r="E4719" s="3">
        <v>315345</v>
      </c>
      <c r="F4719" s="40"/>
      <c r="G4719" s="19">
        <v>3800</v>
      </c>
      <c r="H4719" s="11">
        <v>37090</v>
      </c>
      <c r="I4719" s="11">
        <v>37090</v>
      </c>
    </row>
    <row r="4720" spans="1:9" x14ac:dyDescent="0.25">
      <c r="A4720" s="24" t="s">
        <v>983</v>
      </c>
      <c r="B4720" s="3"/>
      <c r="C4720" s="3"/>
      <c r="D4720" s="3" t="s">
        <v>21</v>
      </c>
      <c r="E4720" s="3" t="str">
        <f>+E4718</f>
        <v>N/T</v>
      </c>
      <c r="F4720" s="40"/>
      <c r="G4720" s="19">
        <v>3800</v>
      </c>
      <c r="H4720" s="11">
        <v>37090</v>
      </c>
      <c r="I4720" s="11">
        <v>37090</v>
      </c>
    </row>
    <row r="4721" spans="1:9" x14ac:dyDescent="0.25">
      <c r="A4721" s="24" t="s">
        <v>983</v>
      </c>
      <c r="B4721" s="3"/>
      <c r="C4721" s="3"/>
      <c r="D4721" s="3" t="s">
        <v>21</v>
      </c>
      <c r="E4721" s="3" t="str">
        <f>+E4720</f>
        <v>N/T</v>
      </c>
      <c r="F4721" s="40"/>
      <c r="G4721" s="19">
        <v>3800</v>
      </c>
      <c r="H4721" s="11">
        <v>37090</v>
      </c>
      <c r="I4721" s="11">
        <v>37090</v>
      </c>
    </row>
    <row r="4722" spans="1:9" x14ac:dyDescent="0.25">
      <c r="A4722" s="24" t="s">
        <v>983</v>
      </c>
      <c r="B4722" s="3"/>
      <c r="C4722" s="3"/>
      <c r="D4722" s="3" t="s">
        <v>21</v>
      </c>
      <c r="E4722" s="3">
        <v>315423</v>
      </c>
      <c r="F4722" s="40"/>
      <c r="G4722" s="19">
        <v>3800</v>
      </c>
      <c r="H4722" s="11">
        <v>37090</v>
      </c>
      <c r="I4722" s="11">
        <v>37090</v>
      </c>
    </row>
    <row r="4723" spans="1:9" x14ac:dyDescent="0.25">
      <c r="A4723" s="24" t="s">
        <v>983</v>
      </c>
      <c r="B4723" s="3"/>
      <c r="C4723" s="3"/>
      <c r="D4723" s="3" t="s">
        <v>21</v>
      </c>
      <c r="E4723" s="3">
        <v>315377</v>
      </c>
      <c r="F4723" s="40"/>
      <c r="G4723" s="19">
        <v>3800</v>
      </c>
      <c r="H4723" s="11">
        <v>37090</v>
      </c>
      <c r="I4723" s="11">
        <v>37090</v>
      </c>
    </row>
    <row r="4724" spans="1:9" x14ac:dyDescent="0.25">
      <c r="A4724" s="24" t="s">
        <v>983</v>
      </c>
      <c r="B4724" s="3"/>
      <c r="C4724" s="3"/>
      <c r="D4724" s="3" t="s">
        <v>21</v>
      </c>
      <c r="E4724" s="3">
        <v>315360</v>
      </c>
      <c r="F4724" s="40"/>
      <c r="G4724" s="19">
        <v>3800</v>
      </c>
      <c r="H4724" s="11">
        <v>37090</v>
      </c>
      <c r="I4724" s="11">
        <v>37090</v>
      </c>
    </row>
    <row r="4725" spans="1:9" x14ac:dyDescent="0.25">
      <c r="A4725" s="24" t="s">
        <v>983</v>
      </c>
      <c r="B4725" s="3"/>
      <c r="C4725" s="3"/>
      <c r="D4725" s="3" t="s">
        <v>21</v>
      </c>
      <c r="E4725" s="3">
        <v>315342</v>
      </c>
      <c r="F4725" s="40"/>
      <c r="G4725" s="19">
        <v>3800</v>
      </c>
      <c r="H4725" s="11">
        <v>37090</v>
      </c>
      <c r="I4725" s="11">
        <v>37090</v>
      </c>
    </row>
    <row r="4726" spans="1:9" x14ac:dyDescent="0.25">
      <c r="A4726" s="24" t="s">
        <v>983</v>
      </c>
      <c r="B4726" s="3"/>
      <c r="C4726" s="3"/>
      <c r="D4726" s="3" t="s">
        <v>21</v>
      </c>
      <c r="E4726" s="3">
        <v>315344</v>
      </c>
      <c r="F4726" s="40"/>
      <c r="G4726" s="19">
        <v>3800</v>
      </c>
      <c r="H4726" s="11">
        <v>37090</v>
      </c>
      <c r="I4726" s="11">
        <v>37090</v>
      </c>
    </row>
    <row r="4727" spans="1:9" x14ac:dyDescent="0.25">
      <c r="A4727" s="24" t="s">
        <v>983</v>
      </c>
      <c r="B4727" s="3"/>
      <c r="C4727" s="3"/>
      <c r="D4727" s="3" t="s">
        <v>21</v>
      </c>
      <c r="E4727" s="3" t="str">
        <f>+E4721</f>
        <v>N/T</v>
      </c>
      <c r="F4727" s="40"/>
      <c r="G4727" s="19">
        <v>3800</v>
      </c>
      <c r="H4727" s="11">
        <v>37090</v>
      </c>
      <c r="I4727" s="11">
        <v>37090</v>
      </c>
    </row>
    <row r="4728" spans="1:9" x14ac:dyDescent="0.25">
      <c r="A4728" s="24" t="s">
        <v>983</v>
      </c>
      <c r="B4728" s="3"/>
      <c r="C4728" s="3"/>
      <c r="D4728" s="3" t="s">
        <v>21</v>
      </c>
      <c r="E4728" s="3">
        <v>315353</v>
      </c>
      <c r="F4728" s="40"/>
      <c r="G4728" s="19">
        <v>3800</v>
      </c>
      <c r="H4728" s="11">
        <v>37090</v>
      </c>
      <c r="I4728" s="11">
        <v>37090</v>
      </c>
    </row>
    <row r="4729" spans="1:9" x14ac:dyDescent="0.25">
      <c r="A4729" s="24" t="s">
        <v>983</v>
      </c>
      <c r="B4729" s="3"/>
      <c r="C4729" s="3"/>
      <c r="D4729" s="3" t="s">
        <v>21</v>
      </c>
      <c r="E4729" s="3">
        <v>315388</v>
      </c>
      <c r="F4729" s="40"/>
      <c r="G4729" s="19">
        <v>3800</v>
      </c>
      <c r="H4729" s="11">
        <v>37090</v>
      </c>
      <c r="I4729" s="11">
        <v>37090</v>
      </c>
    </row>
    <row r="4730" spans="1:9" x14ac:dyDescent="0.25">
      <c r="A4730" s="24" t="s">
        <v>983</v>
      </c>
      <c r="B4730" s="3"/>
      <c r="C4730" s="3"/>
      <c r="D4730" s="3" t="s">
        <v>21</v>
      </c>
      <c r="E4730" s="3" t="str">
        <f>+E4727</f>
        <v>N/T</v>
      </c>
      <c r="F4730" s="40"/>
      <c r="G4730" s="19">
        <v>3800</v>
      </c>
      <c r="H4730" s="11">
        <v>37090</v>
      </c>
      <c r="I4730" s="11">
        <v>37090</v>
      </c>
    </row>
    <row r="4731" spans="1:9" x14ac:dyDescent="0.25">
      <c r="A4731" s="24" t="s">
        <v>983</v>
      </c>
      <c r="B4731" s="3"/>
      <c r="C4731" s="3"/>
      <c r="D4731" s="3" t="s">
        <v>21</v>
      </c>
      <c r="E4731" s="3">
        <v>315405</v>
      </c>
      <c r="F4731" s="40"/>
      <c r="G4731" s="19">
        <v>3800</v>
      </c>
      <c r="H4731" s="11">
        <v>37090</v>
      </c>
      <c r="I4731" s="11">
        <v>37090</v>
      </c>
    </row>
    <row r="4732" spans="1:9" x14ac:dyDescent="0.25">
      <c r="A4732" s="24" t="s">
        <v>983</v>
      </c>
      <c r="B4732" s="3"/>
      <c r="C4732" s="3"/>
      <c r="D4732" s="3" t="s">
        <v>21</v>
      </c>
      <c r="E4732" s="3">
        <v>315343</v>
      </c>
      <c r="F4732" s="40"/>
      <c r="G4732" s="19">
        <v>3800</v>
      </c>
      <c r="H4732" s="11">
        <v>37090</v>
      </c>
      <c r="I4732" s="11">
        <v>37090</v>
      </c>
    </row>
    <row r="4733" spans="1:9" x14ac:dyDescent="0.25">
      <c r="A4733" s="24" t="s">
        <v>983</v>
      </c>
      <c r="B4733" s="3"/>
      <c r="C4733" s="3"/>
      <c r="D4733" s="3" t="s">
        <v>21</v>
      </c>
      <c r="E4733" s="3" t="str">
        <f>+E4730</f>
        <v>N/T</v>
      </c>
      <c r="F4733" s="40"/>
      <c r="G4733" s="19">
        <v>3800</v>
      </c>
      <c r="H4733" s="11">
        <v>37090</v>
      </c>
      <c r="I4733" s="11">
        <v>37090</v>
      </c>
    </row>
    <row r="4734" spans="1:9" x14ac:dyDescent="0.25">
      <c r="A4734" s="24" t="s">
        <v>983</v>
      </c>
      <c r="B4734" s="3"/>
      <c r="C4734" s="3"/>
      <c r="D4734" s="3" t="s">
        <v>21</v>
      </c>
      <c r="E4734" s="3">
        <v>315418</v>
      </c>
      <c r="F4734" s="40"/>
      <c r="G4734" s="19">
        <v>3800</v>
      </c>
      <c r="H4734" s="11">
        <v>37090</v>
      </c>
      <c r="I4734" s="11">
        <v>37090</v>
      </c>
    </row>
    <row r="4735" spans="1:9" x14ac:dyDescent="0.25">
      <c r="A4735" s="24" t="s">
        <v>983</v>
      </c>
      <c r="B4735" s="3"/>
      <c r="C4735" s="3"/>
      <c r="D4735" s="3" t="s">
        <v>21</v>
      </c>
      <c r="E4735" s="3">
        <v>315416</v>
      </c>
      <c r="F4735" s="40"/>
      <c r="G4735" s="19">
        <v>3800</v>
      </c>
      <c r="H4735" s="11">
        <v>37090</v>
      </c>
      <c r="I4735" s="11">
        <v>37090</v>
      </c>
    </row>
    <row r="4736" spans="1:9" x14ac:dyDescent="0.25">
      <c r="A4736" s="1"/>
      <c r="B4736" s="4"/>
      <c r="C4736" s="4"/>
      <c r="D4736" s="4"/>
      <c r="E4736" s="4"/>
      <c r="F4736" s="81"/>
      <c r="G4736" s="105">
        <f>SUM(G4706:G4735)</f>
        <v>114000</v>
      </c>
      <c r="H4736" s="18"/>
      <c r="I4736" s="18"/>
    </row>
    <row r="4737" spans="1:9" x14ac:dyDescent="0.25">
      <c r="A4737" s="1"/>
      <c r="B4737" s="4"/>
      <c r="C4737" s="4"/>
      <c r="D4737" s="4"/>
      <c r="E4737" s="4"/>
      <c r="F4737" s="81"/>
      <c r="G4737" s="10"/>
      <c r="H4737" s="18"/>
      <c r="I4737" s="18"/>
    </row>
    <row r="4738" spans="1:9" x14ac:dyDescent="0.25">
      <c r="A4738" s="1"/>
      <c r="B4738" s="4"/>
      <c r="D4738" s="4"/>
      <c r="E4738" s="4"/>
      <c r="F4738" s="81"/>
      <c r="G4738" s="10"/>
      <c r="H4738" s="18"/>
      <c r="I4738" s="18"/>
    </row>
    <row r="4739" spans="1:9" ht="18.75" x14ac:dyDescent="0.3">
      <c r="A4739" s="724" t="s">
        <v>7</v>
      </c>
      <c r="B4739" s="724"/>
      <c r="C4739" s="724"/>
      <c r="D4739" s="724"/>
      <c r="E4739" s="724"/>
      <c r="F4739" s="724"/>
      <c r="G4739" s="724"/>
      <c r="H4739" s="724"/>
      <c r="I4739" s="15"/>
    </row>
    <row r="4740" spans="1:9" x14ac:dyDescent="0.25">
      <c r="A4740" s="725" t="s">
        <v>5</v>
      </c>
      <c r="B4740" s="725"/>
      <c r="C4740" s="725"/>
      <c r="D4740" s="725"/>
      <c r="E4740" s="725"/>
      <c r="F4740" s="725"/>
      <c r="G4740" s="725"/>
      <c r="H4740" s="725"/>
      <c r="I4740" s="15"/>
    </row>
    <row r="4741" spans="1:9" x14ac:dyDescent="0.25">
      <c r="C4741" s="212"/>
      <c r="G4741" s="10"/>
      <c r="H4741" s="10"/>
      <c r="I4741" s="10"/>
    </row>
    <row r="4742" spans="1:9" x14ac:dyDescent="0.25">
      <c r="A4742" s="504" t="s">
        <v>3326</v>
      </c>
      <c r="B4742" s="509" t="s">
        <v>3324</v>
      </c>
      <c r="C4742" s="33"/>
      <c r="D4742" s="33"/>
      <c r="E4742" s="33"/>
      <c r="F4742" s="94"/>
      <c r="G4742" s="47"/>
      <c r="H4742" s="33"/>
      <c r="I4742" s="33"/>
    </row>
    <row r="4743" spans="1:9" x14ac:dyDescent="0.25">
      <c r="A4743" s="370" t="s">
        <v>8</v>
      </c>
      <c r="B4743" s="249"/>
      <c r="C4743" s="498"/>
      <c r="D4743" s="498"/>
      <c r="E4743" s="498"/>
      <c r="F4743" s="245"/>
      <c r="G4743" s="246"/>
      <c r="H4743" s="498"/>
      <c r="I4743" s="635"/>
    </row>
    <row r="4744" spans="1:9" ht="30" x14ac:dyDescent="0.25">
      <c r="A4744" s="346" t="s">
        <v>0</v>
      </c>
      <c r="B4744" s="347" t="s">
        <v>2</v>
      </c>
      <c r="C4744" s="347" t="s">
        <v>3</v>
      </c>
      <c r="D4744" s="347" t="s">
        <v>4</v>
      </c>
      <c r="E4744" s="348" t="s">
        <v>15</v>
      </c>
      <c r="F4744" s="349" t="s">
        <v>6</v>
      </c>
      <c r="G4744" s="350" t="s">
        <v>1217</v>
      </c>
      <c r="H4744" s="350" t="s">
        <v>1188</v>
      </c>
      <c r="I4744" s="350" t="s">
        <v>3884</v>
      </c>
    </row>
    <row r="4745" spans="1:9" x14ac:dyDescent="0.25">
      <c r="A4745" s="24" t="s">
        <v>983</v>
      </c>
      <c r="B4745" s="3"/>
      <c r="C4745" s="3"/>
      <c r="D4745" s="3" t="s">
        <v>21</v>
      </c>
      <c r="E4745" s="3">
        <v>315414</v>
      </c>
      <c r="F4745" s="40"/>
      <c r="G4745" s="19">
        <v>3800</v>
      </c>
      <c r="H4745" s="11">
        <v>37090</v>
      </c>
      <c r="I4745" s="11">
        <v>37090</v>
      </c>
    </row>
    <row r="4746" spans="1:9" x14ac:dyDescent="0.25">
      <c r="A4746" s="24" t="s">
        <v>983</v>
      </c>
      <c r="B4746" s="3"/>
      <c r="C4746" s="3"/>
      <c r="D4746" s="3" t="s">
        <v>21</v>
      </c>
      <c r="E4746" s="3">
        <v>315417</v>
      </c>
      <c r="F4746" s="40"/>
      <c r="G4746" s="19">
        <v>3800</v>
      </c>
      <c r="H4746" s="11">
        <v>37090</v>
      </c>
      <c r="I4746" s="11">
        <v>37090</v>
      </c>
    </row>
    <row r="4747" spans="1:9" x14ac:dyDescent="0.25">
      <c r="A4747" s="24" t="s">
        <v>983</v>
      </c>
      <c r="B4747" s="3"/>
      <c r="C4747" s="3"/>
      <c r="D4747" s="3" t="s">
        <v>21</v>
      </c>
      <c r="E4747" s="3" t="str">
        <f>+E4733</f>
        <v>N/T</v>
      </c>
      <c r="F4747" s="40"/>
      <c r="G4747" s="19">
        <v>3800</v>
      </c>
      <c r="H4747" s="11">
        <v>37090</v>
      </c>
      <c r="I4747" s="11">
        <v>37090</v>
      </c>
    </row>
    <row r="4748" spans="1:9" x14ac:dyDescent="0.25">
      <c r="A4748" s="24" t="s">
        <v>983</v>
      </c>
      <c r="B4748" s="3"/>
      <c r="C4748" s="3"/>
      <c r="D4748" s="3" t="s">
        <v>21</v>
      </c>
      <c r="E4748" s="3">
        <v>315479</v>
      </c>
      <c r="F4748" s="40"/>
      <c r="G4748" s="19">
        <v>3800</v>
      </c>
      <c r="H4748" s="11">
        <v>37090</v>
      </c>
      <c r="I4748" s="11">
        <v>37090</v>
      </c>
    </row>
    <row r="4749" spans="1:9" x14ac:dyDescent="0.25">
      <c r="A4749" s="24" t="s">
        <v>983</v>
      </c>
      <c r="B4749" s="3"/>
      <c r="C4749" s="3"/>
      <c r="D4749" s="3" t="s">
        <v>21</v>
      </c>
      <c r="E4749" s="3" t="str">
        <f>+E4747</f>
        <v>N/T</v>
      </c>
      <c r="F4749" s="40"/>
      <c r="G4749" s="19">
        <v>3800</v>
      </c>
      <c r="H4749" s="11">
        <v>37090</v>
      </c>
      <c r="I4749" s="11">
        <v>37090</v>
      </c>
    </row>
    <row r="4750" spans="1:9" x14ac:dyDescent="0.25">
      <c r="A4750" s="24" t="s">
        <v>983</v>
      </c>
      <c r="B4750" s="3"/>
      <c r="C4750" s="3"/>
      <c r="D4750" s="3" t="s">
        <v>21</v>
      </c>
      <c r="E4750" s="3" t="str">
        <f>+E4749</f>
        <v>N/T</v>
      </c>
      <c r="F4750" s="40"/>
      <c r="G4750" s="19">
        <v>3800</v>
      </c>
      <c r="H4750" s="11">
        <v>37090</v>
      </c>
      <c r="I4750" s="11">
        <v>37090</v>
      </c>
    </row>
    <row r="4751" spans="1:9" x14ac:dyDescent="0.25">
      <c r="A4751" s="24" t="s">
        <v>983</v>
      </c>
      <c r="B4751" s="3"/>
      <c r="C4751" s="3"/>
      <c r="D4751" s="3" t="s">
        <v>21</v>
      </c>
      <c r="E4751" s="3">
        <v>315340</v>
      </c>
      <c r="F4751" s="40"/>
      <c r="G4751" s="19">
        <v>3800</v>
      </c>
      <c r="H4751" s="11">
        <v>37090</v>
      </c>
      <c r="I4751" s="11">
        <v>37090</v>
      </c>
    </row>
    <row r="4752" spans="1:9" x14ac:dyDescent="0.25">
      <c r="A4752" s="24" t="s">
        <v>983</v>
      </c>
      <c r="B4752" s="3"/>
      <c r="C4752" s="3"/>
      <c r="D4752" s="3" t="s">
        <v>21</v>
      </c>
      <c r="E4752" s="3" t="str">
        <f>+E4750</f>
        <v>N/T</v>
      </c>
      <c r="F4752" s="40"/>
      <c r="G4752" s="19">
        <v>3800</v>
      </c>
      <c r="H4752" s="11">
        <v>37090</v>
      </c>
      <c r="I4752" s="11">
        <v>37090</v>
      </c>
    </row>
    <row r="4753" spans="1:9" x14ac:dyDescent="0.25">
      <c r="A4753" s="24" t="s">
        <v>983</v>
      </c>
      <c r="B4753" s="3"/>
      <c r="C4753" s="3"/>
      <c r="D4753" s="3" t="s">
        <v>21</v>
      </c>
      <c r="E4753" s="3">
        <v>317655</v>
      </c>
      <c r="F4753" s="40"/>
      <c r="G4753" s="19">
        <v>3800</v>
      </c>
      <c r="H4753" s="11">
        <v>37090</v>
      </c>
      <c r="I4753" s="11">
        <v>37090</v>
      </c>
    </row>
    <row r="4754" spans="1:9" x14ac:dyDescent="0.25">
      <c r="A4754" s="24" t="s">
        <v>983</v>
      </c>
      <c r="B4754" s="3"/>
      <c r="C4754" s="3"/>
      <c r="D4754" s="3" t="s">
        <v>21</v>
      </c>
      <c r="E4754" s="3" t="str">
        <f>+E4752</f>
        <v>N/T</v>
      </c>
      <c r="F4754" s="40"/>
      <c r="G4754" s="19">
        <v>3800</v>
      </c>
      <c r="H4754" s="11">
        <v>37090</v>
      </c>
      <c r="I4754" s="11">
        <v>37090</v>
      </c>
    </row>
    <row r="4755" spans="1:9" x14ac:dyDescent="0.25">
      <c r="A4755" s="24" t="s">
        <v>983</v>
      </c>
      <c r="B4755" s="3"/>
      <c r="C4755" s="3"/>
      <c r="D4755" s="3" t="s">
        <v>21</v>
      </c>
      <c r="E4755" s="3">
        <v>315394</v>
      </c>
      <c r="F4755" s="40"/>
      <c r="G4755" s="19">
        <v>3800</v>
      </c>
      <c r="H4755" s="11">
        <v>37090</v>
      </c>
      <c r="I4755" s="11">
        <v>37090</v>
      </c>
    </row>
    <row r="4756" spans="1:9" x14ac:dyDescent="0.25">
      <c r="A4756" s="24" t="s">
        <v>983</v>
      </c>
      <c r="B4756" s="3"/>
      <c r="C4756" s="3"/>
      <c r="D4756" s="3" t="s">
        <v>21</v>
      </c>
      <c r="E4756" s="3">
        <v>315339</v>
      </c>
      <c r="F4756" s="40"/>
      <c r="G4756" s="19">
        <v>3800</v>
      </c>
      <c r="H4756" s="11">
        <v>37090</v>
      </c>
      <c r="I4756" s="11">
        <v>37090</v>
      </c>
    </row>
    <row r="4757" spans="1:9" x14ac:dyDescent="0.25">
      <c r="A4757" s="24" t="s">
        <v>983</v>
      </c>
      <c r="B4757" s="3"/>
      <c r="C4757" s="3"/>
      <c r="D4757" s="3" t="s">
        <v>21</v>
      </c>
      <c r="E4757" s="3">
        <v>315397</v>
      </c>
      <c r="F4757" s="40"/>
      <c r="G4757" s="19">
        <v>3800</v>
      </c>
      <c r="H4757" s="11">
        <v>37090</v>
      </c>
      <c r="I4757" s="11">
        <v>37090</v>
      </c>
    </row>
    <row r="4758" spans="1:9" x14ac:dyDescent="0.25">
      <c r="A4758" s="24" t="s">
        <v>983</v>
      </c>
      <c r="B4758" s="3"/>
      <c r="C4758" s="3"/>
      <c r="D4758" s="3" t="s">
        <v>21</v>
      </c>
      <c r="E4758" s="3">
        <v>315378</v>
      </c>
      <c r="F4758" s="40"/>
      <c r="G4758" s="19">
        <v>3800</v>
      </c>
      <c r="H4758" s="11">
        <v>37090</v>
      </c>
      <c r="I4758" s="11">
        <v>37090</v>
      </c>
    </row>
    <row r="4759" spans="1:9" x14ac:dyDescent="0.25">
      <c r="A4759" s="24" t="s">
        <v>983</v>
      </c>
      <c r="B4759" s="3"/>
      <c r="C4759" s="3"/>
      <c r="D4759" s="3" t="s">
        <v>21</v>
      </c>
      <c r="E4759" s="3">
        <v>315312</v>
      </c>
      <c r="F4759" s="40"/>
      <c r="G4759" s="19">
        <v>3800</v>
      </c>
      <c r="H4759" s="11">
        <v>37090</v>
      </c>
      <c r="I4759" s="11">
        <v>37090</v>
      </c>
    </row>
    <row r="4760" spans="1:9" x14ac:dyDescent="0.25">
      <c r="A4760" s="24" t="s">
        <v>983</v>
      </c>
      <c r="B4760" s="3"/>
      <c r="C4760" s="3"/>
      <c r="D4760" s="3" t="s">
        <v>21</v>
      </c>
      <c r="E4760" s="3">
        <v>315362</v>
      </c>
      <c r="F4760" s="40"/>
      <c r="G4760" s="19">
        <v>3800</v>
      </c>
      <c r="H4760" s="11">
        <v>37090</v>
      </c>
      <c r="I4760" s="11">
        <v>37090</v>
      </c>
    </row>
    <row r="4761" spans="1:9" x14ac:dyDescent="0.25">
      <c r="A4761" s="24" t="s">
        <v>983</v>
      </c>
      <c r="B4761" s="3"/>
      <c r="C4761" s="3"/>
      <c r="D4761" s="3" t="s">
        <v>21</v>
      </c>
      <c r="E4761" s="3" t="s">
        <v>16</v>
      </c>
      <c r="F4761" s="40"/>
      <c r="G4761" s="19">
        <v>3800</v>
      </c>
      <c r="H4761" s="11">
        <v>37090</v>
      </c>
      <c r="I4761" s="11">
        <v>37090</v>
      </c>
    </row>
    <row r="4762" spans="1:9" x14ac:dyDescent="0.25">
      <c r="A4762" s="24" t="s">
        <v>983</v>
      </c>
      <c r="B4762" s="3"/>
      <c r="C4762" s="3"/>
      <c r="D4762" s="3" t="s">
        <v>21</v>
      </c>
      <c r="E4762" s="3" t="str">
        <f>+E4761</f>
        <v>N/T</v>
      </c>
      <c r="F4762" s="40"/>
      <c r="G4762" s="19">
        <v>3800</v>
      </c>
      <c r="H4762" s="11">
        <v>37090</v>
      </c>
      <c r="I4762" s="11">
        <v>37090</v>
      </c>
    </row>
    <row r="4763" spans="1:9" x14ac:dyDescent="0.25">
      <c r="A4763" s="24" t="s">
        <v>983</v>
      </c>
      <c r="B4763" s="3"/>
      <c r="C4763" s="3"/>
      <c r="D4763" s="3" t="s">
        <v>21</v>
      </c>
      <c r="E4763" s="3">
        <v>315419</v>
      </c>
      <c r="F4763" s="40"/>
      <c r="G4763" s="19">
        <v>3800</v>
      </c>
      <c r="H4763" s="11">
        <v>37090</v>
      </c>
      <c r="I4763" s="11">
        <v>37090</v>
      </c>
    </row>
    <row r="4764" spans="1:9" x14ac:dyDescent="0.25">
      <c r="A4764" s="24" t="s">
        <v>983</v>
      </c>
      <c r="B4764" s="3"/>
      <c r="C4764" s="3"/>
      <c r="D4764" s="3" t="s">
        <v>21</v>
      </c>
      <c r="E4764" s="3" t="str">
        <f>+E4762</f>
        <v>N/T</v>
      </c>
      <c r="F4764" s="40"/>
      <c r="G4764" s="19">
        <v>3800</v>
      </c>
      <c r="H4764" s="11">
        <v>37090</v>
      </c>
      <c r="I4764" s="11">
        <v>37090</v>
      </c>
    </row>
    <row r="4765" spans="1:9" x14ac:dyDescent="0.25">
      <c r="A4765" s="24" t="s">
        <v>983</v>
      </c>
      <c r="B4765" s="3"/>
      <c r="C4765" s="3"/>
      <c r="D4765" s="3" t="s">
        <v>21</v>
      </c>
      <c r="E4765" s="3" t="str">
        <f>+E4764</f>
        <v>N/T</v>
      </c>
      <c r="F4765" s="40"/>
      <c r="G4765" s="19">
        <v>3800</v>
      </c>
      <c r="H4765" s="11">
        <v>37090</v>
      </c>
      <c r="I4765" s="11">
        <v>37090</v>
      </c>
    </row>
    <row r="4766" spans="1:9" x14ac:dyDescent="0.25">
      <c r="A4766" s="24" t="s">
        <v>983</v>
      </c>
      <c r="B4766" s="3"/>
      <c r="C4766" s="3"/>
      <c r="D4766" s="3" t="s">
        <v>21</v>
      </c>
      <c r="E4766" s="3" t="str">
        <f>+E4765</f>
        <v>N/T</v>
      </c>
      <c r="F4766" s="40"/>
      <c r="G4766" s="19">
        <v>3800</v>
      </c>
      <c r="H4766" s="11">
        <v>37090</v>
      </c>
      <c r="I4766" s="11">
        <v>37090</v>
      </c>
    </row>
    <row r="4767" spans="1:9" x14ac:dyDescent="0.25">
      <c r="A4767" s="24" t="s">
        <v>983</v>
      </c>
      <c r="B4767" s="3"/>
      <c r="C4767" s="3"/>
      <c r="D4767" s="3" t="s">
        <v>21</v>
      </c>
      <c r="E4767" s="3">
        <v>315376</v>
      </c>
      <c r="F4767" s="40"/>
      <c r="G4767" s="19">
        <v>3800</v>
      </c>
      <c r="H4767" s="11">
        <v>37090</v>
      </c>
      <c r="I4767" s="11">
        <v>37090</v>
      </c>
    </row>
    <row r="4768" spans="1:9" x14ac:dyDescent="0.25">
      <c r="A4768" s="24" t="s">
        <v>983</v>
      </c>
      <c r="B4768" s="3"/>
      <c r="C4768" s="3"/>
      <c r="D4768" s="3" t="s">
        <v>21</v>
      </c>
      <c r="E4768" s="3">
        <v>315404</v>
      </c>
      <c r="F4768" s="40"/>
      <c r="G4768" s="19">
        <v>3800</v>
      </c>
      <c r="H4768" s="11">
        <v>37090</v>
      </c>
      <c r="I4768" s="11">
        <v>37090</v>
      </c>
    </row>
    <row r="4769" spans="1:9" x14ac:dyDescent="0.25">
      <c r="A4769" s="24" t="s">
        <v>983</v>
      </c>
      <c r="B4769" s="3"/>
      <c r="C4769" s="3"/>
      <c r="D4769" s="3" t="s">
        <v>21</v>
      </c>
      <c r="E4769" s="3">
        <v>315426</v>
      </c>
      <c r="F4769" s="40"/>
      <c r="G4769" s="19">
        <v>3800</v>
      </c>
      <c r="H4769" s="11">
        <v>37090</v>
      </c>
      <c r="I4769" s="11">
        <v>37090</v>
      </c>
    </row>
    <row r="4770" spans="1:9" x14ac:dyDescent="0.25">
      <c r="A4770" s="24" t="s">
        <v>983</v>
      </c>
      <c r="B4770" s="3"/>
      <c r="C4770" s="3"/>
      <c r="D4770" s="3" t="s">
        <v>21</v>
      </c>
      <c r="E4770" s="3" t="str">
        <f>+E4766</f>
        <v>N/T</v>
      </c>
      <c r="F4770" s="40"/>
      <c r="G4770" s="19">
        <v>3800</v>
      </c>
      <c r="H4770" s="11">
        <v>37090</v>
      </c>
      <c r="I4770" s="11">
        <v>37090</v>
      </c>
    </row>
    <row r="4771" spans="1:9" x14ac:dyDescent="0.25">
      <c r="A4771" s="24" t="s">
        <v>983</v>
      </c>
      <c r="B4771" s="3"/>
      <c r="C4771" s="3"/>
      <c r="D4771" s="3" t="s">
        <v>21</v>
      </c>
      <c r="E4771" s="3" t="str">
        <f>+E4770</f>
        <v>N/T</v>
      </c>
      <c r="F4771" s="40"/>
      <c r="G4771" s="19">
        <v>3800</v>
      </c>
      <c r="H4771" s="11">
        <v>37090</v>
      </c>
      <c r="I4771" s="11">
        <v>37090</v>
      </c>
    </row>
    <row r="4772" spans="1:9" x14ac:dyDescent="0.25">
      <c r="A4772" s="24" t="s">
        <v>983</v>
      </c>
      <c r="B4772" s="3"/>
      <c r="C4772" s="3"/>
      <c r="D4772" s="3" t="s">
        <v>21</v>
      </c>
      <c r="E4772" s="3" t="str">
        <f>+E4771</f>
        <v>N/T</v>
      </c>
      <c r="F4772" s="40"/>
      <c r="G4772" s="19">
        <v>3800</v>
      </c>
      <c r="H4772" s="11">
        <v>37090</v>
      </c>
      <c r="I4772" s="11">
        <v>37090</v>
      </c>
    </row>
    <row r="4773" spans="1:9" x14ac:dyDescent="0.25">
      <c r="A4773" s="24" t="str">
        <f>+A4771</f>
        <v>MESA REDONDA PLEGABLE</v>
      </c>
      <c r="B4773" s="3"/>
      <c r="C4773" s="3"/>
      <c r="D4773" s="3" t="str">
        <f>+D4772</f>
        <v>GRIS</v>
      </c>
      <c r="E4773" s="3" t="str">
        <f>+E4772</f>
        <v>N/T</v>
      </c>
      <c r="F4773" s="40"/>
      <c r="G4773" s="19">
        <v>3800</v>
      </c>
      <c r="H4773" s="11">
        <v>37090</v>
      </c>
      <c r="I4773" s="11">
        <v>37090</v>
      </c>
    </row>
    <row r="4774" spans="1:9" x14ac:dyDescent="0.25">
      <c r="A4774" s="24" t="str">
        <f>+A4773</f>
        <v>MESA REDONDA PLEGABLE</v>
      </c>
      <c r="B4774" s="3"/>
      <c r="C4774" s="3"/>
      <c r="D4774" s="3" t="str">
        <f>+D4773</f>
        <v>GRIS</v>
      </c>
      <c r="E4774" s="3" t="str">
        <f>+E4773</f>
        <v>N/T</v>
      </c>
      <c r="F4774" s="40"/>
      <c r="G4774" s="19">
        <v>3800</v>
      </c>
      <c r="H4774" s="11">
        <v>37090</v>
      </c>
      <c r="I4774" s="11">
        <v>37090</v>
      </c>
    </row>
    <row r="4775" spans="1:9" x14ac:dyDescent="0.25">
      <c r="A4775" s="1"/>
      <c r="B4775" s="4"/>
      <c r="C4775" s="4"/>
      <c r="D4775" s="4"/>
      <c r="E4775" s="4"/>
      <c r="F4775" s="81"/>
      <c r="G4775" s="105">
        <f>SUM(G4745:G4774)</f>
        <v>114000</v>
      </c>
      <c r="H4775" s="18"/>
      <c r="I4775" s="18"/>
    </row>
    <row r="4776" spans="1:9" x14ac:dyDescent="0.25">
      <c r="A4776" s="1"/>
      <c r="B4776" s="4"/>
      <c r="C4776" s="4"/>
      <c r="D4776" s="4"/>
      <c r="E4776" s="4"/>
      <c r="F4776" s="81"/>
      <c r="G4776" s="10"/>
      <c r="H4776" s="18"/>
      <c r="I4776" s="18"/>
    </row>
    <row r="4777" spans="1:9" x14ac:dyDescent="0.25">
      <c r="A4777" s="1"/>
      <c r="B4777" s="4"/>
      <c r="C4777" s="44"/>
      <c r="D4777" s="4"/>
      <c r="E4777" s="4"/>
      <c r="F4777" s="81"/>
      <c r="G4777" s="10"/>
      <c r="H4777" s="18"/>
      <c r="I4777" s="18"/>
    </row>
    <row r="4778" spans="1:9" ht="18.75" x14ac:dyDescent="0.3">
      <c r="A4778" s="724" t="s">
        <v>7</v>
      </c>
      <c r="B4778" s="724"/>
      <c r="C4778" s="724"/>
      <c r="D4778" s="724"/>
      <c r="E4778" s="724"/>
      <c r="F4778" s="724"/>
      <c r="G4778" s="724"/>
      <c r="H4778" s="724"/>
      <c r="I4778" s="15"/>
    </row>
    <row r="4779" spans="1:9" x14ac:dyDescent="0.25">
      <c r="A4779" s="725" t="s">
        <v>5</v>
      </c>
      <c r="B4779" s="725"/>
      <c r="C4779" s="725"/>
      <c r="D4779" s="725"/>
      <c r="E4779" s="725"/>
      <c r="F4779" s="725"/>
      <c r="G4779" s="725"/>
      <c r="H4779" s="725"/>
      <c r="I4779" s="15"/>
    </row>
    <row r="4780" spans="1:9" x14ac:dyDescent="0.25">
      <c r="C4780" s="212"/>
      <c r="G4780" s="10"/>
      <c r="H4780" s="10"/>
      <c r="I4780" s="10"/>
    </row>
    <row r="4781" spans="1:9" x14ac:dyDescent="0.25">
      <c r="G4781" s="10"/>
      <c r="H4781" s="10"/>
      <c r="I4781" s="10"/>
    </row>
    <row r="4782" spans="1:9" x14ac:dyDescent="0.25">
      <c r="A4782" s="504" t="s">
        <v>3326</v>
      </c>
      <c r="B4782" s="509" t="s">
        <v>3324</v>
      </c>
      <c r="C4782" s="33"/>
      <c r="D4782" s="33"/>
      <c r="E4782" s="33"/>
      <c r="F4782" s="94"/>
      <c r="G4782" s="47"/>
      <c r="H4782" s="33"/>
      <c r="I4782" s="33"/>
    </row>
    <row r="4783" spans="1:9" x14ac:dyDescent="0.25">
      <c r="A4783" s="297" t="s">
        <v>8</v>
      </c>
      <c r="B4783" s="32"/>
      <c r="C4783" s="33"/>
      <c r="D4783" s="33"/>
      <c r="E4783" s="33"/>
      <c r="F4783" s="94"/>
      <c r="G4783" s="47"/>
      <c r="H4783" s="33"/>
      <c r="I4783" s="33"/>
    </row>
    <row r="4784" spans="1:9" ht="30" x14ac:dyDescent="0.25">
      <c r="A4784" s="346" t="s">
        <v>0</v>
      </c>
      <c r="B4784" s="347" t="s">
        <v>2</v>
      </c>
      <c r="C4784" s="347" t="s">
        <v>3</v>
      </c>
      <c r="D4784" s="347" t="s">
        <v>4</v>
      </c>
      <c r="E4784" s="348" t="s">
        <v>15</v>
      </c>
      <c r="F4784" s="349" t="s">
        <v>6</v>
      </c>
      <c r="G4784" s="350" t="s">
        <v>1217</v>
      </c>
      <c r="H4784" s="350" t="s">
        <v>1188</v>
      </c>
      <c r="I4784" s="350" t="s">
        <v>3884</v>
      </c>
    </row>
    <row r="4785" spans="1:9" x14ac:dyDescent="0.25">
      <c r="A4785" s="320" t="s">
        <v>983</v>
      </c>
      <c r="B4785" s="365"/>
      <c r="C4785" s="365"/>
      <c r="D4785" s="365" t="s">
        <v>21</v>
      </c>
      <c r="E4785" s="365" t="s">
        <v>16</v>
      </c>
      <c r="F4785" s="417"/>
      <c r="G4785" s="339">
        <v>3800</v>
      </c>
      <c r="H4785" s="418">
        <v>37090</v>
      </c>
      <c r="I4785" s="418">
        <v>37090</v>
      </c>
    </row>
    <row r="4786" spans="1:9" x14ac:dyDescent="0.25">
      <c r="A4786" s="24" t="s">
        <v>983</v>
      </c>
      <c r="B4786" s="3"/>
      <c r="C4786" s="3"/>
      <c r="D4786" s="3" t="s">
        <v>21</v>
      </c>
      <c r="E4786" s="3" t="s">
        <v>16</v>
      </c>
      <c r="F4786" s="40"/>
      <c r="G4786" s="19">
        <v>3800</v>
      </c>
      <c r="H4786" s="11">
        <v>37090</v>
      </c>
      <c r="I4786" s="11">
        <v>37090</v>
      </c>
    </row>
    <row r="4787" spans="1:9" x14ac:dyDescent="0.25">
      <c r="A4787" s="24" t="s">
        <v>983</v>
      </c>
      <c r="B4787" s="3"/>
      <c r="C4787" s="3"/>
      <c r="D4787" s="3" t="s">
        <v>21</v>
      </c>
      <c r="E4787" s="3" t="s">
        <v>16</v>
      </c>
      <c r="F4787" s="40"/>
      <c r="G4787" s="19">
        <v>3800</v>
      </c>
      <c r="H4787" s="11">
        <v>37090</v>
      </c>
      <c r="I4787" s="11">
        <v>37090</v>
      </c>
    </row>
    <row r="4788" spans="1:9" x14ac:dyDescent="0.25">
      <c r="A4788" s="24" t="s">
        <v>983</v>
      </c>
      <c r="B4788" s="3"/>
      <c r="C4788" s="3"/>
      <c r="D4788" s="3" t="s">
        <v>21</v>
      </c>
      <c r="E4788" s="3" t="s">
        <v>16</v>
      </c>
      <c r="F4788" s="40"/>
      <c r="G4788" s="19">
        <v>3800</v>
      </c>
      <c r="H4788" s="11">
        <v>37090</v>
      </c>
      <c r="I4788" s="11">
        <v>37090</v>
      </c>
    </row>
    <row r="4789" spans="1:9" x14ac:dyDescent="0.25">
      <c r="A4789" s="24" t="s">
        <v>983</v>
      </c>
      <c r="B4789" s="3"/>
      <c r="C4789" s="3"/>
      <c r="D4789" s="3" t="s">
        <v>21</v>
      </c>
      <c r="E4789" s="3" t="s">
        <v>16</v>
      </c>
      <c r="F4789" s="40"/>
      <c r="G4789" s="19">
        <v>3800</v>
      </c>
      <c r="H4789" s="11">
        <v>37090</v>
      </c>
      <c r="I4789" s="11">
        <v>37090</v>
      </c>
    </row>
    <row r="4790" spans="1:9" x14ac:dyDescent="0.25">
      <c r="A4790" s="24" t="s">
        <v>983</v>
      </c>
      <c r="B4790" s="3"/>
      <c r="C4790" s="3"/>
      <c r="D4790" s="3" t="s">
        <v>21</v>
      </c>
      <c r="E4790" s="3" t="s">
        <v>16</v>
      </c>
      <c r="F4790" s="40"/>
      <c r="G4790" s="19">
        <v>3800</v>
      </c>
      <c r="H4790" s="11">
        <v>37090</v>
      </c>
      <c r="I4790" s="11">
        <v>37090</v>
      </c>
    </row>
    <row r="4791" spans="1:9" x14ac:dyDescent="0.25">
      <c r="A4791" s="24" t="s">
        <v>983</v>
      </c>
      <c r="B4791" s="3"/>
      <c r="C4791" s="3"/>
      <c r="D4791" s="3" t="s">
        <v>21</v>
      </c>
      <c r="E4791" s="3" t="s">
        <v>16</v>
      </c>
      <c r="F4791" s="40"/>
      <c r="G4791" s="19">
        <v>3800</v>
      </c>
      <c r="H4791" s="11">
        <v>37090</v>
      </c>
      <c r="I4791" s="11">
        <v>37090</v>
      </c>
    </row>
    <row r="4792" spans="1:9" x14ac:dyDescent="0.25">
      <c r="A4792" s="24" t="s">
        <v>983</v>
      </c>
      <c r="B4792" s="3"/>
      <c r="C4792" s="3"/>
      <c r="D4792" s="3" t="s">
        <v>21</v>
      </c>
      <c r="E4792" s="3" t="s">
        <v>16</v>
      </c>
      <c r="F4792" s="40"/>
      <c r="G4792" s="19">
        <v>3800</v>
      </c>
      <c r="H4792" s="11">
        <v>37090</v>
      </c>
      <c r="I4792" s="11">
        <v>37090</v>
      </c>
    </row>
    <row r="4793" spans="1:9" x14ac:dyDescent="0.25">
      <c r="A4793" s="24" t="s">
        <v>983</v>
      </c>
      <c r="B4793" s="3"/>
      <c r="C4793" s="3"/>
      <c r="D4793" s="3" t="s">
        <v>21</v>
      </c>
      <c r="E4793" s="3" t="s">
        <v>16</v>
      </c>
      <c r="F4793" s="40"/>
      <c r="G4793" s="19">
        <v>3800</v>
      </c>
      <c r="H4793" s="11">
        <v>37090</v>
      </c>
      <c r="I4793" s="11">
        <v>37090</v>
      </c>
    </row>
    <row r="4794" spans="1:9" x14ac:dyDescent="0.25">
      <c r="A4794" s="24" t="s">
        <v>983</v>
      </c>
      <c r="B4794" s="3"/>
      <c r="C4794" s="3"/>
      <c r="D4794" s="3" t="s">
        <v>21</v>
      </c>
      <c r="E4794" s="3" t="s">
        <v>16</v>
      </c>
      <c r="F4794" s="40"/>
      <c r="G4794" s="19">
        <v>3800</v>
      </c>
      <c r="H4794" s="11">
        <v>37090</v>
      </c>
      <c r="I4794" s="11">
        <v>37090</v>
      </c>
    </row>
    <row r="4795" spans="1:9" x14ac:dyDescent="0.25">
      <c r="A4795" s="24" t="s">
        <v>983</v>
      </c>
      <c r="B4795" s="3"/>
      <c r="C4795" s="3"/>
      <c r="D4795" s="3" t="s">
        <v>21</v>
      </c>
      <c r="E4795" s="3" t="s">
        <v>16</v>
      </c>
      <c r="F4795" s="40"/>
      <c r="G4795" s="19">
        <v>3800</v>
      </c>
      <c r="H4795" s="11">
        <v>37090</v>
      </c>
      <c r="I4795" s="11">
        <v>37090</v>
      </c>
    </row>
    <row r="4796" spans="1:9" x14ac:dyDescent="0.25">
      <c r="A4796" s="24" t="s">
        <v>983</v>
      </c>
      <c r="B4796" s="3"/>
      <c r="C4796" s="3"/>
      <c r="D4796" s="3" t="s">
        <v>21</v>
      </c>
      <c r="E4796" s="3" t="s">
        <v>16</v>
      </c>
      <c r="F4796" s="40"/>
      <c r="G4796" s="19">
        <v>3800</v>
      </c>
      <c r="H4796" s="11">
        <v>37090</v>
      </c>
      <c r="I4796" s="11">
        <v>37090</v>
      </c>
    </row>
    <row r="4797" spans="1:9" x14ac:dyDescent="0.25">
      <c r="A4797" s="24" t="s">
        <v>984</v>
      </c>
      <c r="B4797" s="3"/>
      <c r="C4797" s="3"/>
      <c r="D4797" s="3" t="s">
        <v>30</v>
      </c>
      <c r="E4797" s="3">
        <v>311790</v>
      </c>
      <c r="F4797" s="40">
        <v>2995</v>
      </c>
      <c r="G4797" s="19">
        <v>230</v>
      </c>
      <c r="H4797" s="11">
        <v>39261</v>
      </c>
      <c r="I4797" s="11">
        <v>39261</v>
      </c>
    </row>
    <row r="4798" spans="1:9" x14ac:dyDescent="0.25">
      <c r="A4798" s="24" t="s">
        <v>984</v>
      </c>
      <c r="B4798" s="3"/>
      <c r="C4798" s="3"/>
      <c r="D4798" s="3" t="s">
        <v>30</v>
      </c>
      <c r="E4798" s="3" t="str">
        <f>+E4796</f>
        <v>N/T</v>
      </c>
      <c r="F4798" s="40">
        <v>2974</v>
      </c>
      <c r="G4798" s="19">
        <v>230</v>
      </c>
      <c r="H4798" s="11">
        <v>39261</v>
      </c>
      <c r="I4798" s="11">
        <v>39261</v>
      </c>
    </row>
    <row r="4799" spans="1:9" x14ac:dyDescent="0.25">
      <c r="A4799" s="24" t="s">
        <v>984</v>
      </c>
      <c r="B4799" s="3"/>
      <c r="C4799" s="3"/>
      <c r="D4799" s="3" t="s">
        <v>30</v>
      </c>
      <c r="E4799" s="3" t="str">
        <f>+E4798</f>
        <v>N/T</v>
      </c>
      <c r="F4799" s="40">
        <v>2972</v>
      </c>
      <c r="G4799" s="19">
        <v>230</v>
      </c>
      <c r="H4799" s="11">
        <v>39261</v>
      </c>
      <c r="I4799" s="11">
        <v>39261</v>
      </c>
    </row>
    <row r="4800" spans="1:9" x14ac:dyDescent="0.25">
      <c r="A4800" s="24" t="s">
        <v>984</v>
      </c>
      <c r="B4800" s="3"/>
      <c r="C4800" s="3"/>
      <c r="D4800" s="3" t="s">
        <v>30</v>
      </c>
      <c r="E4800" s="3">
        <v>311736</v>
      </c>
      <c r="F4800" s="40">
        <v>2996</v>
      </c>
      <c r="G4800" s="19">
        <v>230</v>
      </c>
      <c r="H4800" s="11">
        <v>39261</v>
      </c>
      <c r="I4800" s="11">
        <v>39261</v>
      </c>
    </row>
    <row r="4801" spans="1:9" x14ac:dyDescent="0.25">
      <c r="A4801" s="24" t="s">
        <v>984</v>
      </c>
      <c r="B4801" s="3"/>
      <c r="C4801" s="3"/>
      <c r="D4801" s="3" t="s">
        <v>30</v>
      </c>
      <c r="E4801" s="3">
        <v>311754</v>
      </c>
      <c r="F4801" s="40">
        <v>3022</v>
      </c>
      <c r="G4801" s="19">
        <v>230</v>
      </c>
      <c r="H4801" s="11">
        <v>39261</v>
      </c>
      <c r="I4801" s="11">
        <v>39261</v>
      </c>
    </row>
    <row r="4802" spans="1:9" x14ac:dyDescent="0.25">
      <c r="A4802" s="24" t="s">
        <v>984</v>
      </c>
      <c r="B4802" s="3"/>
      <c r="C4802" s="3"/>
      <c r="D4802" s="3" t="s">
        <v>30</v>
      </c>
      <c r="E4802" s="3">
        <v>311737</v>
      </c>
      <c r="F4802" s="40" t="s">
        <v>16</v>
      </c>
      <c r="G4802" s="19">
        <v>230</v>
      </c>
      <c r="H4802" s="11">
        <v>39261</v>
      </c>
      <c r="I4802" s="11">
        <v>39261</v>
      </c>
    </row>
    <row r="4803" spans="1:9" x14ac:dyDescent="0.25">
      <c r="A4803" s="24" t="s">
        <v>984</v>
      </c>
      <c r="B4803" s="3"/>
      <c r="C4803" s="3"/>
      <c r="D4803" s="3" t="s">
        <v>30</v>
      </c>
      <c r="E4803" s="3">
        <v>311771</v>
      </c>
      <c r="F4803" s="40" t="str">
        <f>+F4802</f>
        <v>N/T</v>
      </c>
      <c r="G4803" s="19">
        <v>230</v>
      </c>
      <c r="H4803" s="11">
        <v>39261</v>
      </c>
      <c r="I4803" s="11">
        <v>39261</v>
      </c>
    </row>
    <row r="4804" spans="1:9" x14ac:dyDescent="0.25">
      <c r="A4804" s="24" t="s">
        <v>984</v>
      </c>
      <c r="B4804" s="3"/>
      <c r="C4804" s="3"/>
      <c r="D4804" s="3" t="s">
        <v>30</v>
      </c>
      <c r="E4804" s="3">
        <v>311766</v>
      </c>
      <c r="F4804" s="40">
        <v>2968</v>
      </c>
      <c r="G4804" s="19">
        <v>230</v>
      </c>
      <c r="H4804" s="11">
        <v>39261</v>
      </c>
      <c r="I4804" s="11">
        <v>39261</v>
      </c>
    </row>
    <row r="4805" spans="1:9" x14ac:dyDescent="0.25">
      <c r="A4805" s="24" t="s">
        <v>984</v>
      </c>
      <c r="B4805" s="3"/>
      <c r="C4805" s="3"/>
      <c r="D4805" s="3" t="s">
        <v>30</v>
      </c>
      <c r="E4805" s="3">
        <v>311768</v>
      </c>
      <c r="F4805" s="40">
        <v>3008</v>
      </c>
      <c r="G4805" s="19">
        <v>230</v>
      </c>
      <c r="H4805" s="11">
        <v>39261</v>
      </c>
      <c r="I4805" s="11">
        <v>39261</v>
      </c>
    </row>
    <row r="4806" spans="1:9" x14ac:dyDescent="0.25">
      <c r="A4806" s="24" t="s">
        <v>984</v>
      </c>
      <c r="B4806" s="3"/>
      <c r="C4806" s="3"/>
      <c r="D4806" s="3" t="s">
        <v>30</v>
      </c>
      <c r="E4806" s="3">
        <v>311777</v>
      </c>
      <c r="F4806" s="40" t="str">
        <f>+F4803</f>
        <v>N/T</v>
      </c>
      <c r="G4806" s="19">
        <v>230</v>
      </c>
      <c r="H4806" s="11">
        <v>39261</v>
      </c>
      <c r="I4806" s="11">
        <v>39261</v>
      </c>
    </row>
    <row r="4807" spans="1:9" ht="16.5" customHeight="1" x14ac:dyDescent="0.25">
      <c r="A4807" s="24" t="s">
        <v>984</v>
      </c>
      <c r="B4807" s="3"/>
      <c r="C4807" s="3"/>
      <c r="D4807" s="3" t="s">
        <v>30</v>
      </c>
      <c r="E4807" s="3" t="str">
        <f>+F4806</f>
        <v>N/T</v>
      </c>
      <c r="F4807" s="40">
        <v>3013</v>
      </c>
      <c r="G4807" s="19">
        <v>230</v>
      </c>
      <c r="H4807" s="11">
        <v>39261</v>
      </c>
      <c r="I4807" s="11">
        <v>39261</v>
      </c>
    </row>
    <row r="4808" spans="1:9" x14ac:dyDescent="0.25">
      <c r="A4808" s="24" t="s">
        <v>984</v>
      </c>
      <c r="B4808" s="3"/>
      <c r="C4808" s="3"/>
      <c r="D4808" s="3" t="s">
        <v>30</v>
      </c>
      <c r="E4808" s="3">
        <v>311793</v>
      </c>
      <c r="F4808" s="40" t="str">
        <f>+F4806</f>
        <v>N/T</v>
      </c>
      <c r="G4808" s="19">
        <v>230</v>
      </c>
      <c r="H4808" s="11">
        <v>39261</v>
      </c>
      <c r="I4808" s="11">
        <v>39261</v>
      </c>
    </row>
    <row r="4809" spans="1:9" x14ac:dyDescent="0.25">
      <c r="A4809" s="24" t="s">
        <v>984</v>
      </c>
      <c r="B4809" s="3"/>
      <c r="C4809" s="3"/>
      <c r="D4809" s="3" t="s">
        <v>30</v>
      </c>
      <c r="E4809" s="3">
        <v>311795</v>
      </c>
      <c r="F4809" s="40">
        <v>3002</v>
      </c>
      <c r="G4809" s="19">
        <v>230</v>
      </c>
      <c r="H4809" s="11">
        <v>39261</v>
      </c>
      <c r="I4809" s="11">
        <v>39261</v>
      </c>
    </row>
    <row r="4810" spans="1:9" x14ac:dyDescent="0.25">
      <c r="A4810" s="24" t="s">
        <v>984</v>
      </c>
      <c r="B4810" s="3"/>
      <c r="C4810" s="3"/>
      <c r="D4810" s="3" t="s">
        <v>30</v>
      </c>
      <c r="E4810" s="3">
        <v>311742</v>
      </c>
      <c r="F4810" s="40">
        <v>2973</v>
      </c>
      <c r="G4810" s="19">
        <v>230</v>
      </c>
      <c r="H4810" s="11">
        <v>39261</v>
      </c>
      <c r="I4810" s="11">
        <v>39261</v>
      </c>
    </row>
    <row r="4811" spans="1:9" x14ac:dyDescent="0.25">
      <c r="A4811" s="1"/>
      <c r="B4811" s="4"/>
      <c r="C4811" s="4"/>
      <c r="D4811" s="4"/>
      <c r="E4811" s="4"/>
      <c r="F4811" s="81"/>
      <c r="G4811" s="105">
        <f>SUM(G4785:G4810)</f>
        <v>48820</v>
      </c>
      <c r="H4811" s="18"/>
      <c r="I4811" s="18"/>
    </row>
    <row r="4812" spans="1:9" x14ac:dyDescent="0.25">
      <c r="A4812" s="1"/>
      <c r="B4812" s="4"/>
      <c r="C4812" s="4"/>
      <c r="D4812" s="4"/>
      <c r="E4812" s="4"/>
      <c r="F4812" s="81"/>
      <c r="G4812" s="10"/>
      <c r="H4812" s="18"/>
      <c r="I4812" s="18"/>
    </row>
    <row r="4813" spans="1:9" x14ac:dyDescent="0.25">
      <c r="A4813" s="1"/>
      <c r="B4813" s="4"/>
      <c r="D4813" s="4"/>
      <c r="E4813" s="4"/>
      <c r="F4813" s="81"/>
      <c r="G4813" s="10"/>
      <c r="H4813" s="18"/>
      <c r="I4813" s="18"/>
    </row>
    <row r="4814" spans="1:9" ht="18.75" x14ac:dyDescent="0.3">
      <c r="A4814" s="724" t="s">
        <v>7</v>
      </c>
      <c r="B4814" s="724"/>
      <c r="C4814" s="724"/>
      <c r="D4814" s="724"/>
      <c r="E4814" s="724"/>
      <c r="F4814" s="724"/>
      <c r="G4814" s="724"/>
      <c r="H4814" s="724"/>
      <c r="I4814" s="15"/>
    </row>
    <row r="4815" spans="1:9" x14ac:dyDescent="0.25">
      <c r="A4815" s="725" t="s">
        <v>5</v>
      </c>
      <c r="B4815" s="725"/>
      <c r="C4815" s="725"/>
      <c r="D4815" s="725"/>
      <c r="E4815" s="725"/>
      <c r="F4815" s="725"/>
      <c r="G4815" s="725"/>
      <c r="H4815" s="725"/>
      <c r="I4815" s="15"/>
    </row>
    <row r="4816" spans="1:9" x14ac:dyDescent="0.25">
      <c r="C4816" s="212"/>
      <c r="G4816" s="10"/>
      <c r="H4816" s="10"/>
      <c r="I4816" s="10"/>
    </row>
    <row r="4817" spans="1:9" x14ac:dyDescent="0.25">
      <c r="A4817" s="504" t="s">
        <v>3326</v>
      </c>
      <c r="B4817" s="509" t="s">
        <v>3324</v>
      </c>
      <c r="C4817" s="204"/>
      <c r="D4817" s="204"/>
      <c r="E4817" s="204"/>
      <c r="F4817" s="205"/>
      <c r="G4817" s="206"/>
      <c r="H4817" s="204"/>
      <c r="I4817" s="204"/>
    </row>
    <row r="4818" spans="1:9" x14ac:dyDescent="0.25">
      <c r="A4818" s="31" t="s">
        <v>8</v>
      </c>
      <c r="B4818" s="395"/>
      <c r="C4818" s="26"/>
      <c r="D4818" s="26"/>
      <c r="E4818" s="26"/>
      <c r="F4818" s="85"/>
      <c r="G4818" s="42"/>
      <c r="H4818" s="26"/>
      <c r="I4818" s="26"/>
    </row>
    <row r="4819" spans="1:9" ht="30" x14ac:dyDescent="0.25">
      <c r="A4819" s="351" t="s">
        <v>0</v>
      </c>
      <c r="B4819" s="352" t="s">
        <v>2</v>
      </c>
      <c r="C4819" s="352" t="s">
        <v>3</v>
      </c>
      <c r="D4819" s="422" t="s">
        <v>4</v>
      </c>
      <c r="E4819" s="423" t="s">
        <v>15</v>
      </c>
      <c r="F4819" s="363" t="s">
        <v>6</v>
      </c>
      <c r="G4819" s="364" t="s">
        <v>1217</v>
      </c>
      <c r="H4819" s="350" t="s">
        <v>1188</v>
      </c>
      <c r="I4819" s="350" t="s">
        <v>3884</v>
      </c>
    </row>
    <row r="4820" spans="1:9" x14ac:dyDescent="0.25">
      <c r="A4820" s="24" t="s">
        <v>984</v>
      </c>
      <c r="B4820" s="3"/>
      <c r="C4820" s="3"/>
      <c r="D4820" s="3" t="s">
        <v>30</v>
      </c>
      <c r="E4820" s="3">
        <v>311770</v>
      </c>
      <c r="F4820" s="40" t="s">
        <v>16</v>
      </c>
      <c r="G4820" s="19">
        <v>230</v>
      </c>
      <c r="H4820" s="11">
        <v>39261</v>
      </c>
      <c r="I4820" s="11">
        <v>39261</v>
      </c>
    </row>
    <row r="4821" spans="1:9" x14ac:dyDescent="0.25">
      <c r="A4821" s="24" t="str">
        <f>+A4820</f>
        <v>SILLA BANQUETAS DE BAR EN HIERRO</v>
      </c>
      <c r="B4821" s="3"/>
      <c r="C4821" s="3"/>
      <c r="D4821" s="3" t="s">
        <v>30</v>
      </c>
      <c r="E4821" s="3" t="str">
        <f>+F4820</f>
        <v>N/T</v>
      </c>
      <c r="F4821" s="40">
        <v>3021</v>
      </c>
      <c r="G4821" s="19">
        <v>230</v>
      </c>
      <c r="H4821" s="11">
        <v>39261</v>
      </c>
      <c r="I4821" s="11">
        <v>39261</v>
      </c>
    </row>
    <row r="4822" spans="1:9" x14ac:dyDescent="0.25">
      <c r="A4822" s="24" t="str">
        <f t="shared" ref="A4822:A4845" si="50">+A4821</f>
        <v>SILLA BANQUETAS DE BAR EN HIERRO</v>
      </c>
      <c r="B4822" s="3"/>
      <c r="C4822" s="3"/>
      <c r="D4822" s="3" t="s">
        <v>30</v>
      </c>
      <c r="E4822" s="3" t="str">
        <f>+E4821</f>
        <v>N/T</v>
      </c>
      <c r="F4822" s="40" t="str">
        <f>+F4820</f>
        <v>N/T</v>
      </c>
      <c r="G4822" s="19">
        <v>230</v>
      </c>
      <c r="H4822" s="11">
        <v>39261</v>
      </c>
      <c r="I4822" s="11">
        <v>39261</v>
      </c>
    </row>
    <row r="4823" spans="1:9" x14ac:dyDescent="0.25">
      <c r="A4823" s="24" t="str">
        <f t="shared" si="50"/>
        <v>SILLA BANQUETAS DE BAR EN HIERRO</v>
      </c>
      <c r="B4823" s="3"/>
      <c r="C4823" s="3"/>
      <c r="D4823" s="3" t="s">
        <v>30</v>
      </c>
      <c r="E4823" s="3">
        <v>311745</v>
      </c>
      <c r="F4823" s="40">
        <v>3019</v>
      </c>
      <c r="G4823" s="19">
        <v>230</v>
      </c>
      <c r="H4823" s="11">
        <v>39261</v>
      </c>
      <c r="I4823" s="11">
        <v>39261</v>
      </c>
    </row>
    <row r="4824" spans="1:9" x14ac:dyDescent="0.25">
      <c r="A4824" s="24" t="str">
        <f t="shared" si="50"/>
        <v>SILLA BANQUETAS DE BAR EN HIERRO</v>
      </c>
      <c r="B4824" s="3"/>
      <c r="C4824" s="3"/>
      <c r="D4824" s="3" t="s">
        <v>30</v>
      </c>
      <c r="E4824" s="3">
        <v>311756</v>
      </c>
      <c r="F4824" s="40">
        <v>2970</v>
      </c>
      <c r="G4824" s="19">
        <v>230</v>
      </c>
      <c r="H4824" s="11">
        <v>39261</v>
      </c>
      <c r="I4824" s="11">
        <v>39261</v>
      </c>
    </row>
    <row r="4825" spans="1:9" x14ac:dyDescent="0.25">
      <c r="A4825" s="24" t="str">
        <f t="shared" si="50"/>
        <v>SILLA BANQUETAS DE BAR EN HIERRO</v>
      </c>
      <c r="B4825" s="3"/>
      <c r="C4825" s="3"/>
      <c r="D4825" s="3" t="s">
        <v>30</v>
      </c>
      <c r="E4825" s="3">
        <v>311733</v>
      </c>
      <c r="F4825" s="40">
        <v>2966</v>
      </c>
      <c r="G4825" s="19">
        <v>230</v>
      </c>
      <c r="H4825" s="11">
        <v>39261</v>
      </c>
      <c r="I4825" s="11">
        <v>39261</v>
      </c>
    </row>
    <row r="4826" spans="1:9" x14ac:dyDescent="0.25">
      <c r="A4826" s="24" t="str">
        <f t="shared" si="50"/>
        <v>SILLA BANQUETAS DE BAR EN HIERRO</v>
      </c>
      <c r="B4826" s="3"/>
      <c r="C4826" s="3"/>
      <c r="D4826" s="3" t="s">
        <v>30</v>
      </c>
      <c r="E4826" s="3">
        <v>311769</v>
      </c>
      <c r="F4826" s="40" t="str">
        <f>+F4822</f>
        <v>N/T</v>
      </c>
      <c r="G4826" s="19">
        <v>230</v>
      </c>
      <c r="H4826" s="11">
        <v>39261</v>
      </c>
      <c r="I4826" s="11">
        <v>39261</v>
      </c>
    </row>
    <row r="4827" spans="1:9" x14ac:dyDescent="0.25">
      <c r="A4827" s="24" t="str">
        <f t="shared" si="50"/>
        <v>SILLA BANQUETAS DE BAR EN HIERRO</v>
      </c>
      <c r="B4827" s="3"/>
      <c r="C4827" s="3"/>
      <c r="D4827" s="3" t="s">
        <v>30</v>
      </c>
      <c r="E4827" s="3">
        <v>311750</v>
      </c>
      <c r="F4827" s="40">
        <v>2984</v>
      </c>
      <c r="G4827" s="19">
        <v>230</v>
      </c>
      <c r="H4827" s="11">
        <v>39261</v>
      </c>
      <c r="I4827" s="11">
        <v>39261</v>
      </c>
    </row>
    <row r="4828" spans="1:9" x14ac:dyDescent="0.25">
      <c r="A4828" s="24" t="str">
        <f t="shared" si="50"/>
        <v>SILLA BANQUETAS DE BAR EN HIERRO</v>
      </c>
      <c r="B4828" s="3"/>
      <c r="C4828" s="3"/>
      <c r="D4828" s="3" t="s">
        <v>30</v>
      </c>
      <c r="E4828" s="3">
        <v>311791</v>
      </c>
      <c r="F4828" s="40" t="str">
        <f>+F4826</f>
        <v>N/T</v>
      </c>
      <c r="G4828" s="19">
        <v>230</v>
      </c>
      <c r="H4828" s="11">
        <v>39261</v>
      </c>
      <c r="I4828" s="11">
        <v>39261</v>
      </c>
    </row>
    <row r="4829" spans="1:9" x14ac:dyDescent="0.25">
      <c r="A4829" s="24" t="str">
        <f t="shared" si="50"/>
        <v>SILLA BANQUETAS DE BAR EN HIERRO</v>
      </c>
      <c r="B4829" s="3"/>
      <c r="C4829" s="3"/>
      <c r="D4829" s="3" t="s">
        <v>30</v>
      </c>
      <c r="E4829" s="3">
        <v>311739</v>
      </c>
      <c r="F4829" s="40">
        <v>2971</v>
      </c>
      <c r="G4829" s="19">
        <v>230</v>
      </c>
      <c r="H4829" s="11">
        <v>39261</v>
      </c>
      <c r="I4829" s="11">
        <v>39261</v>
      </c>
    </row>
    <row r="4830" spans="1:9" x14ac:dyDescent="0.25">
      <c r="A4830" s="24" t="str">
        <f t="shared" si="50"/>
        <v>SILLA BANQUETAS DE BAR EN HIERRO</v>
      </c>
      <c r="B4830" s="3"/>
      <c r="C4830" s="3"/>
      <c r="D4830" s="3" t="s">
        <v>30</v>
      </c>
      <c r="E4830" s="3">
        <v>311732</v>
      </c>
      <c r="F4830" s="40">
        <v>3015</v>
      </c>
      <c r="G4830" s="19">
        <v>230</v>
      </c>
      <c r="H4830" s="11">
        <v>39261</v>
      </c>
      <c r="I4830" s="11">
        <v>39261</v>
      </c>
    </row>
    <row r="4831" spans="1:9" x14ac:dyDescent="0.25">
      <c r="A4831" s="24" t="str">
        <f t="shared" si="50"/>
        <v>SILLA BANQUETAS DE BAR EN HIERRO</v>
      </c>
      <c r="B4831" s="3"/>
      <c r="C4831" s="3"/>
      <c r="D4831" s="3" t="s">
        <v>30</v>
      </c>
      <c r="E4831" s="3">
        <v>311752</v>
      </c>
      <c r="F4831" s="40" t="str">
        <f>+F4828</f>
        <v>N/T</v>
      </c>
      <c r="G4831" s="19">
        <v>230</v>
      </c>
      <c r="H4831" s="11">
        <v>39261</v>
      </c>
      <c r="I4831" s="11">
        <v>39261</v>
      </c>
    </row>
    <row r="4832" spans="1:9" x14ac:dyDescent="0.25">
      <c r="A4832" s="24" t="str">
        <f t="shared" si="50"/>
        <v>SILLA BANQUETAS DE BAR EN HIERRO</v>
      </c>
      <c r="B4832" s="3"/>
      <c r="C4832" s="3"/>
      <c r="D4832" s="3" t="s">
        <v>30</v>
      </c>
      <c r="E4832" s="3">
        <v>311765</v>
      </c>
      <c r="F4832" s="40">
        <v>3010</v>
      </c>
      <c r="G4832" s="19">
        <v>230</v>
      </c>
      <c r="H4832" s="11">
        <v>39261</v>
      </c>
      <c r="I4832" s="11">
        <v>39261</v>
      </c>
    </row>
    <row r="4833" spans="1:9" x14ac:dyDescent="0.25">
      <c r="A4833" s="24" t="str">
        <f t="shared" si="50"/>
        <v>SILLA BANQUETAS DE BAR EN HIERRO</v>
      </c>
      <c r="B4833" s="3"/>
      <c r="C4833" s="3"/>
      <c r="D4833" s="3" t="s">
        <v>30</v>
      </c>
      <c r="E4833" s="3">
        <v>311748</v>
      </c>
      <c r="F4833" s="40">
        <v>2998</v>
      </c>
      <c r="G4833" s="19">
        <v>230</v>
      </c>
      <c r="H4833" s="11">
        <v>39261</v>
      </c>
      <c r="I4833" s="11">
        <v>39261</v>
      </c>
    </row>
    <row r="4834" spans="1:9" x14ac:dyDescent="0.25">
      <c r="A4834" s="24" t="str">
        <f t="shared" si="50"/>
        <v>SILLA BANQUETAS DE BAR EN HIERRO</v>
      </c>
      <c r="B4834" s="3"/>
      <c r="C4834" s="3"/>
      <c r="D4834" s="3" t="s">
        <v>30</v>
      </c>
      <c r="E4834" s="3">
        <v>311763</v>
      </c>
      <c r="F4834" s="40">
        <v>3018</v>
      </c>
      <c r="G4834" s="19">
        <v>230</v>
      </c>
      <c r="H4834" s="11">
        <v>39261</v>
      </c>
      <c r="I4834" s="11">
        <v>39261</v>
      </c>
    </row>
    <row r="4835" spans="1:9" x14ac:dyDescent="0.25">
      <c r="A4835" s="24" t="str">
        <f t="shared" si="50"/>
        <v>SILLA BANQUETAS DE BAR EN HIERRO</v>
      </c>
      <c r="B4835" s="3"/>
      <c r="C4835" s="3"/>
      <c r="D4835" s="3" t="s">
        <v>30</v>
      </c>
      <c r="E4835" s="3" t="str">
        <f>+F4831</f>
        <v>N/T</v>
      </c>
      <c r="F4835" s="40">
        <v>3009</v>
      </c>
      <c r="G4835" s="19">
        <v>230</v>
      </c>
      <c r="H4835" s="11">
        <v>39261</v>
      </c>
      <c r="I4835" s="11">
        <v>39261</v>
      </c>
    </row>
    <row r="4836" spans="1:9" x14ac:dyDescent="0.25">
      <c r="A4836" s="24" t="str">
        <f t="shared" si="50"/>
        <v>SILLA BANQUETAS DE BAR EN HIERRO</v>
      </c>
      <c r="B4836" s="3"/>
      <c r="C4836" s="3"/>
      <c r="D4836" s="3" t="s">
        <v>30</v>
      </c>
      <c r="E4836" s="3" t="str">
        <f>+E4835</f>
        <v>N/T</v>
      </c>
      <c r="F4836" s="40">
        <v>2988</v>
      </c>
      <c r="G4836" s="19">
        <v>230</v>
      </c>
      <c r="H4836" s="11">
        <v>39261</v>
      </c>
      <c r="I4836" s="11">
        <v>39261</v>
      </c>
    </row>
    <row r="4837" spans="1:9" x14ac:dyDescent="0.25">
      <c r="A4837" s="24" t="str">
        <f t="shared" si="50"/>
        <v>SILLA BANQUETAS DE BAR EN HIERRO</v>
      </c>
      <c r="B4837" s="3"/>
      <c r="C4837" s="3"/>
      <c r="D4837" s="3" t="s">
        <v>30</v>
      </c>
      <c r="E4837" s="3">
        <v>311781</v>
      </c>
      <c r="F4837" s="40" t="str">
        <f>+E4836</f>
        <v>N/T</v>
      </c>
      <c r="G4837" s="19">
        <v>230</v>
      </c>
      <c r="H4837" s="11">
        <v>39261</v>
      </c>
      <c r="I4837" s="11">
        <v>39261</v>
      </c>
    </row>
    <row r="4838" spans="1:9" x14ac:dyDescent="0.25">
      <c r="A4838" s="24" t="str">
        <f t="shared" si="50"/>
        <v>SILLA BANQUETAS DE BAR EN HIERRO</v>
      </c>
      <c r="B4838" s="3"/>
      <c r="C4838" s="3"/>
      <c r="D4838" s="3" t="s">
        <v>30</v>
      </c>
      <c r="E4838" s="3">
        <v>311755</v>
      </c>
      <c r="F4838" s="40" t="str">
        <f>+F4837</f>
        <v>N/T</v>
      </c>
      <c r="G4838" s="19">
        <v>230</v>
      </c>
      <c r="H4838" s="11">
        <v>39261</v>
      </c>
      <c r="I4838" s="11">
        <v>39261</v>
      </c>
    </row>
    <row r="4839" spans="1:9" x14ac:dyDescent="0.25">
      <c r="A4839" s="24" t="str">
        <f t="shared" si="50"/>
        <v>SILLA BANQUETAS DE BAR EN HIERRO</v>
      </c>
      <c r="B4839" s="3"/>
      <c r="C4839" s="3"/>
      <c r="D4839" s="3" t="s">
        <v>30</v>
      </c>
      <c r="E4839" s="3">
        <v>311783</v>
      </c>
      <c r="F4839" s="40" t="str">
        <f>+F4838</f>
        <v>N/T</v>
      </c>
      <c r="G4839" s="19">
        <v>230</v>
      </c>
      <c r="H4839" s="11">
        <v>39261</v>
      </c>
      <c r="I4839" s="11">
        <v>39261</v>
      </c>
    </row>
    <row r="4840" spans="1:9" x14ac:dyDescent="0.25">
      <c r="A4840" s="24" t="str">
        <f t="shared" si="50"/>
        <v>SILLA BANQUETAS DE BAR EN HIERRO</v>
      </c>
      <c r="B4840" s="3"/>
      <c r="C4840" s="3"/>
      <c r="D4840" s="3" t="s">
        <v>30</v>
      </c>
      <c r="E4840" s="3">
        <v>311746</v>
      </c>
      <c r="F4840" s="40" t="str">
        <f>+F4839</f>
        <v>N/T</v>
      </c>
      <c r="G4840" s="19">
        <v>230</v>
      </c>
      <c r="H4840" s="11">
        <v>39261</v>
      </c>
      <c r="I4840" s="11">
        <v>39261</v>
      </c>
    </row>
    <row r="4841" spans="1:9" x14ac:dyDescent="0.25">
      <c r="A4841" s="24" t="str">
        <f t="shared" si="50"/>
        <v>SILLA BANQUETAS DE BAR EN HIERRO</v>
      </c>
      <c r="B4841" s="3"/>
      <c r="C4841" s="3"/>
      <c r="D4841" s="3" t="s">
        <v>30</v>
      </c>
      <c r="E4841" s="3">
        <v>311767</v>
      </c>
      <c r="F4841" s="40" t="str">
        <f>+F4840</f>
        <v>N/T</v>
      </c>
      <c r="G4841" s="19">
        <v>230</v>
      </c>
      <c r="H4841" s="11">
        <v>39261</v>
      </c>
      <c r="I4841" s="11">
        <v>39261</v>
      </c>
    </row>
    <row r="4842" spans="1:9" x14ac:dyDescent="0.25">
      <c r="A4842" s="24" t="str">
        <f t="shared" si="50"/>
        <v>SILLA BANQUETAS DE BAR EN HIERRO</v>
      </c>
      <c r="B4842" s="3"/>
      <c r="C4842" s="3"/>
      <c r="D4842" s="3" t="s">
        <v>30</v>
      </c>
      <c r="E4842" s="3" t="str">
        <f>+F4841</f>
        <v>N/T</v>
      </c>
      <c r="F4842" s="40" t="str">
        <f>+E4842</f>
        <v>N/T</v>
      </c>
      <c r="G4842" s="19">
        <v>230</v>
      </c>
      <c r="H4842" s="11">
        <v>39261</v>
      </c>
      <c r="I4842" s="11">
        <v>39261</v>
      </c>
    </row>
    <row r="4843" spans="1:9" x14ac:dyDescent="0.25">
      <c r="A4843" s="24" t="str">
        <f t="shared" si="50"/>
        <v>SILLA BANQUETAS DE BAR EN HIERRO</v>
      </c>
      <c r="B4843" s="3"/>
      <c r="C4843" s="3"/>
      <c r="D4843" s="3" t="s">
        <v>30</v>
      </c>
      <c r="E4843" s="3">
        <v>311764</v>
      </c>
      <c r="F4843" s="40">
        <v>2977</v>
      </c>
      <c r="G4843" s="19">
        <v>230</v>
      </c>
      <c r="H4843" s="11">
        <v>39261</v>
      </c>
      <c r="I4843" s="11">
        <v>39261</v>
      </c>
    </row>
    <row r="4844" spans="1:9" x14ac:dyDescent="0.25">
      <c r="A4844" s="24" t="str">
        <f t="shared" si="50"/>
        <v>SILLA BANQUETAS DE BAR EN HIERRO</v>
      </c>
      <c r="B4844" s="3"/>
      <c r="C4844" s="3"/>
      <c r="D4844" s="3" t="s">
        <v>30</v>
      </c>
      <c r="E4844" s="3">
        <v>311797</v>
      </c>
      <c r="F4844" s="40">
        <v>2976</v>
      </c>
      <c r="G4844" s="19">
        <v>230</v>
      </c>
      <c r="H4844" s="11">
        <v>39261</v>
      </c>
      <c r="I4844" s="11">
        <v>39261</v>
      </c>
    </row>
    <row r="4845" spans="1:9" x14ac:dyDescent="0.25">
      <c r="A4845" s="24" t="str">
        <f t="shared" si="50"/>
        <v>SILLA BANQUETAS DE BAR EN HIERRO</v>
      </c>
      <c r="B4845" s="3"/>
      <c r="C4845" s="3"/>
      <c r="D4845" s="3" t="s">
        <v>30</v>
      </c>
      <c r="E4845" s="3">
        <v>311740</v>
      </c>
      <c r="F4845" s="40" t="str">
        <f>+F4842</f>
        <v>N/T</v>
      </c>
      <c r="G4845" s="19">
        <v>230</v>
      </c>
      <c r="H4845" s="11">
        <v>39261</v>
      </c>
      <c r="I4845" s="11">
        <v>39261</v>
      </c>
    </row>
    <row r="4846" spans="1:9" x14ac:dyDescent="0.25">
      <c r="A4846" s="1"/>
      <c r="B4846" s="4"/>
      <c r="C4846" s="4"/>
      <c r="D4846" s="4"/>
      <c r="E4846" s="4"/>
      <c r="F4846" s="81"/>
      <c r="G4846" s="105">
        <f>SUM(G4820:G4845)</f>
        <v>5980</v>
      </c>
      <c r="H4846" s="18"/>
      <c r="I4846" s="18"/>
    </row>
    <row r="4847" spans="1:9" x14ac:dyDescent="0.25">
      <c r="A4847" s="1"/>
      <c r="B4847" s="4"/>
      <c r="C4847" s="4"/>
      <c r="D4847" s="4"/>
      <c r="E4847" s="4"/>
      <c r="F4847" s="81"/>
      <c r="G4847" s="10"/>
      <c r="H4847" s="18"/>
      <c r="I4847" s="18"/>
    </row>
    <row r="4848" spans="1:9" x14ac:dyDescent="0.25">
      <c r="A4848" s="1"/>
      <c r="B4848" s="4"/>
      <c r="C4848" s="4"/>
      <c r="D4848" s="4"/>
      <c r="E4848" s="4"/>
      <c r="F4848" s="81"/>
      <c r="G4848" s="10"/>
      <c r="H4848" s="18"/>
      <c r="I4848" s="18"/>
    </row>
    <row r="4849" spans="1:9" x14ac:dyDescent="0.25">
      <c r="A4849" s="1"/>
      <c r="B4849" s="4"/>
      <c r="D4849" s="4"/>
      <c r="E4849" s="4"/>
      <c r="F4849" s="81"/>
      <c r="G4849" s="10"/>
      <c r="H4849" s="18"/>
      <c r="I4849" s="18"/>
    </row>
    <row r="4850" spans="1:9" ht="18.75" x14ac:dyDescent="0.3">
      <c r="A4850" s="724" t="s">
        <v>7</v>
      </c>
      <c r="B4850" s="724"/>
      <c r="C4850" s="724"/>
      <c r="D4850" s="724"/>
      <c r="E4850" s="724"/>
      <c r="F4850" s="724"/>
      <c r="G4850" s="724"/>
      <c r="H4850" s="724"/>
      <c r="I4850" s="15"/>
    </row>
    <row r="4851" spans="1:9" x14ac:dyDescent="0.25">
      <c r="A4851" s="725" t="s">
        <v>5</v>
      </c>
      <c r="B4851" s="725"/>
      <c r="C4851" s="725"/>
      <c r="D4851" s="725"/>
      <c r="E4851" s="725"/>
      <c r="F4851" s="725"/>
      <c r="G4851" s="725"/>
      <c r="H4851" s="725"/>
      <c r="I4851" s="15"/>
    </row>
    <row r="4852" spans="1:9" x14ac:dyDescent="0.25">
      <c r="C4852" s="212"/>
      <c r="G4852" s="10"/>
      <c r="H4852" s="10"/>
      <c r="I4852" s="10"/>
    </row>
    <row r="4853" spans="1:9" x14ac:dyDescent="0.25">
      <c r="A4853" s="504" t="s">
        <v>3326</v>
      </c>
      <c r="B4853" s="509" t="s">
        <v>3324</v>
      </c>
      <c r="C4853" s="33"/>
      <c r="D4853" s="33"/>
      <c r="E4853" s="33"/>
      <c r="F4853" s="94"/>
      <c r="G4853" s="47"/>
      <c r="H4853" s="33"/>
      <c r="I4853" s="33"/>
    </row>
    <row r="4854" spans="1:9" x14ac:dyDescent="0.25">
      <c r="A4854" s="297" t="s">
        <v>8</v>
      </c>
      <c r="B4854" s="32"/>
      <c r="C4854" s="33"/>
      <c r="D4854" s="33"/>
      <c r="E4854" s="33"/>
      <c r="F4854" s="94"/>
      <c r="G4854" s="47"/>
      <c r="H4854" s="33"/>
      <c r="I4854" s="33"/>
    </row>
    <row r="4855" spans="1:9" ht="30" x14ac:dyDescent="0.25">
      <c r="A4855" s="346" t="s">
        <v>0</v>
      </c>
      <c r="B4855" s="347" t="s">
        <v>2</v>
      </c>
      <c r="C4855" s="347" t="s">
        <v>3</v>
      </c>
      <c r="D4855" s="347" t="s">
        <v>4</v>
      </c>
      <c r="E4855" s="348" t="s">
        <v>15</v>
      </c>
      <c r="F4855" s="349" t="s">
        <v>6</v>
      </c>
      <c r="G4855" s="350" t="s">
        <v>1217</v>
      </c>
      <c r="H4855" s="350" t="s">
        <v>1188</v>
      </c>
      <c r="I4855" s="350" t="s">
        <v>3884</v>
      </c>
    </row>
    <row r="4856" spans="1:9" x14ac:dyDescent="0.25">
      <c r="A4856" s="24" t="s">
        <v>984</v>
      </c>
      <c r="B4856" s="3"/>
      <c r="C4856" s="3"/>
      <c r="D4856" s="3" t="s">
        <v>30</v>
      </c>
      <c r="E4856" s="3">
        <v>311747</v>
      </c>
      <c r="F4856" s="40" t="s">
        <v>16</v>
      </c>
      <c r="G4856" s="19">
        <v>230</v>
      </c>
      <c r="H4856" s="11">
        <v>39261</v>
      </c>
      <c r="I4856" s="11">
        <v>39261</v>
      </c>
    </row>
    <row r="4857" spans="1:9" x14ac:dyDescent="0.25">
      <c r="A4857" s="24" t="s">
        <v>984</v>
      </c>
      <c r="B4857" s="3"/>
      <c r="C4857" s="3"/>
      <c r="D4857" s="3" t="s">
        <v>30</v>
      </c>
      <c r="E4857" s="3">
        <v>311757</v>
      </c>
      <c r="F4857" s="40">
        <v>3027</v>
      </c>
      <c r="G4857" s="19">
        <v>230</v>
      </c>
      <c r="H4857" s="11">
        <v>39261</v>
      </c>
      <c r="I4857" s="11">
        <v>39261</v>
      </c>
    </row>
    <row r="4858" spans="1:9" x14ac:dyDescent="0.25">
      <c r="A4858" s="24" t="s">
        <v>984</v>
      </c>
      <c r="B4858" s="3"/>
      <c r="C4858" s="3"/>
      <c r="D4858" s="3" t="s">
        <v>30</v>
      </c>
      <c r="E4858" s="3">
        <v>311780</v>
      </c>
      <c r="F4858" s="40">
        <v>2992</v>
      </c>
      <c r="G4858" s="19">
        <v>230</v>
      </c>
      <c r="H4858" s="11">
        <v>39261</v>
      </c>
      <c r="I4858" s="11">
        <v>39261</v>
      </c>
    </row>
    <row r="4859" spans="1:9" x14ac:dyDescent="0.25">
      <c r="A4859" s="24" t="s">
        <v>984</v>
      </c>
      <c r="B4859" s="3"/>
      <c r="C4859" s="3"/>
      <c r="D4859" s="3" t="s">
        <v>30</v>
      </c>
      <c r="E4859" s="3">
        <v>311738</v>
      </c>
      <c r="F4859" s="40">
        <v>3000</v>
      </c>
      <c r="G4859" s="19">
        <v>230</v>
      </c>
      <c r="H4859" s="11">
        <v>39261</v>
      </c>
      <c r="I4859" s="11">
        <v>39261</v>
      </c>
    </row>
    <row r="4860" spans="1:9" x14ac:dyDescent="0.25">
      <c r="A4860" s="24" t="s">
        <v>984</v>
      </c>
      <c r="B4860" s="3"/>
      <c r="C4860" s="3"/>
      <c r="D4860" s="3" t="s">
        <v>30</v>
      </c>
      <c r="E4860" s="3">
        <v>311758</v>
      </c>
      <c r="F4860" s="40" t="str">
        <f>+F4856</f>
        <v>N/T</v>
      </c>
      <c r="G4860" s="19">
        <v>230</v>
      </c>
      <c r="H4860" s="11">
        <v>39261</v>
      </c>
      <c r="I4860" s="11">
        <v>39261</v>
      </c>
    </row>
    <row r="4861" spans="1:9" x14ac:dyDescent="0.25">
      <c r="A4861" s="24" t="s">
        <v>984</v>
      </c>
      <c r="B4861" s="3"/>
      <c r="C4861" s="3"/>
      <c r="D4861" s="3" t="s">
        <v>30</v>
      </c>
      <c r="E4861" s="3">
        <v>311785</v>
      </c>
      <c r="F4861" s="40">
        <v>3005</v>
      </c>
      <c r="G4861" s="19">
        <v>230</v>
      </c>
      <c r="H4861" s="11">
        <v>39261</v>
      </c>
      <c r="I4861" s="11">
        <v>39261</v>
      </c>
    </row>
    <row r="4862" spans="1:9" x14ac:dyDescent="0.25">
      <c r="A4862" s="24" t="s">
        <v>984</v>
      </c>
      <c r="B4862" s="3"/>
      <c r="C4862" s="3"/>
      <c r="D4862" s="3" t="s">
        <v>30</v>
      </c>
      <c r="E4862" s="3">
        <v>311776</v>
      </c>
      <c r="F4862" s="40">
        <v>3006</v>
      </c>
      <c r="G4862" s="19">
        <v>230</v>
      </c>
      <c r="H4862" s="11">
        <v>39261</v>
      </c>
      <c r="I4862" s="11">
        <v>39261</v>
      </c>
    </row>
    <row r="4863" spans="1:9" x14ac:dyDescent="0.25">
      <c r="A4863" s="24" t="s">
        <v>984</v>
      </c>
      <c r="B4863" s="3"/>
      <c r="C4863" s="3"/>
      <c r="D4863" s="3" t="s">
        <v>30</v>
      </c>
      <c r="E4863" s="3">
        <v>311778</v>
      </c>
      <c r="F4863" s="40">
        <v>3116</v>
      </c>
      <c r="G4863" s="19">
        <v>230</v>
      </c>
      <c r="H4863" s="11">
        <v>39261</v>
      </c>
      <c r="I4863" s="11">
        <v>39261</v>
      </c>
    </row>
    <row r="4864" spans="1:9" x14ac:dyDescent="0.25">
      <c r="A4864" s="24" t="s">
        <v>984</v>
      </c>
      <c r="B4864" s="3"/>
      <c r="C4864" s="3"/>
      <c r="D4864" s="3" t="s">
        <v>30</v>
      </c>
      <c r="E4864" s="3" t="s">
        <v>16</v>
      </c>
      <c r="F4864" s="40" t="s">
        <v>16</v>
      </c>
      <c r="G4864" s="19">
        <v>230</v>
      </c>
      <c r="H4864" s="11">
        <v>39261</v>
      </c>
      <c r="I4864" s="11">
        <v>39261</v>
      </c>
    </row>
    <row r="4865" spans="1:9" x14ac:dyDescent="0.25">
      <c r="A4865" s="24" t="s">
        <v>984</v>
      </c>
      <c r="B4865" s="3"/>
      <c r="C4865" s="3"/>
      <c r="D4865" s="3" t="s">
        <v>30</v>
      </c>
      <c r="E4865" s="3">
        <v>311789</v>
      </c>
      <c r="F4865" s="40">
        <v>2967</v>
      </c>
      <c r="G4865" s="19">
        <v>230</v>
      </c>
      <c r="H4865" s="11">
        <v>39261</v>
      </c>
      <c r="I4865" s="11">
        <v>39261</v>
      </c>
    </row>
    <row r="4866" spans="1:9" x14ac:dyDescent="0.25">
      <c r="A4866" s="24" t="s">
        <v>984</v>
      </c>
      <c r="B4866" s="3"/>
      <c r="C4866" s="3"/>
      <c r="D4866" s="3" t="s">
        <v>30</v>
      </c>
      <c r="E4866" s="3">
        <v>311775</v>
      </c>
      <c r="F4866" s="40" t="str">
        <f>+F4864</f>
        <v>N/T</v>
      </c>
      <c r="G4866" s="19">
        <v>230</v>
      </c>
      <c r="H4866" s="11">
        <v>39261</v>
      </c>
      <c r="I4866" s="11">
        <v>39261</v>
      </c>
    </row>
    <row r="4867" spans="1:9" x14ac:dyDescent="0.25">
      <c r="A4867" s="24" t="s">
        <v>984</v>
      </c>
      <c r="B4867" s="3"/>
      <c r="C4867" s="3"/>
      <c r="D4867" s="3" t="s">
        <v>30</v>
      </c>
      <c r="E4867" s="3">
        <v>311792</v>
      </c>
      <c r="F4867" s="40">
        <v>2965</v>
      </c>
      <c r="G4867" s="19">
        <v>230</v>
      </c>
      <c r="H4867" s="11">
        <v>39261</v>
      </c>
      <c r="I4867" s="11">
        <v>39261</v>
      </c>
    </row>
    <row r="4868" spans="1:9" x14ac:dyDescent="0.25">
      <c r="A4868" s="24" t="s">
        <v>984</v>
      </c>
      <c r="B4868" s="3"/>
      <c r="C4868" s="3"/>
      <c r="D4868" s="3" t="s">
        <v>30</v>
      </c>
      <c r="E4868" s="3">
        <v>311749</v>
      </c>
      <c r="F4868" s="40" t="str">
        <f>+F4866</f>
        <v>N/T</v>
      </c>
      <c r="G4868" s="19">
        <v>230</v>
      </c>
      <c r="H4868" s="11">
        <v>39261</v>
      </c>
      <c r="I4868" s="11">
        <v>39261</v>
      </c>
    </row>
    <row r="4869" spans="1:9" x14ac:dyDescent="0.25">
      <c r="A4869" s="24" t="s">
        <v>984</v>
      </c>
      <c r="B4869" s="3"/>
      <c r="C4869" s="3"/>
      <c r="D4869" s="3" t="s">
        <v>30</v>
      </c>
      <c r="E4869" s="3">
        <v>311730</v>
      </c>
      <c r="F4869" s="40" t="str">
        <f>+F4868</f>
        <v>N/T</v>
      </c>
      <c r="G4869" s="19">
        <v>230</v>
      </c>
      <c r="H4869" s="11">
        <v>39261</v>
      </c>
      <c r="I4869" s="11">
        <v>39261</v>
      </c>
    </row>
    <row r="4870" spans="1:9" x14ac:dyDescent="0.25">
      <c r="A4870" s="24" t="s">
        <v>984</v>
      </c>
      <c r="B4870" s="3"/>
      <c r="C4870" s="3"/>
      <c r="D4870" s="3" t="s">
        <v>30</v>
      </c>
      <c r="E4870" s="3">
        <v>311744</v>
      </c>
      <c r="F4870" s="40" t="str">
        <f>+F4869</f>
        <v>N/T</v>
      </c>
      <c r="G4870" s="19">
        <v>230</v>
      </c>
      <c r="H4870" s="11">
        <v>39261</v>
      </c>
      <c r="I4870" s="11">
        <v>39261</v>
      </c>
    </row>
    <row r="4871" spans="1:9" x14ac:dyDescent="0.25">
      <c r="A4871" s="24" t="s">
        <v>984</v>
      </c>
      <c r="B4871" s="3"/>
      <c r="C4871" s="3"/>
      <c r="D4871" s="3" t="s">
        <v>30</v>
      </c>
      <c r="E4871" s="3">
        <v>311735</v>
      </c>
      <c r="F4871" s="40" t="str">
        <f>+F4869</f>
        <v>N/T</v>
      </c>
      <c r="G4871" s="19">
        <v>230</v>
      </c>
      <c r="H4871" s="11">
        <v>39261</v>
      </c>
      <c r="I4871" s="11">
        <v>39261</v>
      </c>
    </row>
    <row r="4872" spans="1:9" x14ac:dyDescent="0.25">
      <c r="A4872" s="24" t="s">
        <v>984</v>
      </c>
      <c r="B4872" s="3"/>
      <c r="C4872" s="3"/>
      <c r="D4872" s="3" t="s">
        <v>30</v>
      </c>
      <c r="E4872" s="3">
        <v>311774</v>
      </c>
      <c r="F4872" s="40">
        <v>3012</v>
      </c>
      <c r="G4872" s="19">
        <v>230</v>
      </c>
      <c r="H4872" s="11">
        <v>39261</v>
      </c>
      <c r="I4872" s="11">
        <v>39261</v>
      </c>
    </row>
    <row r="4873" spans="1:9" x14ac:dyDescent="0.25">
      <c r="A4873" s="24" t="s">
        <v>984</v>
      </c>
      <c r="B4873" s="3"/>
      <c r="C4873" s="3"/>
      <c r="D4873" s="3" t="s">
        <v>30</v>
      </c>
      <c r="E4873" s="3">
        <v>311782</v>
      </c>
      <c r="F4873" s="40" t="str">
        <f>+F4871</f>
        <v>N/T</v>
      </c>
      <c r="G4873" s="19">
        <v>230</v>
      </c>
      <c r="H4873" s="11">
        <v>39261</v>
      </c>
      <c r="I4873" s="11">
        <v>39261</v>
      </c>
    </row>
    <row r="4874" spans="1:9" x14ac:dyDescent="0.25">
      <c r="A4874" s="24" t="s">
        <v>984</v>
      </c>
      <c r="B4874" s="3"/>
      <c r="C4874" s="3"/>
      <c r="D4874" s="3" t="s">
        <v>30</v>
      </c>
      <c r="E4874" s="3">
        <v>311762</v>
      </c>
      <c r="F4874" s="40" t="str">
        <f>+F4873</f>
        <v>N/T</v>
      </c>
      <c r="G4874" s="19">
        <v>230</v>
      </c>
      <c r="H4874" s="11">
        <v>39261</v>
      </c>
      <c r="I4874" s="11">
        <v>39261</v>
      </c>
    </row>
    <row r="4875" spans="1:9" x14ac:dyDescent="0.25">
      <c r="A4875" s="24" t="s">
        <v>984</v>
      </c>
      <c r="B4875" s="3"/>
      <c r="C4875" s="3"/>
      <c r="D4875" s="3" t="s">
        <v>30</v>
      </c>
      <c r="E4875" s="3">
        <v>311759</v>
      </c>
      <c r="F4875" s="40" t="str">
        <f>+F4874</f>
        <v>N/T</v>
      </c>
      <c r="G4875" s="19">
        <v>230</v>
      </c>
      <c r="H4875" s="11">
        <v>39261</v>
      </c>
      <c r="I4875" s="11">
        <v>39261</v>
      </c>
    </row>
    <row r="4876" spans="1:9" x14ac:dyDescent="0.25">
      <c r="A4876" s="24" t="s">
        <v>984</v>
      </c>
      <c r="B4876" s="3"/>
      <c r="C4876" s="3"/>
      <c r="D4876" s="3" t="s">
        <v>30</v>
      </c>
      <c r="E4876" s="3">
        <v>311751</v>
      </c>
      <c r="F4876" s="40" t="str">
        <f>+F4875</f>
        <v>N/T</v>
      </c>
      <c r="G4876" s="19">
        <v>230</v>
      </c>
      <c r="H4876" s="11">
        <v>39261</v>
      </c>
      <c r="I4876" s="11">
        <v>39261</v>
      </c>
    </row>
    <row r="4877" spans="1:9" x14ac:dyDescent="0.25">
      <c r="A4877" s="24" t="s">
        <v>984</v>
      </c>
      <c r="B4877" s="3"/>
      <c r="C4877" s="3"/>
      <c r="D4877" s="3" t="s">
        <v>30</v>
      </c>
      <c r="E4877" s="3">
        <v>311784</v>
      </c>
      <c r="F4877" s="40" t="str">
        <f>+F4876</f>
        <v>N/T</v>
      </c>
      <c r="G4877" s="19">
        <v>230</v>
      </c>
      <c r="H4877" s="11">
        <v>39261</v>
      </c>
      <c r="I4877" s="11">
        <v>39261</v>
      </c>
    </row>
    <row r="4878" spans="1:9" x14ac:dyDescent="0.25">
      <c r="A4878" s="24" t="s">
        <v>984</v>
      </c>
      <c r="B4878" s="3"/>
      <c r="C4878" s="3"/>
      <c r="D4878" s="3" t="s">
        <v>30</v>
      </c>
      <c r="E4878" s="3">
        <v>311743</v>
      </c>
      <c r="F4878" s="40" t="str">
        <f>+F4877</f>
        <v>N/T</v>
      </c>
      <c r="G4878" s="19">
        <v>230</v>
      </c>
      <c r="H4878" s="11">
        <v>39261</v>
      </c>
      <c r="I4878" s="11">
        <v>39261</v>
      </c>
    </row>
    <row r="4879" spans="1:9" x14ac:dyDescent="0.25">
      <c r="A4879" s="24" t="s">
        <v>984</v>
      </c>
      <c r="B4879" s="3"/>
      <c r="C4879" s="3"/>
      <c r="D4879" s="3" t="s">
        <v>30</v>
      </c>
      <c r="E4879" s="3">
        <v>311741</v>
      </c>
      <c r="F4879" s="40">
        <v>2989</v>
      </c>
      <c r="G4879" s="19">
        <v>230</v>
      </c>
      <c r="H4879" s="11">
        <v>39261</v>
      </c>
      <c r="I4879" s="11">
        <v>39261</v>
      </c>
    </row>
    <row r="4880" spans="1:9" x14ac:dyDescent="0.25">
      <c r="A4880" s="24" t="s">
        <v>984</v>
      </c>
      <c r="B4880" s="3"/>
      <c r="C4880" s="3"/>
      <c r="D4880" s="3" t="s">
        <v>30</v>
      </c>
      <c r="E4880" s="3" t="str">
        <f>+F4878</f>
        <v>N/T</v>
      </c>
      <c r="F4880" s="40" t="str">
        <f>+E4880</f>
        <v>N/T</v>
      </c>
      <c r="G4880" s="19">
        <v>230</v>
      </c>
      <c r="H4880" s="11">
        <v>39261</v>
      </c>
      <c r="I4880" s="11">
        <v>39261</v>
      </c>
    </row>
    <row r="4881" spans="1:9" x14ac:dyDescent="0.25">
      <c r="A4881" s="24" t="str">
        <f>+A4879</f>
        <v>SILLA BANQUETAS DE BAR EN HIERRO</v>
      </c>
      <c r="B4881" s="3"/>
      <c r="C4881" s="3"/>
      <c r="D4881" s="3" t="s">
        <v>30</v>
      </c>
      <c r="E4881" s="3">
        <v>311731</v>
      </c>
      <c r="F4881" s="40">
        <v>2975</v>
      </c>
      <c r="G4881" s="19">
        <v>230</v>
      </c>
      <c r="H4881" s="11">
        <v>39261</v>
      </c>
      <c r="I4881" s="11">
        <v>39261</v>
      </c>
    </row>
    <row r="4882" spans="1:9" x14ac:dyDescent="0.25">
      <c r="A4882" s="24" t="s">
        <v>984</v>
      </c>
      <c r="B4882" s="3"/>
      <c r="C4882" s="3"/>
      <c r="D4882" s="3" t="s">
        <v>30</v>
      </c>
      <c r="E4882" s="3">
        <v>311753</v>
      </c>
      <c r="F4882" s="40" t="s">
        <v>16</v>
      </c>
      <c r="G4882" s="19">
        <v>230</v>
      </c>
      <c r="H4882" s="11">
        <v>39261</v>
      </c>
      <c r="I4882" s="11">
        <v>39261</v>
      </c>
    </row>
    <row r="4883" spans="1:9" x14ac:dyDescent="0.25">
      <c r="A4883" s="24" t="s">
        <v>984</v>
      </c>
      <c r="B4883" s="3"/>
      <c r="C4883" s="3"/>
      <c r="D4883" s="3" t="s">
        <v>30</v>
      </c>
      <c r="E4883" s="3">
        <v>311761</v>
      </c>
      <c r="F4883" s="40">
        <v>3029</v>
      </c>
      <c r="G4883" s="19">
        <v>230</v>
      </c>
      <c r="H4883" s="11">
        <v>39261</v>
      </c>
      <c r="I4883" s="11">
        <v>39261</v>
      </c>
    </row>
    <row r="4884" spans="1:9" x14ac:dyDescent="0.25">
      <c r="A4884" s="24" t="s">
        <v>984</v>
      </c>
      <c r="B4884" s="3"/>
      <c r="C4884" s="3"/>
      <c r="D4884" s="3" t="s">
        <v>30</v>
      </c>
      <c r="E4884" s="3">
        <v>311772</v>
      </c>
      <c r="F4884" s="40" t="str">
        <f>+F4882</f>
        <v>N/T</v>
      </c>
      <c r="G4884" s="19">
        <v>230</v>
      </c>
      <c r="H4884" s="11">
        <v>39261</v>
      </c>
      <c r="I4884" s="11">
        <v>39261</v>
      </c>
    </row>
    <row r="4885" spans="1:9" x14ac:dyDescent="0.25">
      <c r="A4885" s="1"/>
      <c r="B4885" s="4"/>
      <c r="C4885" s="4"/>
      <c r="D4885" s="4"/>
      <c r="E4885" s="4"/>
      <c r="F4885" s="81"/>
      <c r="G4885" s="105">
        <f>SUM(G4856:G4884)</f>
        <v>6670</v>
      </c>
      <c r="H4885" s="18"/>
      <c r="I4885" s="18"/>
    </row>
    <row r="4886" spans="1:9" x14ac:dyDescent="0.25">
      <c r="A4886" s="1"/>
      <c r="B4886" s="4"/>
      <c r="C4886" s="4"/>
      <c r="D4886" s="4"/>
      <c r="E4886" s="4"/>
      <c r="F4886" s="81"/>
      <c r="G4886" s="10"/>
      <c r="H4886" s="18"/>
      <c r="I4886" s="18"/>
    </row>
    <row r="4887" spans="1:9" x14ac:dyDescent="0.25">
      <c r="A4887" s="1"/>
      <c r="B4887" s="4"/>
      <c r="D4887" s="4"/>
      <c r="E4887" s="4"/>
      <c r="F4887" s="81"/>
      <c r="G4887" s="10"/>
      <c r="H4887" s="18"/>
      <c r="I4887" s="18"/>
    </row>
    <row r="4888" spans="1:9" ht="18.75" x14ac:dyDescent="0.3">
      <c r="A4888" s="724" t="s">
        <v>7</v>
      </c>
      <c r="B4888" s="724"/>
      <c r="C4888" s="724"/>
      <c r="D4888" s="724"/>
      <c r="E4888" s="724"/>
      <c r="F4888" s="724"/>
      <c r="G4888" s="724"/>
      <c r="H4888" s="724"/>
      <c r="I4888" s="15"/>
    </row>
    <row r="4889" spans="1:9" x14ac:dyDescent="0.25">
      <c r="A4889" s="725" t="s">
        <v>5</v>
      </c>
      <c r="B4889" s="725"/>
      <c r="C4889" s="725"/>
      <c r="D4889" s="725"/>
      <c r="E4889" s="725"/>
      <c r="F4889" s="725"/>
      <c r="G4889" s="725"/>
      <c r="H4889" s="725"/>
      <c r="I4889" s="15"/>
    </row>
    <row r="4890" spans="1:9" x14ac:dyDescent="0.25">
      <c r="C4890" s="212"/>
      <c r="F4890" s="81"/>
      <c r="G4890" s="10"/>
      <c r="H4890" s="10"/>
      <c r="I4890" s="10"/>
    </row>
    <row r="4891" spans="1:9" x14ac:dyDescent="0.25">
      <c r="A4891" s="504" t="s">
        <v>3326</v>
      </c>
      <c r="B4891" s="509" t="s">
        <v>3324</v>
      </c>
      <c r="C4891" s="33"/>
      <c r="D4891" s="33"/>
      <c r="E4891" s="33"/>
      <c r="F4891" s="94"/>
      <c r="G4891" s="47"/>
      <c r="H4891" s="33"/>
      <c r="I4891" s="33"/>
    </row>
    <row r="4892" spans="1:9" x14ac:dyDescent="0.25">
      <c r="A4892" s="370" t="s">
        <v>8</v>
      </c>
      <c r="B4892" s="249"/>
      <c r="C4892" s="498"/>
      <c r="D4892" s="498"/>
      <c r="E4892" s="498"/>
      <c r="F4892" s="245"/>
      <c r="G4892" s="246"/>
      <c r="H4892" s="498"/>
      <c r="I4892" s="635"/>
    </row>
    <row r="4893" spans="1:9" ht="30" x14ac:dyDescent="0.25">
      <c r="A4893" s="346" t="s">
        <v>0</v>
      </c>
      <c r="B4893" s="347" t="s">
        <v>2</v>
      </c>
      <c r="C4893" s="347" t="s">
        <v>3</v>
      </c>
      <c r="D4893" s="347" t="s">
        <v>4</v>
      </c>
      <c r="E4893" s="348" t="s">
        <v>15</v>
      </c>
      <c r="F4893" s="349" t="s">
        <v>6</v>
      </c>
      <c r="G4893" s="350" t="s">
        <v>1217</v>
      </c>
      <c r="H4893" s="350" t="s">
        <v>1188</v>
      </c>
      <c r="I4893" s="350" t="s">
        <v>3884</v>
      </c>
    </row>
    <row r="4894" spans="1:9" x14ac:dyDescent="0.25">
      <c r="A4894" s="24" t="s">
        <v>985</v>
      </c>
      <c r="B4894" s="3"/>
      <c r="C4894" s="3"/>
      <c r="D4894" s="3" t="s">
        <v>43</v>
      </c>
      <c r="E4894" s="3" t="s">
        <v>16</v>
      </c>
      <c r="F4894" s="40">
        <v>2538</v>
      </c>
      <c r="G4894" s="19">
        <v>4200</v>
      </c>
      <c r="H4894" s="11">
        <v>38613</v>
      </c>
      <c r="I4894" s="11">
        <v>38613</v>
      </c>
    </row>
    <row r="4895" spans="1:9" x14ac:dyDescent="0.25">
      <c r="A4895" s="24" t="s">
        <v>985</v>
      </c>
      <c r="B4895" s="3"/>
      <c r="C4895" s="3"/>
      <c r="D4895" s="3" t="s">
        <v>43</v>
      </c>
      <c r="E4895" s="3">
        <v>311261</v>
      </c>
      <c r="F4895" s="40">
        <v>2498</v>
      </c>
      <c r="G4895" s="19">
        <v>4200</v>
      </c>
      <c r="H4895" s="11">
        <v>38613</v>
      </c>
      <c r="I4895" s="11">
        <v>38613</v>
      </c>
    </row>
    <row r="4896" spans="1:9" x14ac:dyDescent="0.25">
      <c r="A4896" s="24" t="s">
        <v>985</v>
      </c>
      <c r="B4896" s="3"/>
      <c r="C4896" s="3"/>
      <c r="D4896" s="3" t="s">
        <v>43</v>
      </c>
      <c r="E4896" s="3">
        <v>316526</v>
      </c>
      <c r="F4896" s="40" t="str">
        <f>+E4894</f>
        <v>N/T</v>
      </c>
      <c r="G4896" s="19">
        <v>4200</v>
      </c>
      <c r="H4896" s="11">
        <v>38613</v>
      </c>
      <c r="I4896" s="11">
        <v>38613</v>
      </c>
    </row>
    <row r="4897" spans="1:9" x14ac:dyDescent="0.25">
      <c r="A4897" s="24" t="s">
        <v>985</v>
      </c>
      <c r="B4897" s="3"/>
      <c r="C4897" s="3"/>
      <c r="D4897" s="3" t="s">
        <v>43</v>
      </c>
      <c r="E4897" s="3">
        <v>312124</v>
      </c>
      <c r="F4897" s="40" t="str">
        <f>+F4896</f>
        <v>N/T</v>
      </c>
      <c r="G4897" s="19">
        <v>4200</v>
      </c>
      <c r="H4897" s="11">
        <v>38613</v>
      </c>
      <c r="I4897" s="11">
        <v>38613</v>
      </c>
    </row>
    <row r="4898" spans="1:9" x14ac:dyDescent="0.25">
      <c r="A4898" s="24" t="s">
        <v>985</v>
      </c>
      <c r="B4898" s="3"/>
      <c r="C4898" s="3"/>
      <c r="D4898" s="3" t="s">
        <v>43</v>
      </c>
      <c r="E4898" s="3">
        <v>316544</v>
      </c>
      <c r="F4898" s="40">
        <v>2999</v>
      </c>
      <c r="G4898" s="19">
        <v>4200</v>
      </c>
      <c r="H4898" s="11">
        <v>38613</v>
      </c>
      <c r="I4898" s="11">
        <v>38613</v>
      </c>
    </row>
    <row r="4899" spans="1:9" x14ac:dyDescent="0.25">
      <c r="A4899" s="24" t="s">
        <v>985</v>
      </c>
      <c r="B4899" s="3"/>
      <c r="C4899" s="3"/>
      <c r="D4899" s="3" t="s">
        <v>43</v>
      </c>
      <c r="E4899" s="3">
        <v>311238</v>
      </c>
      <c r="F4899" s="40">
        <v>2426</v>
      </c>
      <c r="G4899" s="19">
        <v>4200</v>
      </c>
      <c r="H4899" s="11">
        <v>38613</v>
      </c>
      <c r="I4899" s="11">
        <v>38613</v>
      </c>
    </row>
    <row r="4900" spans="1:9" x14ac:dyDescent="0.25">
      <c r="A4900" s="24" t="s">
        <v>985</v>
      </c>
      <c r="B4900" s="3"/>
      <c r="C4900" s="3"/>
      <c r="D4900" s="3" t="s">
        <v>43</v>
      </c>
      <c r="E4900" s="3" t="str">
        <f>+E4894</f>
        <v>N/T</v>
      </c>
      <c r="F4900" s="40">
        <v>2486</v>
      </c>
      <c r="G4900" s="19">
        <v>4200</v>
      </c>
      <c r="H4900" s="11">
        <v>38613</v>
      </c>
      <c r="I4900" s="11">
        <v>38613</v>
      </c>
    </row>
    <row r="4901" spans="1:9" x14ac:dyDescent="0.25">
      <c r="A4901" s="24" t="s">
        <v>985</v>
      </c>
      <c r="B4901" s="3"/>
      <c r="C4901" s="3"/>
      <c r="D4901" s="3" t="s">
        <v>43</v>
      </c>
      <c r="E4901" s="3">
        <v>311265</v>
      </c>
      <c r="F4901" s="40">
        <v>2517</v>
      </c>
      <c r="G4901" s="19">
        <v>4200</v>
      </c>
      <c r="H4901" s="11">
        <v>38613</v>
      </c>
      <c r="I4901" s="11">
        <v>38613</v>
      </c>
    </row>
    <row r="4902" spans="1:9" x14ac:dyDescent="0.25">
      <c r="A4902" s="24" t="s">
        <v>985</v>
      </c>
      <c r="B4902" s="3"/>
      <c r="C4902" s="3"/>
      <c r="D4902" s="3" t="s">
        <v>43</v>
      </c>
      <c r="E4902" s="3">
        <v>311264</v>
      </c>
      <c r="F4902" s="40">
        <v>2549</v>
      </c>
      <c r="G4902" s="19">
        <v>4200</v>
      </c>
      <c r="H4902" s="11">
        <v>38613</v>
      </c>
      <c r="I4902" s="11">
        <v>38613</v>
      </c>
    </row>
    <row r="4903" spans="1:9" x14ac:dyDescent="0.25">
      <c r="A4903" s="24" t="s">
        <v>985</v>
      </c>
      <c r="B4903" s="3"/>
      <c r="C4903" s="3"/>
      <c r="D4903" s="3" t="s">
        <v>43</v>
      </c>
      <c r="E4903" s="3">
        <v>311274</v>
      </c>
      <c r="F4903" s="40">
        <v>2488</v>
      </c>
      <c r="G4903" s="19">
        <v>4200</v>
      </c>
      <c r="H4903" s="11">
        <v>38613</v>
      </c>
      <c r="I4903" s="11">
        <v>38613</v>
      </c>
    </row>
    <row r="4904" spans="1:9" x14ac:dyDescent="0.25">
      <c r="A4904" s="24" t="s">
        <v>985</v>
      </c>
      <c r="B4904" s="3"/>
      <c r="C4904" s="3"/>
      <c r="D4904" s="3" t="s">
        <v>43</v>
      </c>
      <c r="E4904" s="3">
        <v>311236</v>
      </c>
      <c r="F4904" s="40">
        <v>2531</v>
      </c>
      <c r="G4904" s="19">
        <v>4200</v>
      </c>
      <c r="H4904" s="11">
        <v>38613</v>
      </c>
      <c r="I4904" s="11">
        <v>38613</v>
      </c>
    </row>
    <row r="4905" spans="1:9" x14ac:dyDescent="0.25">
      <c r="A4905" s="24" t="s">
        <v>985</v>
      </c>
      <c r="B4905" s="3"/>
      <c r="C4905" s="3"/>
      <c r="D4905" s="3" t="s">
        <v>43</v>
      </c>
      <c r="E4905" s="3">
        <v>316552</v>
      </c>
      <c r="F4905" s="40">
        <v>2535</v>
      </c>
      <c r="G4905" s="19">
        <v>4200</v>
      </c>
      <c r="H4905" s="11">
        <v>38613</v>
      </c>
      <c r="I4905" s="11">
        <v>38613</v>
      </c>
    </row>
    <row r="4906" spans="1:9" x14ac:dyDescent="0.25">
      <c r="A4906" s="24" t="s">
        <v>985</v>
      </c>
      <c r="B4906" s="3"/>
      <c r="C4906" s="3"/>
      <c r="D4906" s="3" t="s">
        <v>43</v>
      </c>
      <c r="E4906" s="3">
        <v>311258</v>
      </c>
      <c r="F4906" s="40">
        <v>2533</v>
      </c>
      <c r="G4906" s="19">
        <v>4200</v>
      </c>
      <c r="H4906" s="11">
        <v>38613</v>
      </c>
      <c r="I4906" s="11">
        <v>38613</v>
      </c>
    </row>
    <row r="4907" spans="1:9" x14ac:dyDescent="0.25">
      <c r="A4907" s="24" t="s">
        <v>985</v>
      </c>
      <c r="B4907" s="3"/>
      <c r="C4907" s="3"/>
      <c r="D4907" s="3" t="s">
        <v>43</v>
      </c>
      <c r="E4907" s="3">
        <v>316530</v>
      </c>
      <c r="F4907" s="40">
        <v>2465</v>
      </c>
      <c r="G4907" s="19">
        <v>4200</v>
      </c>
      <c r="H4907" s="11">
        <v>38613</v>
      </c>
      <c r="I4907" s="11">
        <v>38613</v>
      </c>
    </row>
    <row r="4908" spans="1:9" x14ac:dyDescent="0.25">
      <c r="A4908" s="24" t="s">
        <v>985</v>
      </c>
      <c r="B4908" s="3"/>
      <c r="C4908" s="3"/>
      <c r="D4908" s="3" t="s">
        <v>43</v>
      </c>
      <c r="E4908" s="3">
        <v>316538</v>
      </c>
      <c r="F4908" s="40">
        <v>2516</v>
      </c>
      <c r="G4908" s="19">
        <v>4200</v>
      </c>
      <c r="H4908" s="11">
        <v>38613</v>
      </c>
      <c r="I4908" s="11">
        <v>38613</v>
      </c>
    </row>
    <row r="4909" spans="1:9" x14ac:dyDescent="0.25">
      <c r="A4909" s="24" t="s">
        <v>985</v>
      </c>
      <c r="B4909" s="3"/>
      <c r="C4909" s="3"/>
      <c r="D4909" s="3" t="s">
        <v>43</v>
      </c>
      <c r="E4909" s="3">
        <v>311257</v>
      </c>
      <c r="F4909" s="40">
        <v>2482</v>
      </c>
      <c r="G4909" s="19">
        <v>4200</v>
      </c>
      <c r="H4909" s="11">
        <v>38613</v>
      </c>
      <c r="I4909" s="11">
        <v>38613</v>
      </c>
    </row>
    <row r="4910" spans="1:9" x14ac:dyDescent="0.25">
      <c r="A4910" s="24" t="s">
        <v>985</v>
      </c>
      <c r="B4910" s="3"/>
      <c r="C4910" s="3"/>
      <c r="D4910" s="3" t="s">
        <v>43</v>
      </c>
      <c r="E4910" s="3">
        <v>31276</v>
      </c>
      <c r="F4910" s="40">
        <v>2521</v>
      </c>
      <c r="G4910" s="19">
        <v>4200</v>
      </c>
      <c r="H4910" s="11">
        <v>38613</v>
      </c>
      <c r="I4910" s="11">
        <v>38613</v>
      </c>
    </row>
    <row r="4911" spans="1:9" x14ac:dyDescent="0.25">
      <c r="A4911" s="24" t="s">
        <v>985</v>
      </c>
      <c r="B4911" s="3"/>
      <c r="C4911" s="3"/>
      <c r="D4911" s="3" t="s">
        <v>43</v>
      </c>
      <c r="E4911" s="3">
        <v>316536</v>
      </c>
      <c r="F4911" s="40">
        <v>2526</v>
      </c>
      <c r="G4911" s="19">
        <v>4200</v>
      </c>
      <c r="H4911" s="11">
        <v>38613</v>
      </c>
      <c r="I4911" s="11">
        <v>38613</v>
      </c>
    </row>
    <row r="4912" spans="1:9" x14ac:dyDescent="0.25">
      <c r="A4912" s="24" t="s">
        <v>985</v>
      </c>
      <c r="B4912" s="3"/>
      <c r="C4912" s="3"/>
      <c r="D4912" s="3" t="s">
        <v>43</v>
      </c>
      <c r="E4912" s="3">
        <v>316533</v>
      </c>
      <c r="F4912" s="40" t="s">
        <v>16</v>
      </c>
      <c r="G4912" s="19">
        <v>4200</v>
      </c>
      <c r="H4912" s="11">
        <v>38613</v>
      </c>
      <c r="I4912" s="11">
        <v>38613</v>
      </c>
    </row>
    <row r="4913" spans="1:9" x14ac:dyDescent="0.25">
      <c r="A4913" s="24" t="s">
        <v>985</v>
      </c>
      <c r="B4913" s="3"/>
      <c r="C4913" s="3"/>
      <c r="D4913" s="3" t="s">
        <v>43</v>
      </c>
      <c r="E4913" s="3">
        <v>311222</v>
      </c>
      <c r="F4913" s="40">
        <v>2471</v>
      </c>
      <c r="G4913" s="19">
        <v>4200</v>
      </c>
      <c r="H4913" s="11">
        <v>38613</v>
      </c>
      <c r="I4913" s="11">
        <v>38613</v>
      </c>
    </row>
    <row r="4914" spans="1:9" x14ac:dyDescent="0.25">
      <c r="A4914" s="24" t="s">
        <v>985</v>
      </c>
      <c r="B4914" s="3"/>
      <c r="C4914" s="3"/>
      <c r="D4914" s="3" t="s">
        <v>43</v>
      </c>
      <c r="E4914" s="3">
        <v>311226</v>
      </c>
      <c r="F4914" s="40">
        <v>2510</v>
      </c>
      <c r="G4914" s="19">
        <v>4200</v>
      </c>
      <c r="H4914" s="11">
        <v>38613</v>
      </c>
      <c r="I4914" s="11">
        <v>38613</v>
      </c>
    </row>
    <row r="4915" spans="1:9" x14ac:dyDescent="0.25">
      <c r="A4915" s="24" t="s">
        <v>985</v>
      </c>
      <c r="B4915" s="3"/>
      <c r="C4915" s="3"/>
      <c r="D4915" s="3" t="s">
        <v>43</v>
      </c>
      <c r="E4915" s="3">
        <v>316553</v>
      </c>
      <c r="F4915" s="40">
        <v>2518</v>
      </c>
      <c r="G4915" s="19">
        <v>4200</v>
      </c>
      <c r="H4915" s="11">
        <v>38613</v>
      </c>
      <c r="I4915" s="11">
        <v>38613</v>
      </c>
    </row>
    <row r="4916" spans="1:9" x14ac:dyDescent="0.25">
      <c r="A4916" s="24" t="s">
        <v>985</v>
      </c>
      <c r="B4916" s="3"/>
      <c r="C4916" s="3"/>
      <c r="D4916" s="3" t="s">
        <v>43</v>
      </c>
      <c r="E4916" s="3">
        <v>311221</v>
      </c>
      <c r="F4916" s="40">
        <v>2490</v>
      </c>
      <c r="G4916" s="19">
        <v>4200</v>
      </c>
      <c r="H4916" s="11">
        <v>38613</v>
      </c>
      <c r="I4916" s="11">
        <v>38613</v>
      </c>
    </row>
    <row r="4917" spans="1:9" x14ac:dyDescent="0.25">
      <c r="A4917" s="24" t="s">
        <v>985</v>
      </c>
      <c r="B4917" s="3"/>
      <c r="C4917" s="3"/>
      <c r="D4917" s="3" t="s">
        <v>43</v>
      </c>
      <c r="E4917" s="3">
        <v>311229</v>
      </c>
      <c r="F4917" s="40">
        <v>2528</v>
      </c>
      <c r="G4917" s="19">
        <v>4200</v>
      </c>
      <c r="H4917" s="11">
        <v>38613</v>
      </c>
      <c r="I4917" s="11">
        <v>38613</v>
      </c>
    </row>
    <row r="4918" spans="1:9" x14ac:dyDescent="0.25">
      <c r="A4918" s="24" t="s">
        <v>985</v>
      </c>
      <c r="B4918" s="3"/>
      <c r="C4918" s="3"/>
      <c r="D4918" s="3" t="s">
        <v>43</v>
      </c>
      <c r="E4918" s="3">
        <v>316531</v>
      </c>
      <c r="F4918" s="40">
        <v>2509</v>
      </c>
      <c r="G4918" s="19">
        <v>4200</v>
      </c>
      <c r="H4918" s="11">
        <v>38613</v>
      </c>
      <c r="I4918" s="11">
        <v>38613</v>
      </c>
    </row>
    <row r="4919" spans="1:9" x14ac:dyDescent="0.25">
      <c r="A4919" s="24" t="s">
        <v>985</v>
      </c>
      <c r="B4919" s="3"/>
      <c r="C4919" s="3"/>
      <c r="D4919" s="3" t="s">
        <v>43</v>
      </c>
      <c r="E4919" s="3" t="s">
        <v>16</v>
      </c>
      <c r="F4919" s="40">
        <v>2497</v>
      </c>
      <c r="G4919" s="19">
        <v>4200</v>
      </c>
      <c r="H4919" s="11">
        <v>38613</v>
      </c>
      <c r="I4919" s="11">
        <v>38613</v>
      </c>
    </row>
    <row r="4920" spans="1:9" x14ac:dyDescent="0.25">
      <c r="A4920" s="1"/>
      <c r="B4920" s="4"/>
      <c r="C4920" s="4"/>
      <c r="D4920" s="4"/>
      <c r="E4920" s="4"/>
      <c r="F4920" s="81"/>
      <c r="G4920" s="105">
        <f>SUM(G4894:G4919)</f>
        <v>109200</v>
      </c>
      <c r="H4920" s="18"/>
      <c r="I4920" s="18"/>
    </row>
    <row r="4921" spans="1:9" x14ac:dyDescent="0.25">
      <c r="A4921" s="1"/>
      <c r="B4921" s="4"/>
      <c r="C4921" s="4"/>
      <c r="D4921" s="4"/>
      <c r="E4921" s="4"/>
      <c r="F4921" s="81"/>
      <c r="G4921" s="10"/>
      <c r="H4921" s="18"/>
      <c r="I4921" s="18"/>
    </row>
    <row r="4922" spans="1:9" x14ac:dyDescent="0.25">
      <c r="A4922" s="1"/>
      <c r="B4922" s="4"/>
      <c r="D4922" s="4"/>
      <c r="E4922" s="4"/>
      <c r="F4922" s="81"/>
      <c r="G4922" s="10"/>
      <c r="H4922" s="18"/>
      <c r="I4922" s="18"/>
    </row>
    <row r="4923" spans="1:9" ht="18.75" x14ac:dyDescent="0.3">
      <c r="A4923" s="724" t="s">
        <v>7</v>
      </c>
      <c r="B4923" s="724"/>
      <c r="C4923" s="724"/>
      <c r="D4923" s="724"/>
      <c r="E4923" s="724"/>
      <c r="F4923" s="724"/>
      <c r="G4923" s="724"/>
      <c r="H4923" s="724"/>
      <c r="I4923" s="15"/>
    </row>
    <row r="4924" spans="1:9" x14ac:dyDescent="0.25">
      <c r="A4924" s="725" t="s">
        <v>5</v>
      </c>
      <c r="B4924" s="725"/>
      <c r="C4924" s="725"/>
      <c r="D4924" s="725"/>
      <c r="E4924" s="725"/>
      <c r="F4924" s="725"/>
      <c r="G4924" s="725"/>
      <c r="H4924" s="725"/>
      <c r="I4924" s="15"/>
    </row>
    <row r="4925" spans="1:9" x14ac:dyDescent="0.25">
      <c r="C4925" s="212"/>
      <c r="G4925" s="10"/>
      <c r="H4925" s="10"/>
      <c r="I4925" s="10"/>
    </row>
    <row r="4926" spans="1:9" x14ac:dyDescent="0.25">
      <c r="A4926" s="504" t="s">
        <v>3326</v>
      </c>
      <c r="B4926" s="509" t="s">
        <v>3324</v>
      </c>
      <c r="C4926" s="214"/>
      <c r="D4926" s="214"/>
      <c r="E4926" s="214"/>
      <c r="F4926" s="216"/>
      <c r="G4926" s="217"/>
      <c r="H4926" s="214"/>
      <c r="I4926" s="214"/>
    </row>
    <row r="4927" spans="1:9" x14ac:dyDescent="0.25">
      <c r="A4927" s="297" t="s">
        <v>8</v>
      </c>
      <c r="B4927" s="32"/>
      <c r="C4927" s="33"/>
      <c r="D4927" s="33"/>
      <c r="E4927" s="33"/>
      <c r="F4927" s="94"/>
      <c r="G4927" s="47"/>
      <c r="H4927" s="33"/>
      <c r="I4927" s="33"/>
    </row>
    <row r="4928" spans="1:9" x14ac:dyDescent="0.25">
      <c r="A4928" s="346" t="s">
        <v>0</v>
      </c>
      <c r="B4928" s="347" t="s">
        <v>2</v>
      </c>
      <c r="C4928" s="347" t="s">
        <v>3</v>
      </c>
      <c r="D4928" s="347" t="s">
        <v>4</v>
      </c>
      <c r="E4928" s="348" t="s">
        <v>15</v>
      </c>
      <c r="F4928" s="349" t="s">
        <v>2002</v>
      </c>
      <c r="G4928" s="350" t="s">
        <v>1217</v>
      </c>
      <c r="H4928" s="350" t="s">
        <v>1188</v>
      </c>
      <c r="I4928" s="350" t="s">
        <v>3884</v>
      </c>
    </row>
    <row r="4929" spans="1:9" x14ac:dyDescent="0.25">
      <c r="A4929" s="24" t="s">
        <v>985</v>
      </c>
      <c r="B4929" s="3"/>
      <c r="C4929" s="3"/>
      <c r="D4929" s="3" t="s">
        <v>43</v>
      </c>
      <c r="E4929" s="3">
        <v>316539</v>
      </c>
      <c r="F4929" s="40">
        <v>2498</v>
      </c>
      <c r="G4929" s="19">
        <v>4200</v>
      </c>
      <c r="H4929" s="11">
        <v>38613</v>
      </c>
      <c r="I4929" s="11">
        <v>38613</v>
      </c>
    </row>
    <row r="4930" spans="1:9" x14ac:dyDescent="0.25">
      <c r="A4930" s="24" t="s">
        <v>985</v>
      </c>
      <c r="B4930" s="3"/>
      <c r="C4930" s="3"/>
      <c r="D4930" s="3" t="s">
        <v>43</v>
      </c>
      <c r="E4930" s="3">
        <v>311224</v>
      </c>
      <c r="F4930" s="40">
        <v>2551</v>
      </c>
      <c r="G4930" s="19">
        <v>4200</v>
      </c>
      <c r="H4930" s="11">
        <v>38613</v>
      </c>
      <c r="I4930" s="11">
        <v>38613</v>
      </c>
    </row>
    <row r="4931" spans="1:9" x14ac:dyDescent="0.25">
      <c r="A4931" s="24" t="s">
        <v>985</v>
      </c>
      <c r="B4931" s="3"/>
      <c r="C4931" s="3"/>
      <c r="D4931" s="3" t="s">
        <v>43</v>
      </c>
      <c r="E4931" s="3">
        <v>311220</v>
      </c>
      <c r="F4931" s="40">
        <v>2485</v>
      </c>
      <c r="G4931" s="19">
        <v>4200</v>
      </c>
      <c r="H4931" s="11">
        <v>38613</v>
      </c>
      <c r="I4931" s="11">
        <v>38613</v>
      </c>
    </row>
    <row r="4932" spans="1:9" x14ac:dyDescent="0.25">
      <c r="A4932" s="24" t="s">
        <v>985</v>
      </c>
      <c r="B4932" s="3"/>
      <c r="C4932" s="3"/>
      <c r="D4932" s="3" t="s">
        <v>43</v>
      </c>
      <c r="E4932" s="3">
        <v>311267</v>
      </c>
      <c r="F4932" s="40">
        <v>2552</v>
      </c>
      <c r="G4932" s="19">
        <v>4200</v>
      </c>
      <c r="H4932" s="11">
        <v>38613</v>
      </c>
      <c r="I4932" s="11">
        <v>38613</v>
      </c>
    </row>
    <row r="4933" spans="1:9" x14ac:dyDescent="0.25">
      <c r="A4933" s="24" t="s">
        <v>985</v>
      </c>
      <c r="B4933" s="3"/>
      <c r="C4933" s="3"/>
      <c r="D4933" s="3" t="s">
        <v>43</v>
      </c>
      <c r="E4933" s="3">
        <v>316540</v>
      </c>
      <c r="F4933" s="40">
        <v>3544</v>
      </c>
      <c r="G4933" s="19">
        <v>4200</v>
      </c>
      <c r="H4933" s="11">
        <v>38613</v>
      </c>
      <c r="I4933" s="11">
        <v>38613</v>
      </c>
    </row>
    <row r="4934" spans="1:9" x14ac:dyDescent="0.25">
      <c r="A4934" s="24" t="s">
        <v>985</v>
      </c>
      <c r="B4934" s="3"/>
      <c r="C4934" s="3"/>
      <c r="D4934" s="3" t="s">
        <v>43</v>
      </c>
      <c r="E4934" s="3">
        <v>311241</v>
      </c>
      <c r="F4934" s="40">
        <v>2492</v>
      </c>
      <c r="G4934" s="19">
        <v>4200</v>
      </c>
      <c r="H4934" s="11">
        <v>38613</v>
      </c>
      <c r="I4934" s="11">
        <v>38613</v>
      </c>
    </row>
    <row r="4935" spans="1:9" x14ac:dyDescent="0.25">
      <c r="A4935" s="24" t="s">
        <v>985</v>
      </c>
      <c r="B4935" s="3"/>
      <c r="C4935" s="3"/>
      <c r="D4935" s="3" t="s">
        <v>43</v>
      </c>
      <c r="E4935" s="3">
        <v>31248</v>
      </c>
      <c r="F4935" s="40">
        <v>2466</v>
      </c>
      <c r="G4935" s="19">
        <v>4200</v>
      </c>
      <c r="H4935" s="11">
        <v>38613</v>
      </c>
      <c r="I4935" s="11">
        <v>38613</v>
      </c>
    </row>
    <row r="4936" spans="1:9" x14ac:dyDescent="0.25">
      <c r="A4936" s="24" t="s">
        <v>985</v>
      </c>
      <c r="B4936" s="3"/>
      <c r="C4936" s="3"/>
      <c r="D4936" s="3" t="s">
        <v>43</v>
      </c>
      <c r="E4936" s="3">
        <v>311253</v>
      </c>
      <c r="F4936" s="40">
        <v>2512</v>
      </c>
      <c r="G4936" s="19">
        <v>4200</v>
      </c>
      <c r="H4936" s="11">
        <v>38613</v>
      </c>
      <c r="I4936" s="11">
        <v>38613</v>
      </c>
    </row>
    <row r="4937" spans="1:9" x14ac:dyDescent="0.25">
      <c r="A4937" s="24" t="s">
        <v>985</v>
      </c>
      <c r="B4937" s="3"/>
      <c r="C4937" s="3"/>
      <c r="D4937" s="3" t="s">
        <v>43</v>
      </c>
      <c r="E4937" s="3">
        <v>311233</v>
      </c>
      <c r="F4937" s="40">
        <v>2547</v>
      </c>
      <c r="G4937" s="19">
        <v>4200</v>
      </c>
      <c r="H4937" s="11">
        <v>38613</v>
      </c>
      <c r="I4937" s="11">
        <v>38613</v>
      </c>
    </row>
    <row r="4938" spans="1:9" x14ac:dyDescent="0.25">
      <c r="A4938" s="24" t="s">
        <v>985</v>
      </c>
      <c r="B4938" s="3"/>
      <c r="C4938" s="3"/>
      <c r="D4938" s="3" t="s">
        <v>43</v>
      </c>
      <c r="E4938" s="3">
        <v>311235</v>
      </c>
      <c r="F4938" s="40">
        <v>2543</v>
      </c>
      <c r="G4938" s="19">
        <v>4200</v>
      </c>
      <c r="H4938" s="11">
        <v>38613</v>
      </c>
      <c r="I4938" s="11">
        <v>38613</v>
      </c>
    </row>
    <row r="4939" spans="1:9" x14ac:dyDescent="0.25">
      <c r="A4939" s="24" t="s">
        <v>985</v>
      </c>
      <c r="B4939" s="3"/>
      <c r="C4939" s="3"/>
      <c r="D4939" s="3" t="s">
        <v>43</v>
      </c>
      <c r="E4939" s="3">
        <v>311269</v>
      </c>
      <c r="F4939" s="40">
        <v>2541</v>
      </c>
      <c r="G4939" s="19">
        <v>4200</v>
      </c>
      <c r="H4939" s="11">
        <v>38613</v>
      </c>
      <c r="I4939" s="11">
        <v>38613</v>
      </c>
    </row>
    <row r="4940" spans="1:9" x14ac:dyDescent="0.25">
      <c r="A4940" s="24" t="s">
        <v>985</v>
      </c>
      <c r="B4940" s="3"/>
      <c r="C4940" s="3"/>
      <c r="D4940" s="3" t="s">
        <v>43</v>
      </c>
      <c r="E4940" s="3">
        <v>311256</v>
      </c>
      <c r="F4940" s="40">
        <v>2475</v>
      </c>
      <c r="G4940" s="19">
        <v>4200</v>
      </c>
      <c r="H4940" s="11">
        <v>38613</v>
      </c>
      <c r="I4940" s="11">
        <v>38613</v>
      </c>
    </row>
    <row r="4941" spans="1:9" x14ac:dyDescent="0.25">
      <c r="A4941" s="24" t="s">
        <v>985</v>
      </c>
      <c r="B4941" s="3"/>
      <c r="C4941" s="3"/>
      <c r="D4941" s="3" t="s">
        <v>43</v>
      </c>
      <c r="E4941" s="3">
        <v>311230</v>
      </c>
      <c r="F4941" s="40">
        <v>2540</v>
      </c>
      <c r="G4941" s="19">
        <v>4200</v>
      </c>
      <c r="H4941" s="11">
        <v>38613</v>
      </c>
      <c r="I4941" s="11">
        <v>38613</v>
      </c>
    </row>
    <row r="4942" spans="1:9" x14ac:dyDescent="0.25">
      <c r="A4942" s="24" t="s">
        <v>985</v>
      </c>
      <c r="B4942" s="3"/>
      <c r="C4942" s="3"/>
      <c r="D4942" s="3" t="s">
        <v>43</v>
      </c>
      <c r="E4942" s="3">
        <v>311260</v>
      </c>
      <c r="F4942" s="40">
        <v>2491</v>
      </c>
      <c r="G4942" s="19">
        <v>4200</v>
      </c>
      <c r="H4942" s="11">
        <v>38613</v>
      </c>
      <c r="I4942" s="11">
        <v>38613</v>
      </c>
    </row>
    <row r="4943" spans="1:9" x14ac:dyDescent="0.25">
      <c r="A4943" s="24" t="s">
        <v>985</v>
      </c>
      <c r="B4943" s="3"/>
      <c r="C4943" s="3"/>
      <c r="D4943" s="3" t="s">
        <v>43</v>
      </c>
      <c r="E4943" s="3">
        <v>311259</v>
      </c>
      <c r="F4943" s="40">
        <v>2504</v>
      </c>
      <c r="G4943" s="19">
        <v>4200</v>
      </c>
      <c r="H4943" s="11">
        <v>38613</v>
      </c>
      <c r="I4943" s="11">
        <v>38613</v>
      </c>
    </row>
    <row r="4944" spans="1:9" x14ac:dyDescent="0.25">
      <c r="A4944" s="24" t="s">
        <v>985</v>
      </c>
      <c r="B4944" s="3"/>
      <c r="C4944" s="3"/>
      <c r="D4944" s="3" t="s">
        <v>43</v>
      </c>
      <c r="E4944" s="3">
        <v>311232</v>
      </c>
      <c r="F4944" s="40">
        <v>2527</v>
      </c>
      <c r="G4944" s="19">
        <v>4200</v>
      </c>
      <c r="H4944" s="11">
        <v>38613</v>
      </c>
      <c r="I4944" s="11">
        <v>38613</v>
      </c>
    </row>
    <row r="4945" spans="1:9" x14ac:dyDescent="0.25">
      <c r="A4945" s="24" t="s">
        <v>985</v>
      </c>
      <c r="B4945" s="3"/>
      <c r="C4945" s="3"/>
      <c r="D4945" s="3" t="s">
        <v>43</v>
      </c>
      <c r="E4945" s="3">
        <v>311243</v>
      </c>
      <c r="F4945" s="40">
        <v>2520</v>
      </c>
      <c r="G4945" s="19">
        <v>4200</v>
      </c>
      <c r="H4945" s="11">
        <v>38613</v>
      </c>
      <c r="I4945" s="11">
        <v>38613</v>
      </c>
    </row>
    <row r="4946" spans="1:9" x14ac:dyDescent="0.25">
      <c r="A4946" s="24" t="s">
        <v>985</v>
      </c>
      <c r="B4946" s="3"/>
      <c r="C4946" s="3"/>
      <c r="D4946" s="3" t="s">
        <v>43</v>
      </c>
      <c r="E4946" s="3">
        <v>316542</v>
      </c>
      <c r="F4946" s="40">
        <v>2532</v>
      </c>
      <c r="G4946" s="19">
        <v>4200</v>
      </c>
      <c r="H4946" s="11">
        <v>38613</v>
      </c>
      <c r="I4946" s="11">
        <v>38613</v>
      </c>
    </row>
    <row r="4947" spans="1:9" x14ac:dyDescent="0.25">
      <c r="A4947" s="24" t="s">
        <v>985</v>
      </c>
      <c r="B4947" s="3"/>
      <c r="C4947" s="3"/>
      <c r="D4947" s="3" t="s">
        <v>43</v>
      </c>
      <c r="E4947" s="3">
        <v>316525</v>
      </c>
      <c r="F4947" s="40">
        <v>2536</v>
      </c>
      <c r="G4947" s="19">
        <v>4200</v>
      </c>
      <c r="H4947" s="11">
        <v>38613</v>
      </c>
      <c r="I4947" s="11">
        <v>38613</v>
      </c>
    </row>
    <row r="4948" spans="1:9" x14ac:dyDescent="0.25">
      <c r="A4948" s="24" t="s">
        <v>985</v>
      </c>
      <c r="B4948" s="3"/>
      <c r="C4948" s="3"/>
      <c r="D4948" s="3" t="s">
        <v>43</v>
      </c>
      <c r="E4948" s="3">
        <v>316545</v>
      </c>
      <c r="F4948" s="40">
        <v>2478</v>
      </c>
      <c r="G4948" s="19">
        <v>4200</v>
      </c>
      <c r="H4948" s="11">
        <v>38613</v>
      </c>
      <c r="I4948" s="11">
        <v>38613</v>
      </c>
    </row>
    <row r="4949" spans="1:9" x14ac:dyDescent="0.25">
      <c r="A4949" s="24" t="s">
        <v>985</v>
      </c>
      <c r="B4949" s="3"/>
      <c r="C4949" s="3"/>
      <c r="D4949" s="3" t="s">
        <v>43</v>
      </c>
      <c r="E4949" s="3">
        <v>316548</v>
      </c>
      <c r="F4949" s="40">
        <v>2523</v>
      </c>
      <c r="G4949" s="19">
        <v>4200</v>
      </c>
      <c r="H4949" s="11">
        <v>38613</v>
      </c>
      <c r="I4949" s="11">
        <v>38613</v>
      </c>
    </row>
    <row r="4950" spans="1:9" x14ac:dyDescent="0.25">
      <c r="A4950" s="24" t="s">
        <v>985</v>
      </c>
      <c r="B4950" s="3"/>
      <c r="C4950" s="3"/>
      <c r="D4950" s="3" t="s">
        <v>43</v>
      </c>
      <c r="E4950" s="3">
        <v>316543</v>
      </c>
      <c r="F4950" s="40">
        <v>2493</v>
      </c>
      <c r="G4950" s="19">
        <v>4200</v>
      </c>
      <c r="H4950" s="11">
        <v>38613</v>
      </c>
      <c r="I4950" s="11">
        <v>38613</v>
      </c>
    </row>
    <row r="4951" spans="1:9" x14ac:dyDescent="0.25">
      <c r="A4951" s="24" t="s">
        <v>985</v>
      </c>
      <c r="B4951" s="3"/>
      <c r="C4951" s="3"/>
      <c r="D4951" s="3" t="s">
        <v>43</v>
      </c>
      <c r="E4951" s="3">
        <v>316551</v>
      </c>
      <c r="F4951" s="40">
        <v>2493</v>
      </c>
      <c r="G4951" s="19">
        <v>4200</v>
      </c>
      <c r="H4951" s="11">
        <v>38613</v>
      </c>
      <c r="I4951" s="11">
        <v>38613</v>
      </c>
    </row>
    <row r="4952" spans="1:9" x14ac:dyDescent="0.25">
      <c r="A4952" s="24" t="s">
        <v>985</v>
      </c>
      <c r="B4952" s="3"/>
      <c r="C4952" s="3"/>
      <c r="D4952" s="3" t="s">
        <v>43</v>
      </c>
      <c r="E4952" s="3">
        <v>316551</v>
      </c>
      <c r="F4952" s="40">
        <v>2479</v>
      </c>
      <c r="G4952" s="19">
        <v>4200</v>
      </c>
      <c r="H4952" s="11">
        <v>38613</v>
      </c>
      <c r="I4952" s="11">
        <v>38613</v>
      </c>
    </row>
    <row r="4953" spans="1:9" x14ac:dyDescent="0.25">
      <c r="A4953" s="24" t="s">
        <v>985</v>
      </c>
      <c r="B4953" s="3"/>
      <c r="C4953" s="3"/>
      <c r="D4953" s="3" t="s">
        <v>43</v>
      </c>
      <c r="E4953" s="3">
        <v>316537</v>
      </c>
      <c r="F4953" s="40">
        <v>2473</v>
      </c>
      <c r="G4953" s="19">
        <v>4200</v>
      </c>
      <c r="H4953" s="11">
        <v>38613</v>
      </c>
      <c r="I4953" s="11">
        <v>38613</v>
      </c>
    </row>
    <row r="4954" spans="1:9" x14ac:dyDescent="0.25">
      <c r="A4954" s="24" t="s">
        <v>985</v>
      </c>
      <c r="B4954" s="3"/>
      <c r="C4954" s="3"/>
      <c r="D4954" s="3" t="s">
        <v>43</v>
      </c>
      <c r="E4954" s="3">
        <v>311275</v>
      </c>
      <c r="F4954" s="40">
        <v>2524</v>
      </c>
      <c r="G4954" s="19">
        <v>4200</v>
      </c>
      <c r="H4954" s="11">
        <v>38613</v>
      </c>
      <c r="I4954" s="11">
        <v>38613</v>
      </c>
    </row>
    <row r="4955" spans="1:9" x14ac:dyDescent="0.25">
      <c r="G4955" s="105">
        <f>SUM(G4929:G4954)</f>
        <v>109200</v>
      </c>
      <c r="H4955" s="10"/>
      <c r="I4955" s="10"/>
    </row>
    <row r="4956" spans="1:9" x14ac:dyDescent="0.25">
      <c r="A4956" s="1"/>
      <c r="B4956" s="4"/>
      <c r="C4956" s="4"/>
      <c r="D4956" s="4"/>
      <c r="E4956" s="4"/>
      <c r="F4956" s="81"/>
      <c r="G4956" s="10"/>
      <c r="H4956" s="18"/>
      <c r="I4956" s="18"/>
    </row>
    <row r="4957" spans="1:9" x14ac:dyDescent="0.25">
      <c r="A4957" s="1"/>
      <c r="B4957" s="44"/>
      <c r="D4957" s="4"/>
      <c r="E4957" s="4"/>
      <c r="F4957" s="81"/>
      <c r="G4957" s="10"/>
      <c r="H4957" s="18"/>
      <c r="I4957" s="18"/>
    </row>
    <row r="4958" spans="1:9" ht="18.75" x14ac:dyDescent="0.3">
      <c r="A4958" s="724" t="s">
        <v>7</v>
      </c>
      <c r="B4958" s="724"/>
      <c r="C4958" s="724"/>
      <c r="D4958" s="724"/>
      <c r="E4958" s="724"/>
      <c r="F4958" s="724"/>
      <c r="G4958" s="724"/>
      <c r="H4958" s="724"/>
      <c r="I4958" s="15"/>
    </row>
    <row r="4959" spans="1:9" x14ac:dyDescent="0.25">
      <c r="A4959" s="725" t="s">
        <v>5</v>
      </c>
      <c r="B4959" s="725"/>
      <c r="C4959" s="725"/>
      <c r="D4959" s="725"/>
      <c r="E4959" s="725"/>
      <c r="F4959" s="725"/>
      <c r="G4959" s="725"/>
      <c r="H4959" s="725"/>
      <c r="I4959" s="15"/>
    </row>
    <row r="4960" spans="1:9" x14ac:dyDescent="0.25">
      <c r="A4960" s="1"/>
      <c r="B4960" s="4"/>
      <c r="C4960" s="212"/>
      <c r="G4960" s="10"/>
      <c r="H4960" s="10"/>
      <c r="I4960" s="10"/>
    </row>
    <row r="4961" spans="1:9" x14ac:dyDescent="0.25">
      <c r="A4961" s="504" t="s">
        <v>3326</v>
      </c>
      <c r="B4961" s="509" t="s">
        <v>3324</v>
      </c>
      <c r="C4961" s="33"/>
      <c r="D4961" s="33"/>
      <c r="E4961" s="33"/>
      <c r="F4961" s="94"/>
      <c r="G4961" s="47"/>
      <c r="H4961" s="33"/>
      <c r="I4961" s="33"/>
    </row>
    <row r="4962" spans="1:9" x14ac:dyDescent="0.25">
      <c r="A4962" s="297" t="s">
        <v>8</v>
      </c>
      <c r="B4962" s="32"/>
      <c r="C4962" s="33"/>
      <c r="D4962" s="33"/>
      <c r="E4962" s="33"/>
      <c r="F4962" s="94"/>
      <c r="G4962" s="47"/>
      <c r="H4962" s="33"/>
      <c r="I4962" s="33"/>
    </row>
    <row r="4963" spans="1:9" x14ac:dyDescent="0.25">
      <c r="A4963" s="346" t="s">
        <v>0</v>
      </c>
      <c r="B4963" s="347" t="s">
        <v>2</v>
      </c>
      <c r="C4963" s="347" t="s">
        <v>3</v>
      </c>
      <c r="D4963" s="347" t="s">
        <v>4</v>
      </c>
      <c r="E4963" s="348" t="s">
        <v>15</v>
      </c>
      <c r="F4963" s="349" t="s">
        <v>1957</v>
      </c>
      <c r="G4963" s="350" t="s">
        <v>1217</v>
      </c>
      <c r="H4963" s="350" t="s">
        <v>1188</v>
      </c>
      <c r="I4963" s="350" t="s">
        <v>3884</v>
      </c>
    </row>
    <row r="4964" spans="1:9" x14ac:dyDescent="0.25">
      <c r="A4964" s="24" t="s">
        <v>985</v>
      </c>
      <c r="B4964" s="3"/>
      <c r="C4964" s="3"/>
      <c r="D4964" s="3" t="s">
        <v>43</v>
      </c>
      <c r="E4964" s="3">
        <v>316535</v>
      </c>
      <c r="F4964" s="40">
        <v>2513</v>
      </c>
      <c r="G4964" s="19">
        <v>4200</v>
      </c>
      <c r="H4964" s="11">
        <v>38613</v>
      </c>
      <c r="I4964" s="11">
        <v>38613</v>
      </c>
    </row>
    <row r="4965" spans="1:9" x14ac:dyDescent="0.25">
      <c r="A4965" s="24" t="s">
        <v>985</v>
      </c>
      <c r="B4965" s="3"/>
      <c r="C4965" s="3"/>
      <c r="D4965" s="3" t="s">
        <v>43</v>
      </c>
      <c r="E4965" s="3">
        <v>311266</v>
      </c>
      <c r="F4965" s="40">
        <v>2495</v>
      </c>
      <c r="G4965" s="19">
        <v>4200</v>
      </c>
      <c r="H4965" s="11">
        <v>38613</v>
      </c>
      <c r="I4965" s="11">
        <v>38613</v>
      </c>
    </row>
    <row r="4966" spans="1:9" x14ac:dyDescent="0.25">
      <c r="A4966" s="24" t="s">
        <v>985</v>
      </c>
      <c r="B4966" s="3"/>
      <c r="C4966" s="3"/>
      <c r="D4966" s="3" t="s">
        <v>43</v>
      </c>
      <c r="E4966" s="3">
        <v>311225</v>
      </c>
      <c r="F4966" s="40">
        <v>2474</v>
      </c>
      <c r="G4966" s="19">
        <v>4200</v>
      </c>
      <c r="H4966" s="11">
        <v>38613</v>
      </c>
      <c r="I4966" s="11">
        <v>38613</v>
      </c>
    </row>
    <row r="4967" spans="1:9" x14ac:dyDescent="0.25">
      <c r="A4967" s="24" t="s">
        <v>985</v>
      </c>
      <c r="B4967" s="3"/>
      <c r="C4967" s="3"/>
      <c r="D4967" s="3" t="s">
        <v>43</v>
      </c>
      <c r="E4967" s="3">
        <v>316534</v>
      </c>
      <c r="F4967" s="40">
        <v>2539</v>
      </c>
      <c r="G4967" s="19">
        <v>4200</v>
      </c>
      <c r="H4967" s="11">
        <v>38613</v>
      </c>
      <c r="I4967" s="11">
        <v>38613</v>
      </c>
    </row>
    <row r="4968" spans="1:9" x14ac:dyDescent="0.25">
      <c r="A4968" s="24" t="s">
        <v>985</v>
      </c>
      <c r="B4968" s="3"/>
      <c r="C4968" s="3"/>
      <c r="D4968" s="3" t="s">
        <v>43</v>
      </c>
      <c r="E4968" s="3">
        <v>316532</v>
      </c>
      <c r="F4968" s="40">
        <v>2525</v>
      </c>
      <c r="G4968" s="19">
        <v>4200</v>
      </c>
      <c r="H4968" s="11">
        <v>38613</v>
      </c>
      <c r="I4968" s="11">
        <v>38613</v>
      </c>
    </row>
    <row r="4969" spans="1:9" x14ac:dyDescent="0.25">
      <c r="A4969" s="24" t="s">
        <v>985</v>
      </c>
      <c r="B4969" s="3"/>
      <c r="C4969" s="3"/>
      <c r="D4969" s="3" t="s">
        <v>43</v>
      </c>
      <c r="E4969" s="3">
        <v>311231</v>
      </c>
      <c r="F4969" s="40">
        <v>2505</v>
      </c>
      <c r="G4969" s="19">
        <v>4200</v>
      </c>
      <c r="H4969" s="11">
        <v>38613</v>
      </c>
      <c r="I4969" s="11">
        <v>38613</v>
      </c>
    </row>
    <row r="4970" spans="1:9" x14ac:dyDescent="0.25">
      <c r="A4970" s="24" t="s">
        <v>985</v>
      </c>
      <c r="B4970" s="3"/>
      <c r="C4970" s="3"/>
      <c r="D4970" s="3" t="s">
        <v>43</v>
      </c>
      <c r="E4970" s="3">
        <v>316528</v>
      </c>
      <c r="F4970" s="40">
        <v>2469</v>
      </c>
      <c r="G4970" s="19">
        <v>4200</v>
      </c>
      <c r="H4970" s="11">
        <v>38613</v>
      </c>
      <c r="I4970" s="11">
        <v>38613</v>
      </c>
    </row>
    <row r="4971" spans="1:9" x14ac:dyDescent="0.25">
      <c r="A4971" s="24" t="s">
        <v>985</v>
      </c>
      <c r="B4971" s="3"/>
      <c r="C4971" s="3"/>
      <c r="D4971" s="3" t="s">
        <v>43</v>
      </c>
      <c r="E4971" s="3">
        <v>311217</v>
      </c>
      <c r="F4971" s="40">
        <v>2483</v>
      </c>
      <c r="G4971" s="19">
        <v>4200</v>
      </c>
      <c r="H4971" s="11">
        <v>38613</v>
      </c>
      <c r="I4971" s="11">
        <v>38613</v>
      </c>
    </row>
    <row r="4972" spans="1:9" x14ac:dyDescent="0.25">
      <c r="A4972" s="24" t="s">
        <v>985</v>
      </c>
      <c r="B4972" s="3"/>
      <c r="C4972" s="3"/>
      <c r="D4972" s="3" t="s">
        <v>43</v>
      </c>
      <c r="E4972" s="3">
        <v>311252</v>
      </c>
      <c r="F4972" s="40">
        <v>2508</v>
      </c>
      <c r="G4972" s="19">
        <v>4200</v>
      </c>
      <c r="H4972" s="11">
        <v>38613</v>
      </c>
      <c r="I4972" s="11">
        <v>38613</v>
      </c>
    </row>
    <row r="4973" spans="1:9" x14ac:dyDescent="0.25">
      <c r="A4973" s="24" t="s">
        <v>985</v>
      </c>
      <c r="B4973" s="3"/>
      <c r="C4973" s="3"/>
      <c r="D4973" s="3" t="s">
        <v>43</v>
      </c>
      <c r="E4973" s="3">
        <v>311263</v>
      </c>
      <c r="F4973" s="40">
        <v>2522</v>
      </c>
      <c r="G4973" s="19">
        <v>4200</v>
      </c>
      <c r="H4973" s="11">
        <v>38613</v>
      </c>
      <c r="I4973" s="11">
        <v>38613</v>
      </c>
    </row>
    <row r="4974" spans="1:9" x14ac:dyDescent="0.25">
      <c r="A4974" s="24" t="s">
        <v>985</v>
      </c>
      <c r="B4974" s="3"/>
      <c r="C4974" s="3"/>
      <c r="D4974" s="3" t="s">
        <v>43</v>
      </c>
      <c r="E4974" s="3">
        <v>311270</v>
      </c>
      <c r="F4974" s="40">
        <v>2553</v>
      </c>
      <c r="G4974" s="19">
        <v>4200</v>
      </c>
      <c r="H4974" s="11">
        <v>38613</v>
      </c>
      <c r="I4974" s="11">
        <v>38613</v>
      </c>
    </row>
    <row r="4975" spans="1:9" x14ac:dyDescent="0.25">
      <c r="A4975" s="24" t="s">
        <v>985</v>
      </c>
      <c r="B4975" s="3"/>
      <c r="C4975" s="3"/>
      <c r="D4975" s="3" t="s">
        <v>43</v>
      </c>
      <c r="E4975" s="3">
        <v>311228</v>
      </c>
      <c r="F4975" s="40">
        <v>2502</v>
      </c>
      <c r="G4975" s="19">
        <v>4200</v>
      </c>
      <c r="H4975" s="11">
        <v>38613</v>
      </c>
      <c r="I4975" s="11">
        <v>38613</v>
      </c>
    </row>
    <row r="4976" spans="1:9" x14ac:dyDescent="0.25">
      <c r="A4976" s="24" t="s">
        <v>985</v>
      </c>
      <c r="B4976" s="3"/>
      <c r="C4976" s="3"/>
      <c r="D4976" s="3" t="s">
        <v>43</v>
      </c>
      <c r="E4976" s="3">
        <v>311250</v>
      </c>
      <c r="F4976" s="40">
        <v>2548</v>
      </c>
      <c r="G4976" s="19">
        <v>4200</v>
      </c>
      <c r="H4976" s="11">
        <v>38613</v>
      </c>
      <c r="I4976" s="11">
        <v>38613</v>
      </c>
    </row>
    <row r="4977" spans="1:9" x14ac:dyDescent="0.25">
      <c r="A4977" s="24" t="s">
        <v>985</v>
      </c>
      <c r="B4977" s="3"/>
      <c r="C4977" s="3"/>
      <c r="D4977" s="3" t="s">
        <v>43</v>
      </c>
      <c r="E4977" s="3">
        <v>311237</v>
      </c>
      <c r="F4977" s="40">
        <v>2489</v>
      </c>
      <c r="G4977" s="19">
        <v>4200</v>
      </c>
      <c r="H4977" s="11">
        <v>38613</v>
      </c>
      <c r="I4977" s="11">
        <v>38613</v>
      </c>
    </row>
    <row r="4978" spans="1:9" x14ac:dyDescent="0.25">
      <c r="A4978" s="24" t="s">
        <v>985</v>
      </c>
      <c r="B4978" s="3"/>
      <c r="C4978" s="3"/>
      <c r="D4978" s="3" t="s">
        <v>43</v>
      </c>
      <c r="E4978" s="3">
        <v>321219</v>
      </c>
      <c r="F4978" s="40">
        <v>2546</v>
      </c>
      <c r="G4978" s="19">
        <v>4200</v>
      </c>
      <c r="H4978" s="11">
        <v>38613</v>
      </c>
      <c r="I4978" s="11">
        <v>38613</v>
      </c>
    </row>
    <row r="4979" spans="1:9" x14ac:dyDescent="0.25">
      <c r="A4979" s="24" t="s">
        <v>985</v>
      </c>
      <c r="B4979" s="3"/>
      <c r="C4979" s="3"/>
      <c r="D4979" s="3" t="s">
        <v>43</v>
      </c>
      <c r="E4979" s="3">
        <v>316541</v>
      </c>
      <c r="F4979" s="40">
        <v>2515</v>
      </c>
      <c r="G4979" s="19">
        <v>4200</v>
      </c>
      <c r="H4979" s="11">
        <v>38613</v>
      </c>
      <c r="I4979" s="11">
        <v>38613</v>
      </c>
    </row>
    <row r="4980" spans="1:9" x14ac:dyDescent="0.25">
      <c r="A4980" s="24" t="s">
        <v>985</v>
      </c>
      <c r="B4980" s="3"/>
      <c r="C4980" s="3"/>
      <c r="D4980" s="3" t="s">
        <v>43</v>
      </c>
      <c r="E4980" s="3">
        <v>316527</v>
      </c>
      <c r="F4980" s="40">
        <v>2470</v>
      </c>
      <c r="G4980" s="19">
        <v>4200</v>
      </c>
      <c r="H4980" s="11">
        <v>38613</v>
      </c>
      <c r="I4980" s="11">
        <v>38613</v>
      </c>
    </row>
    <row r="4981" spans="1:9" x14ac:dyDescent="0.25">
      <c r="A4981" s="24" t="s">
        <v>985</v>
      </c>
      <c r="B4981" s="3"/>
      <c r="C4981" s="3"/>
      <c r="D4981" s="3" t="s">
        <v>43</v>
      </c>
      <c r="E4981" s="3">
        <v>311268</v>
      </c>
      <c r="F4981" s="40">
        <v>2537</v>
      </c>
      <c r="G4981" s="19">
        <v>4200</v>
      </c>
      <c r="H4981" s="11">
        <v>38613</v>
      </c>
      <c r="I4981" s="11">
        <v>38613</v>
      </c>
    </row>
    <row r="4982" spans="1:9" x14ac:dyDescent="0.25">
      <c r="A4982" s="24" t="s">
        <v>985</v>
      </c>
      <c r="B4982" s="3"/>
      <c r="C4982" s="3"/>
      <c r="D4982" s="3" t="s">
        <v>43</v>
      </c>
      <c r="E4982" s="3">
        <v>316547</v>
      </c>
      <c r="F4982" s="40">
        <v>2530</v>
      </c>
      <c r="G4982" s="19">
        <v>4200</v>
      </c>
      <c r="H4982" s="11">
        <v>38613</v>
      </c>
      <c r="I4982" s="11">
        <v>38613</v>
      </c>
    </row>
    <row r="4983" spans="1:9" x14ac:dyDescent="0.25">
      <c r="A4983" s="24" t="s">
        <v>985</v>
      </c>
      <c r="B4983" s="3"/>
      <c r="C4983" s="3"/>
      <c r="D4983" s="3" t="s">
        <v>43</v>
      </c>
      <c r="E4983" s="3">
        <v>311244</v>
      </c>
      <c r="F4983" s="40">
        <v>2511</v>
      </c>
      <c r="G4983" s="19">
        <v>4200</v>
      </c>
      <c r="H4983" s="11">
        <v>38613</v>
      </c>
      <c r="I4983" s="11">
        <v>38613</v>
      </c>
    </row>
    <row r="4984" spans="1:9" x14ac:dyDescent="0.25">
      <c r="A4984" s="24" t="s">
        <v>985</v>
      </c>
      <c r="B4984" s="3"/>
      <c r="C4984" s="3"/>
      <c r="D4984" s="3" t="s">
        <v>43</v>
      </c>
      <c r="E4984" s="3">
        <v>316550</v>
      </c>
      <c r="F4984" s="40">
        <v>2501</v>
      </c>
      <c r="G4984" s="19">
        <v>4200</v>
      </c>
      <c r="H4984" s="11">
        <v>38613</v>
      </c>
      <c r="I4984" s="11">
        <v>38613</v>
      </c>
    </row>
    <row r="4985" spans="1:9" x14ac:dyDescent="0.25">
      <c r="A4985" s="24" t="s">
        <v>985</v>
      </c>
      <c r="B4985" s="3"/>
      <c r="C4985" s="3"/>
      <c r="D4985" s="3" t="s">
        <v>43</v>
      </c>
      <c r="E4985" s="3">
        <v>316529</v>
      </c>
      <c r="F4985" s="40">
        <v>2514</v>
      </c>
      <c r="G4985" s="19">
        <v>4200</v>
      </c>
      <c r="H4985" s="11">
        <v>38613</v>
      </c>
      <c r="I4985" s="11">
        <v>38613</v>
      </c>
    </row>
    <row r="4986" spans="1:9" x14ac:dyDescent="0.25">
      <c r="A4986" s="24" t="s">
        <v>985</v>
      </c>
      <c r="B4986" s="3"/>
      <c r="C4986" s="3"/>
      <c r="D4986" s="3" t="s">
        <v>43</v>
      </c>
      <c r="E4986" s="3">
        <v>316549</v>
      </c>
      <c r="F4986" s="40">
        <v>2550</v>
      </c>
      <c r="G4986" s="19">
        <v>4200</v>
      </c>
      <c r="H4986" s="11">
        <v>38613</v>
      </c>
      <c r="I4986" s="11">
        <v>38613</v>
      </c>
    </row>
    <row r="4987" spans="1:9" x14ac:dyDescent="0.25">
      <c r="A4987" s="24" t="s">
        <v>985</v>
      </c>
      <c r="B4987" s="3"/>
      <c r="C4987" s="3"/>
      <c r="D4987" s="3" t="s">
        <v>43</v>
      </c>
      <c r="E4987" s="3">
        <v>316546</v>
      </c>
      <c r="F4987" s="40">
        <v>2476</v>
      </c>
      <c r="G4987" s="19">
        <v>4200</v>
      </c>
      <c r="H4987" s="11">
        <v>38613</v>
      </c>
      <c r="I4987" s="11">
        <v>38613</v>
      </c>
    </row>
    <row r="4988" spans="1:9" x14ac:dyDescent="0.25">
      <c r="A4988" s="24" t="s">
        <v>985</v>
      </c>
      <c r="B4988" s="3"/>
      <c r="C4988" s="3"/>
      <c r="D4988" s="3" t="s">
        <v>43</v>
      </c>
      <c r="E4988" s="3">
        <v>311273</v>
      </c>
      <c r="F4988" s="40">
        <v>2554</v>
      </c>
      <c r="G4988" s="19">
        <v>4200</v>
      </c>
      <c r="H4988" s="11">
        <v>38613</v>
      </c>
      <c r="I4988" s="11">
        <v>38613</v>
      </c>
    </row>
    <row r="4989" spans="1:9" x14ac:dyDescent="0.25">
      <c r="A4989" s="24" t="s">
        <v>985</v>
      </c>
      <c r="B4989" s="3"/>
      <c r="C4989" s="3"/>
      <c r="D4989" s="3" t="s">
        <v>43</v>
      </c>
      <c r="E4989" s="3">
        <v>311255</v>
      </c>
      <c r="F4989" s="40" t="s">
        <v>16</v>
      </c>
      <c r="G4989" s="19">
        <v>4200</v>
      </c>
      <c r="H4989" s="11">
        <v>38613</v>
      </c>
      <c r="I4989" s="11">
        <v>38613</v>
      </c>
    </row>
    <row r="4990" spans="1:9" x14ac:dyDescent="0.25">
      <c r="A4990" s="24" t="s">
        <v>985</v>
      </c>
      <c r="B4990" s="3"/>
      <c r="C4990" s="3"/>
      <c r="D4990" s="3" t="s">
        <v>43</v>
      </c>
      <c r="E4990" s="3">
        <v>311251</v>
      </c>
      <c r="F4990" s="40">
        <v>2478</v>
      </c>
      <c r="G4990" s="19">
        <v>4200</v>
      </c>
      <c r="H4990" s="11">
        <v>38613</v>
      </c>
      <c r="I4990" s="11">
        <v>38613</v>
      </c>
    </row>
    <row r="4991" spans="1:9" x14ac:dyDescent="0.25">
      <c r="A4991" s="24" t="s">
        <v>985</v>
      </c>
      <c r="B4991" s="3"/>
      <c r="C4991" s="3"/>
      <c r="D4991" s="3" t="s">
        <v>43</v>
      </c>
      <c r="E4991" s="3">
        <v>311254</v>
      </c>
      <c r="F4991" s="40" t="str">
        <f>+F4989</f>
        <v>N/T</v>
      </c>
      <c r="G4991" s="19">
        <v>4200</v>
      </c>
      <c r="H4991" s="11">
        <v>38613</v>
      </c>
      <c r="I4991" s="11">
        <v>38613</v>
      </c>
    </row>
    <row r="4992" spans="1:9" x14ac:dyDescent="0.25">
      <c r="A4992" s="24" t="s">
        <v>985</v>
      </c>
      <c r="B4992" s="3"/>
      <c r="C4992" s="3"/>
      <c r="D4992" s="3" t="s">
        <v>43</v>
      </c>
      <c r="E4992" s="3">
        <v>311246</v>
      </c>
      <c r="F4992" s="40">
        <v>2555</v>
      </c>
      <c r="G4992" s="19">
        <v>4200</v>
      </c>
      <c r="H4992" s="11">
        <v>38613</v>
      </c>
      <c r="I4992" s="11">
        <v>38613</v>
      </c>
    </row>
    <row r="4993" spans="1:9" x14ac:dyDescent="0.25">
      <c r="A4993" s="24" t="s">
        <v>985</v>
      </c>
      <c r="B4993" s="3"/>
      <c r="C4993" s="3"/>
      <c r="D4993" s="3" t="s">
        <v>43</v>
      </c>
      <c r="E4993" s="3">
        <v>311245</v>
      </c>
      <c r="F4993" s="40">
        <v>2477</v>
      </c>
      <c r="G4993" s="19">
        <v>4200</v>
      </c>
      <c r="H4993" s="11">
        <v>38613</v>
      </c>
      <c r="I4993" s="11">
        <v>38613</v>
      </c>
    </row>
    <row r="4994" spans="1:9" x14ac:dyDescent="0.25">
      <c r="A4994" s="24" t="s">
        <v>985</v>
      </c>
      <c r="B4994" s="3"/>
      <c r="C4994" s="3"/>
      <c r="D4994" s="3" t="s">
        <v>43</v>
      </c>
      <c r="E4994" s="3">
        <v>311223</v>
      </c>
      <c r="F4994" s="40">
        <v>2545</v>
      </c>
      <c r="G4994" s="19">
        <v>4200</v>
      </c>
      <c r="H4994" s="11">
        <v>38613</v>
      </c>
      <c r="I4994" s="11">
        <v>38613</v>
      </c>
    </row>
    <row r="4995" spans="1:9" x14ac:dyDescent="0.25">
      <c r="A4995" s="24" t="s">
        <v>985</v>
      </c>
      <c r="B4995" s="3"/>
      <c r="C4995" s="3"/>
      <c r="D4995" s="3" t="s">
        <v>43</v>
      </c>
      <c r="E4995" s="3">
        <v>311272</v>
      </c>
      <c r="F4995" s="40">
        <v>2477</v>
      </c>
      <c r="G4995" s="19">
        <v>4200</v>
      </c>
      <c r="H4995" s="11">
        <v>38613</v>
      </c>
      <c r="I4995" s="11">
        <v>38613</v>
      </c>
    </row>
    <row r="4996" spans="1:9" x14ac:dyDescent="0.25">
      <c r="A4996" s="24" t="s">
        <v>985</v>
      </c>
      <c r="B4996" s="3"/>
      <c r="C4996" s="3"/>
      <c r="D4996" s="3" t="s">
        <v>43</v>
      </c>
      <c r="E4996" s="3">
        <v>311271</v>
      </c>
      <c r="F4996" s="40">
        <v>2545</v>
      </c>
      <c r="G4996" s="19">
        <v>4200</v>
      </c>
      <c r="H4996" s="11">
        <v>38613</v>
      </c>
      <c r="I4996" s="11">
        <v>38613</v>
      </c>
    </row>
    <row r="4997" spans="1:9" x14ac:dyDescent="0.25">
      <c r="A4997" s="24" t="s">
        <v>985</v>
      </c>
      <c r="B4997" s="3"/>
      <c r="C4997" s="3"/>
      <c r="D4997" s="3" t="s">
        <v>43</v>
      </c>
      <c r="E4997" s="3">
        <v>311234</v>
      </c>
      <c r="F4997" s="40">
        <v>2467</v>
      </c>
      <c r="G4997" s="19">
        <v>4200</v>
      </c>
      <c r="H4997" s="11">
        <v>38613</v>
      </c>
      <c r="I4997" s="11">
        <v>38613</v>
      </c>
    </row>
    <row r="4998" spans="1:9" x14ac:dyDescent="0.25">
      <c r="A4998" s="24" t="s">
        <v>985</v>
      </c>
      <c r="B4998" s="3"/>
      <c r="C4998" s="3"/>
      <c r="D4998" s="3" t="s">
        <v>43</v>
      </c>
      <c r="E4998" s="3">
        <v>311218</v>
      </c>
      <c r="F4998" s="40">
        <v>2506</v>
      </c>
      <c r="G4998" s="19">
        <v>4200</v>
      </c>
      <c r="H4998" s="11">
        <v>38613</v>
      </c>
      <c r="I4998" s="11">
        <v>38613</v>
      </c>
    </row>
    <row r="4999" spans="1:9" x14ac:dyDescent="0.25">
      <c r="A4999" s="24" t="s">
        <v>985</v>
      </c>
      <c r="B4999" s="3"/>
      <c r="C4999" s="3"/>
      <c r="D4999" s="3" t="s">
        <v>43</v>
      </c>
      <c r="E4999" s="3">
        <v>311226</v>
      </c>
      <c r="F4999" s="40">
        <v>2519</v>
      </c>
      <c r="G4999" s="19">
        <v>4200</v>
      </c>
      <c r="H4999" s="11">
        <v>38613</v>
      </c>
      <c r="I4999" s="11">
        <v>38613</v>
      </c>
    </row>
    <row r="5000" spans="1:9" x14ac:dyDescent="0.25">
      <c r="A5000" s="1"/>
      <c r="B5000" s="4"/>
      <c r="C5000" s="4"/>
      <c r="D5000" s="4"/>
      <c r="E5000" s="4"/>
      <c r="F5000" s="81"/>
      <c r="G5000" s="105">
        <f>SUM(G4964:G4999)</f>
        <v>151200</v>
      </c>
      <c r="H5000" s="18"/>
      <c r="I5000" s="18"/>
    </row>
    <row r="5001" spans="1:9" x14ac:dyDescent="0.25">
      <c r="A5001" s="1"/>
      <c r="B5001" s="4"/>
      <c r="C5001" s="4"/>
      <c r="D5001" s="4"/>
      <c r="E5001" s="4"/>
      <c r="F5001" s="81"/>
      <c r="G5001" s="105"/>
      <c r="H5001" s="18"/>
      <c r="I5001" s="18"/>
    </row>
    <row r="5002" spans="1:9" x14ac:dyDescent="0.25">
      <c r="G5002" s="10"/>
      <c r="H5002" s="10"/>
      <c r="I5002" s="10"/>
    </row>
    <row r="5003" spans="1:9" ht="18.75" x14ac:dyDescent="0.3">
      <c r="A5003" s="724" t="s">
        <v>7</v>
      </c>
      <c r="B5003" s="724"/>
      <c r="C5003" s="724"/>
      <c r="D5003" s="724"/>
      <c r="E5003" s="724"/>
      <c r="F5003" s="724"/>
      <c r="G5003" s="724"/>
      <c r="H5003" s="724"/>
      <c r="I5003" s="15"/>
    </row>
    <row r="5004" spans="1:9" x14ac:dyDescent="0.25">
      <c r="A5004" s="725" t="s">
        <v>5</v>
      </c>
      <c r="B5004" s="725"/>
      <c r="C5004" s="725"/>
      <c r="D5004" s="725"/>
      <c r="E5004" s="725"/>
      <c r="F5004" s="725"/>
      <c r="G5004" s="725"/>
      <c r="H5004" s="725"/>
      <c r="I5004" s="15"/>
    </row>
    <row r="5005" spans="1:9" x14ac:dyDescent="0.25">
      <c r="C5005" s="212"/>
      <c r="G5005" s="10"/>
      <c r="H5005" s="10"/>
      <c r="I5005" s="10"/>
    </row>
    <row r="5006" spans="1:9" x14ac:dyDescent="0.25">
      <c r="A5006" s="504" t="s">
        <v>3326</v>
      </c>
      <c r="B5006" s="509" t="s">
        <v>3324</v>
      </c>
      <c r="C5006" s="33"/>
      <c r="D5006" s="33"/>
      <c r="E5006" s="33"/>
      <c r="F5006" s="94"/>
      <c r="G5006" s="47"/>
      <c r="H5006" s="33"/>
      <c r="I5006" s="33"/>
    </row>
    <row r="5007" spans="1:9" x14ac:dyDescent="0.25">
      <c r="A5007" s="297" t="s">
        <v>8</v>
      </c>
      <c r="B5007" s="32"/>
      <c r="C5007" s="33"/>
      <c r="D5007" s="33"/>
      <c r="E5007" s="33"/>
      <c r="F5007" s="94"/>
      <c r="G5007" s="47"/>
      <c r="H5007" s="33"/>
      <c r="I5007" s="33"/>
    </row>
    <row r="5008" spans="1:9" x14ac:dyDescent="0.25">
      <c r="A5008" s="346" t="s">
        <v>0</v>
      </c>
      <c r="B5008" s="347" t="s">
        <v>2</v>
      </c>
      <c r="C5008" s="347" t="s">
        <v>3</v>
      </c>
      <c r="D5008" s="347" t="s">
        <v>4</v>
      </c>
      <c r="E5008" s="348" t="s">
        <v>15</v>
      </c>
      <c r="F5008" s="349" t="s">
        <v>1957</v>
      </c>
      <c r="G5008" s="350" t="s">
        <v>1217</v>
      </c>
      <c r="H5008" s="350" t="s">
        <v>1188</v>
      </c>
      <c r="I5008" s="350" t="s">
        <v>3884</v>
      </c>
    </row>
    <row r="5009" spans="1:9" x14ac:dyDescent="0.25">
      <c r="A5009" s="24" t="s">
        <v>985</v>
      </c>
      <c r="B5009" s="3"/>
      <c r="C5009" s="3"/>
      <c r="D5009" s="3" t="s">
        <v>43</v>
      </c>
      <c r="E5009" s="3">
        <v>316550</v>
      </c>
      <c r="F5009" s="40">
        <v>2501</v>
      </c>
      <c r="G5009" s="19">
        <v>4200</v>
      </c>
      <c r="H5009" s="11">
        <v>38613</v>
      </c>
      <c r="I5009" s="11">
        <v>38613</v>
      </c>
    </row>
    <row r="5010" spans="1:9" x14ac:dyDescent="0.25">
      <c r="A5010" s="24" t="s">
        <v>985</v>
      </c>
      <c r="B5010" s="3"/>
      <c r="C5010" s="3"/>
      <c r="D5010" s="3" t="s">
        <v>43</v>
      </c>
      <c r="E5010" s="3">
        <v>316529</v>
      </c>
      <c r="F5010" s="40">
        <v>2514</v>
      </c>
      <c r="G5010" s="19">
        <v>4200</v>
      </c>
      <c r="H5010" s="11">
        <v>38613</v>
      </c>
      <c r="I5010" s="11">
        <v>38613</v>
      </c>
    </row>
    <row r="5011" spans="1:9" x14ac:dyDescent="0.25">
      <c r="A5011" s="24" t="s">
        <v>985</v>
      </c>
      <c r="B5011" s="3"/>
      <c r="C5011" s="3"/>
      <c r="D5011" s="3" t="s">
        <v>43</v>
      </c>
      <c r="E5011" s="3">
        <v>316549</v>
      </c>
      <c r="F5011" s="40">
        <v>2550</v>
      </c>
      <c r="G5011" s="19">
        <v>4200</v>
      </c>
      <c r="H5011" s="11">
        <v>38613</v>
      </c>
      <c r="I5011" s="11">
        <v>38613</v>
      </c>
    </row>
    <row r="5012" spans="1:9" x14ac:dyDescent="0.25">
      <c r="A5012" s="24" t="s">
        <v>985</v>
      </c>
      <c r="B5012" s="3"/>
      <c r="C5012" s="3"/>
      <c r="D5012" s="3" t="s">
        <v>43</v>
      </c>
      <c r="E5012" s="3">
        <v>316546</v>
      </c>
      <c r="F5012" s="40">
        <v>2476</v>
      </c>
      <c r="G5012" s="19">
        <v>4200</v>
      </c>
      <c r="H5012" s="11">
        <v>38613</v>
      </c>
      <c r="I5012" s="11">
        <v>38613</v>
      </c>
    </row>
    <row r="5013" spans="1:9" x14ac:dyDescent="0.25">
      <c r="A5013" s="24" t="s">
        <v>985</v>
      </c>
      <c r="B5013" s="3"/>
      <c r="C5013" s="3"/>
      <c r="D5013" s="3" t="s">
        <v>43</v>
      </c>
      <c r="E5013" s="3">
        <v>311273</v>
      </c>
      <c r="F5013" s="40">
        <v>2554</v>
      </c>
      <c r="G5013" s="19">
        <v>4200</v>
      </c>
      <c r="H5013" s="11">
        <v>38613</v>
      </c>
      <c r="I5013" s="11">
        <v>38613</v>
      </c>
    </row>
    <row r="5014" spans="1:9" x14ac:dyDescent="0.25">
      <c r="A5014" s="24" t="s">
        <v>985</v>
      </c>
      <c r="B5014" s="3"/>
      <c r="C5014" s="3"/>
      <c r="D5014" s="3" t="s">
        <v>43</v>
      </c>
      <c r="E5014" s="3">
        <v>311255</v>
      </c>
      <c r="F5014" s="40" t="s">
        <v>16</v>
      </c>
      <c r="G5014" s="19">
        <v>4200</v>
      </c>
      <c r="H5014" s="11">
        <v>38613</v>
      </c>
      <c r="I5014" s="11">
        <v>38613</v>
      </c>
    </row>
    <row r="5015" spans="1:9" x14ac:dyDescent="0.25">
      <c r="A5015" s="24" t="s">
        <v>985</v>
      </c>
      <c r="B5015" s="3"/>
      <c r="C5015" s="3"/>
      <c r="D5015" s="3" t="s">
        <v>43</v>
      </c>
      <c r="E5015" s="3">
        <v>311251</v>
      </c>
      <c r="F5015" s="40">
        <v>2472</v>
      </c>
      <c r="G5015" s="19">
        <v>4200</v>
      </c>
      <c r="H5015" s="11">
        <v>38613</v>
      </c>
      <c r="I5015" s="11">
        <v>38613</v>
      </c>
    </row>
    <row r="5016" spans="1:9" x14ac:dyDescent="0.25">
      <c r="A5016" s="24" t="s">
        <v>985</v>
      </c>
      <c r="B5016" s="3"/>
      <c r="C5016" s="3"/>
      <c r="D5016" s="3" t="s">
        <v>43</v>
      </c>
      <c r="E5016" s="3">
        <v>311254</v>
      </c>
      <c r="F5016" s="40" t="str">
        <f>+F5014</f>
        <v>N/T</v>
      </c>
      <c r="G5016" s="19">
        <v>4200</v>
      </c>
      <c r="H5016" s="11">
        <v>38613</v>
      </c>
      <c r="I5016" s="11">
        <v>38613</v>
      </c>
    </row>
    <row r="5017" spans="1:9" x14ac:dyDescent="0.25">
      <c r="A5017" s="24" t="s">
        <v>985</v>
      </c>
      <c r="B5017" s="3"/>
      <c r="C5017" s="3"/>
      <c r="D5017" s="3" t="s">
        <v>43</v>
      </c>
      <c r="E5017" s="3">
        <v>311246</v>
      </c>
      <c r="F5017" s="40">
        <v>2555</v>
      </c>
      <c r="G5017" s="19">
        <v>4200</v>
      </c>
      <c r="H5017" s="11">
        <v>38613</v>
      </c>
      <c r="I5017" s="11">
        <v>38613</v>
      </c>
    </row>
    <row r="5018" spans="1:9" x14ac:dyDescent="0.25">
      <c r="A5018" s="24" t="s">
        <v>985</v>
      </c>
      <c r="B5018" s="3"/>
      <c r="C5018" s="3"/>
      <c r="D5018" s="3" t="s">
        <v>43</v>
      </c>
      <c r="E5018" s="3">
        <v>311245</v>
      </c>
      <c r="F5018" s="40">
        <v>2477</v>
      </c>
      <c r="G5018" s="19">
        <v>4200</v>
      </c>
      <c r="H5018" s="11">
        <v>38613</v>
      </c>
      <c r="I5018" s="11">
        <v>38613</v>
      </c>
    </row>
    <row r="5019" spans="1:9" x14ac:dyDescent="0.25">
      <c r="A5019" s="24" t="s">
        <v>985</v>
      </c>
      <c r="B5019" s="3"/>
      <c r="C5019" s="3"/>
      <c r="D5019" s="3" t="s">
        <v>43</v>
      </c>
      <c r="E5019" s="3">
        <v>311223</v>
      </c>
      <c r="F5019" s="40">
        <v>2545</v>
      </c>
      <c r="G5019" s="19">
        <v>4200</v>
      </c>
      <c r="H5019" s="11">
        <v>38613</v>
      </c>
      <c r="I5019" s="11">
        <v>38613</v>
      </c>
    </row>
    <row r="5020" spans="1:9" x14ac:dyDescent="0.25">
      <c r="A5020" s="24" t="s">
        <v>985</v>
      </c>
      <c r="B5020" s="3"/>
      <c r="C5020" s="3"/>
      <c r="D5020" s="3" t="s">
        <v>43</v>
      </c>
      <c r="E5020" s="3">
        <v>311272</v>
      </c>
      <c r="F5020" s="40">
        <v>2467</v>
      </c>
      <c r="G5020" s="19">
        <v>4200</v>
      </c>
      <c r="H5020" s="11">
        <v>38613</v>
      </c>
      <c r="I5020" s="11">
        <v>38613</v>
      </c>
    </row>
    <row r="5021" spans="1:9" x14ac:dyDescent="0.25">
      <c r="A5021" s="24" t="s">
        <v>985</v>
      </c>
      <c r="B5021" s="3"/>
      <c r="C5021" s="3"/>
      <c r="D5021" s="3" t="s">
        <v>43</v>
      </c>
      <c r="E5021" s="3">
        <v>311271</v>
      </c>
      <c r="F5021" s="40">
        <v>2506</v>
      </c>
      <c r="G5021" s="19">
        <v>4200</v>
      </c>
      <c r="H5021" s="11">
        <v>38613</v>
      </c>
      <c r="I5021" s="11">
        <v>38613</v>
      </c>
    </row>
    <row r="5022" spans="1:9" x14ac:dyDescent="0.25">
      <c r="A5022" s="24" t="s">
        <v>985</v>
      </c>
      <c r="B5022" s="3"/>
      <c r="C5022" s="3"/>
      <c r="D5022" s="3" t="s">
        <v>43</v>
      </c>
      <c r="E5022" s="3">
        <v>311234</v>
      </c>
      <c r="F5022" s="40">
        <v>2519</v>
      </c>
      <c r="G5022" s="19">
        <v>4200</v>
      </c>
      <c r="H5022" s="11">
        <v>38613</v>
      </c>
      <c r="I5022" s="11">
        <v>38613</v>
      </c>
    </row>
    <row r="5023" spans="1:9" x14ac:dyDescent="0.25">
      <c r="A5023" s="24" t="s">
        <v>985</v>
      </c>
      <c r="B5023" s="3"/>
      <c r="C5023" s="3"/>
      <c r="D5023" s="3" t="s">
        <v>43</v>
      </c>
      <c r="E5023" s="3">
        <v>311218</v>
      </c>
      <c r="F5023" s="40">
        <v>2481</v>
      </c>
      <c r="G5023" s="19">
        <v>4200</v>
      </c>
      <c r="H5023" s="11">
        <v>38613</v>
      </c>
      <c r="I5023" s="11">
        <v>38613</v>
      </c>
    </row>
    <row r="5024" spans="1:9" x14ac:dyDescent="0.25">
      <c r="A5024" s="24" t="s">
        <v>985</v>
      </c>
      <c r="B5024" s="3"/>
      <c r="C5024" s="3"/>
      <c r="D5024" s="3" t="s">
        <v>43</v>
      </c>
      <c r="E5024" s="3">
        <v>311226</v>
      </c>
      <c r="F5024" s="40">
        <v>2468</v>
      </c>
      <c r="G5024" s="19">
        <v>4200</v>
      </c>
      <c r="H5024" s="11">
        <v>38613</v>
      </c>
      <c r="I5024" s="11">
        <v>38613</v>
      </c>
    </row>
    <row r="5025" spans="1:9" x14ac:dyDescent="0.25">
      <c r="A5025" s="24" t="s">
        <v>985</v>
      </c>
      <c r="B5025" s="3"/>
      <c r="C5025" s="3"/>
      <c r="D5025" s="3" t="s">
        <v>43</v>
      </c>
      <c r="E5025" s="3">
        <v>311240</v>
      </c>
      <c r="F5025" s="40">
        <v>2507</v>
      </c>
      <c r="G5025" s="19">
        <v>4200</v>
      </c>
      <c r="H5025" s="11">
        <v>38613</v>
      </c>
      <c r="I5025" s="11">
        <v>38613</v>
      </c>
    </row>
    <row r="5026" spans="1:9" x14ac:dyDescent="0.25">
      <c r="A5026" s="24" t="s">
        <v>985</v>
      </c>
      <c r="B5026" s="3"/>
      <c r="C5026" s="3"/>
      <c r="D5026" s="3" t="s">
        <v>43</v>
      </c>
      <c r="E5026" s="3">
        <v>311247</v>
      </c>
      <c r="F5026" s="40" t="s">
        <v>16</v>
      </c>
      <c r="G5026" s="19">
        <v>4200</v>
      </c>
      <c r="H5026" s="11">
        <v>38613</v>
      </c>
      <c r="I5026" s="11">
        <v>38613</v>
      </c>
    </row>
    <row r="5027" spans="1:9" x14ac:dyDescent="0.25">
      <c r="A5027" s="24" t="str">
        <f>+A5026</f>
        <v>SILLA DE MADERA EN CAOBA</v>
      </c>
      <c r="B5027" s="3"/>
      <c r="C5027" s="3"/>
      <c r="D5027" s="3" t="s">
        <v>43</v>
      </c>
      <c r="E5027" s="3"/>
      <c r="F5027" s="40"/>
      <c r="G5027" s="19">
        <v>4200</v>
      </c>
      <c r="H5027" s="11">
        <v>38613</v>
      </c>
      <c r="I5027" s="11">
        <v>38613</v>
      </c>
    </row>
    <row r="5028" spans="1:9" x14ac:dyDescent="0.25">
      <c r="A5028" s="24" t="s">
        <v>985</v>
      </c>
      <c r="B5028" s="3"/>
      <c r="C5028" s="3"/>
      <c r="D5028" s="3" t="s">
        <v>43</v>
      </c>
      <c r="E5028" s="3">
        <v>311240</v>
      </c>
      <c r="F5028" s="40">
        <v>2481</v>
      </c>
      <c r="G5028" s="19">
        <v>4200</v>
      </c>
      <c r="H5028" s="11">
        <v>38613</v>
      </c>
      <c r="I5028" s="11">
        <v>38613</v>
      </c>
    </row>
    <row r="5029" spans="1:9" x14ac:dyDescent="0.25">
      <c r="A5029" s="24" t="s">
        <v>985</v>
      </c>
      <c r="B5029" s="3"/>
      <c r="C5029" s="3"/>
      <c r="D5029" s="3" t="s">
        <v>43</v>
      </c>
      <c r="E5029" s="3">
        <v>311247</v>
      </c>
      <c r="F5029" s="40">
        <v>2468</v>
      </c>
      <c r="G5029" s="19">
        <v>4200</v>
      </c>
      <c r="H5029" s="11">
        <v>38613</v>
      </c>
      <c r="I5029" s="11">
        <v>38613</v>
      </c>
    </row>
    <row r="5030" spans="1:9" x14ac:dyDescent="0.25">
      <c r="A5030" s="24" t="s">
        <v>985</v>
      </c>
      <c r="B5030" s="3"/>
      <c r="C5030" s="3"/>
      <c r="D5030" s="3" t="s">
        <v>43</v>
      </c>
      <c r="E5030" s="3">
        <v>311218</v>
      </c>
      <c r="F5030" s="40">
        <v>2481</v>
      </c>
      <c r="G5030" s="19">
        <v>4200</v>
      </c>
      <c r="H5030" s="11">
        <v>38613</v>
      </c>
      <c r="I5030" s="11">
        <v>38613</v>
      </c>
    </row>
    <row r="5031" spans="1:9" x14ac:dyDescent="0.25">
      <c r="A5031" s="24" t="s">
        <v>985</v>
      </c>
      <c r="B5031" s="3"/>
      <c r="C5031" s="3"/>
      <c r="D5031" s="3" t="s">
        <v>43</v>
      </c>
      <c r="E5031" s="3">
        <v>311226</v>
      </c>
      <c r="F5031" s="40">
        <v>2468</v>
      </c>
      <c r="G5031" s="19">
        <v>4200</v>
      </c>
      <c r="H5031" s="11">
        <v>38613</v>
      </c>
      <c r="I5031" s="11">
        <v>38613</v>
      </c>
    </row>
    <row r="5032" spans="1:9" x14ac:dyDescent="0.25">
      <c r="A5032" s="24" t="s">
        <v>985</v>
      </c>
      <c r="B5032" s="3"/>
      <c r="C5032" s="3"/>
      <c r="D5032" s="3" t="s">
        <v>43</v>
      </c>
      <c r="E5032" s="3">
        <v>311240</v>
      </c>
      <c r="F5032" s="40">
        <v>2507</v>
      </c>
      <c r="G5032" s="19">
        <v>4200</v>
      </c>
      <c r="H5032" s="11">
        <v>38613</v>
      </c>
      <c r="I5032" s="11">
        <v>38613</v>
      </c>
    </row>
    <row r="5033" spans="1:9" x14ac:dyDescent="0.25">
      <c r="A5033" s="24" t="s">
        <v>985</v>
      </c>
      <c r="B5033" s="3"/>
      <c r="C5033" s="3"/>
      <c r="D5033" s="3" t="s">
        <v>43</v>
      </c>
      <c r="E5033" s="3">
        <v>311247</v>
      </c>
      <c r="F5033" s="40" t="s">
        <v>16</v>
      </c>
      <c r="G5033" s="19">
        <v>4200</v>
      </c>
      <c r="H5033" s="11">
        <v>38613</v>
      </c>
      <c r="I5033" s="11">
        <v>38613</v>
      </c>
    </row>
    <row r="5034" spans="1:9" x14ac:dyDescent="0.25">
      <c r="F5034" s="81"/>
      <c r="G5034" s="105">
        <f>SUM(G5009:G5033)</f>
        <v>105000</v>
      </c>
      <c r="H5034" s="10"/>
      <c r="I5034" s="10"/>
    </row>
    <row r="5035" spans="1:9" x14ac:dyDescent="0.25">
      <c r="F5035" s="81"/>
      <c r="G5035" s="10"/>
      <c r="H5035" s="10"/>
      <c r="I5035" s="10"/>
    </row>
    <row r="5036" spans="1:9" x14ac:dyDescent="0.25">
      <c r="F5036" s="81"/>
      <c r="G5036" s="10"/>
      <c r="H5036" s="10"/>
      <c r="I5036" s="10"/>
    </row>
    <row r="5037" spans="1:9" ht="18.75" x14ac:dyDescent="0.3">
      <c r="A5037" s="724" t="s">
        <v>7</v>
      </c>
      <c r="B5037" s="724"/>
      <c r="C5037" s="724"/>
      <c r="D5037" s="724"/>
      <c r="E5037" s="724"/>
      <c r="F5037" s="724"/>
      <c r="G5037" s="724"/>
      <c r="H5037" s="724"/>
      <c r="I5037" s="1"/>
    </row>
    <row r="5038" spans="1:9" x14ac:dyDescent="0.25">
      <c r="A5038" s="725" t="s">
        <v>5</v>
      </c>
      <c r="B5038" s="725"/>
      <c r="C5038" s="725"/>
      <c r="D5038" s="725"/>
      <c r="E5038" s="725"/>
      <c r="F5038" s="725"/>
      <c r="G5038" s="725"/>
      <c r="H5038" s="725"/>
      <c r="I5038" s="180"/>
    </row>
    <row r="5039" spans="1:9" x14ac:dyDescent="0.25">
      <c r="C5039" s="212"/>
      <c r="G5039" s="10"/>
      <c r="H5039" s="10"/>
      <c r="I5039" s="10"/>
    </row>
    <row r="5040" spans="1:9" x14ac:dyDescent="0.25">
      <c r="A5040" s="504" t="s">
        <v>3326</v>
      </c>
      <c r="B5040" s="509" t="s">
        <v>3324</v>
      </c>
      <c r="C5040" s="33"/>
      <c r="D5040" s="33"/>
      <c r="E5040" s="33"/>
      <c r="F5040" s="94"/>
      <c r="G5040" s="47"/>
      <c r="H5040" s="33"/>
      <c r="I5040" s="33"/>
    </row>
    <row r="5041" spans="1:9" x14ac:dyDescent="0.25">
      <c r="A5041" s="297" t="s">
        <v>8</v>
      </c>
      <c r="B5041" s="32"/>
      <c r="C5041" s="33"/>
      <c r="D5041" s="33"/>
      <c r="E5041" s="33"/>
      <c r="F5041" s="94"/>
      <c r="G5041" s="47"/>
      <c r="H5041" s="33"/>
      <c r="I5041" s="33"/>
    </row>
    <row r="5042" spans="1:9" x14ac:dyDescent="0.25">
      <c r="A5042" s="346" t="s">
        <v>0</v>
      </c>
      <c r="B5042" s="347" t="s">
        <v>2</v>
      </c>
      <c r="C5042" s="347" t="s">
        <v>3</v>
      </c>
      <c r="D5042" s="347" t="s">
        <v>4</v>
      </c>
      <c r="E5042" s="348" t="s">
        <v>15</v>
      </c>
      <c r="F5042" s="349" t="s">
        <v>1957</v>
      </c>
      <c r="G5042" s="350" t="s">
        <v>1217</v>
      </c>
      <c r="H5042" s="350" t="s">
        <v>1188</v>
      </c>
      <c r="I5042" s="350" t="s">
        <v>3884</v>
      </c>
    </row>
    <row r="5043" spans="1:9" x14ac:dyDescent="0.25">
      <c r="A5043" s="327" t="s">
        <v>986</v>
      </c>
      <c r="B5043" s="6"/>
      <c r="C5043" s="6"/>
      <c r="D5043" s="6" t="s">
        <v>43</v>
      </c>
      <c r="E5043" s="6">
        <v>312600</v>
      </c>
      <c r="F5043" s="97">
        <v>1378</v>
      </c>
      <c r="G5043" s="46">
        <v>15756.67</v>
      </c>
      <c r="H5043" s="12">
        <v>38155</v>
      </c>
      <c r="I5043" s="12">
        <v>38155</v>
      </c>
    </row>
    <row r="5044" spans="1:9" x14ac:dyDescent="0.25">
      <c r="A5044" s="327" t="s">
        <v>986</v>
      </c>
      <c r="B5044" s="3"/>
      <c r="C5044" s="3"/>
      <c r="D5044" s="6" t="s">
        <v>43</v>
      </c>
      <c r="E5044" s="3">
        <v>312592</v>
      </c>
      <c r="F5044" s="87">
        <v>1372</v>
      </c>
      <c r="G5044" s="8">
        <v>15756.67</v>
      </c>
      <c r="H5044" s="11">
        <v>38155</v>
      </c>
      <c r="I5044" s="11">
        <v>38155</v>
      </c>
    </row>
    <row r="5045" spans="1:9" x14ac:dyDescent="0.25">
      <c r="A5045" s="327" t="s">
        <v>986</v>
      </c>
      <c r="B5045" s="3"/>
      <c r="C5045" s="3"/>
      <c r="D5045" s="6" t="s">
        <v>43</v>
      </c>
      <c r="E5045" s="3">
        <v>312605</v>
      </c>
      <c r="F5045" s="87">
        <v>1365</v>
      </c>
      <c r="G5045" s="8">
        <v>15756.67</v>
      </c>
      <c r="H5045" s="11">
        <v>38155</v>
      </c>
      <c r="I5045" s="11">
        <v>38155</v>
      </c>
    </row>
    <row r="5046" spans="1:9" x14ac:dyDescent="0.25">
      <c r="A5046" s="327" t="s">
        <v>986</v>
      </c>
      <c r="B5046" s="3"/>
      <c r="C5046" s="3"/>
      <c r="D5046" s="6" t="s">
        <v>43</v>
      </c>
      <c r="E5046" s="3">
        <v>311278</v>
      </c>
      <c r="F5046" s="87">
        <v>1367</v>
      </c>
      <c r="G5046" s="8">
        <v>15756.67</v>
      </c>
      <c r="H5046" s="11">
        <v>38155</v>
      </c>
      <c r="I5046" s="11">
        <v>38155</v>
      </c>
    </row>
    <row r="5047" spans="1:9" x14ac:dyDescent="0.25">
      <c r="A5047" s="327" t="s">
        <v>986</v>
      </c>
      <c r="B5047" s="3"/>
      <c r="C5047" s="3"/>
      <c r="D5047" s="6" t="s">
        <v>43</v>
      </c>
      <c r="E5047" s="3">
        <v>312601</v>
      </c>
      <c r="F5047" s="87">
        <v>1373</v>
      </c>
      <c r="G5047" s="8">
        <v>15756.67</v>
      </c>
      <c r="H5047" s="11">
        <v>38155</v>
      </c>
      <c r="I5047" s="11">
        <v>38155</v>
      </c>
    </row>
    <row r="5048" spans="1:9" x14ac:dyDescent="0.25">
      <c r="A5048" s="327" t="s">
        <v>986</v>
      </c>
      <c r="B5048" s="141"/>
      <c r="C5048" s="3"/>
      <c r="D5048" s="6" t="s">
        <v>43</v>
      </c>
      <c r="E5048" s="3">
        <v>312606</v>
      </c>
      <c r="F5048" s="87">
        <v>1379</v>
      </c>
      <c r="G5048" s="8">
        <v>15756.67</v>
      </c>
      <c r="H5048" s="11">
        <v>38155</v>
      </c>
      <c r="I5048" s="11">
        <v>38155</v>
      </c>
    </row>
    <row r="5049" spans="1:9" x14ac:dyDescent="0.25">
      <c r="A5049" s="327" t="s">
        <v>986</v>
      </c>
      <c r="B5049" s="3"/>
      <c r="C5049" s="3"/>
      <c r="D5049" s="6" t="s">
        <v>43</v>
      </c>
      <c r="E5049" s="3">
        <v>312597</v>
      </c>
      <c r="F5049" s="87">
        <v>1370</v>
      </c>
      <c r="G5049" s="8">
        <v>15756.67</v>
      </c>
      <c r="H5049" s="11">
        <v>38155</v>
      </c>
      <c r="I5049" s="11">
        <v>38155</v>
      </c>
    </row>
    <row r="5050" spans="1:9" x14ac:dyDescent="0.25">
      <c r="A5050" s="327" t="s">
        <v>986</v>
      </c>
      <c r="B5050" s="3"/>
      <c r="C5050" s="3"/>
      <c r="D5050" s="6" t="s">
        <v>43</v>
      </c>
      <c r="E5050" s="3">
        <v>311293</v>
      </c>
      <c r="F5050" s="98">
        <v>1366</v>
      </c>
      <c r="G5050" s="8">
        <v>15756.67</v>
      </c>
      <c r="H5050" s="11">
        <v>38155</v>
      </c>
      <c r="I5050" s="11">
        <v>38155</v>
      </c>
    </row>
    <row r="5051" spans="1:9" x14ac:dyDescent="0.25">
      <c r="A5051" s="327" t="s">
        <v>986</v>
      </c>
      <c r="B5051" s="3"/>
      <c r="C5051" s="3"/>
      <c r="D5051" s="6" t="s">
        <v>43</v>
      </c>
      <c r="E5051" s="3">
        <v>312596</v>
      </c>
      <c r="F5051" s="87">
        <v>1365</v>
      </c>
      <c r="G5051" s="8">
        <v>15756.67</v>
      </c>
      <c r="H5051" s="11">
        <v>38155</v>
      </c>
      <c r="I5051" s="11">
        <v>38155</v>
      </c>
    </row>
    <row r="5052" spans="1:9" x14ac:dyDescent="0.25">
      <c r="A5052" s="327" t="s">
        <v>986</v>
      </c>
      <c r="B5052" s="3"/>
      <c r="C5052" s="3"/>
      <c r="D5052" s="6" t="s">
        <v>43</v>
      </c>
      <c r="E5052" s="3">
        <v>312595</v>
      </c>
      <c r="F5052" s="96">
        <v>1377</v>
      </c>
      <c r="G5052" s="8">
        <v>15756.67</v>
      </c>
      <c r="H5052" s="11">
        <v>38155</v>
      </c>
      <c r="I5052" s="11">
        <v>38155</v>
      </c>
    </row>
    <row r="5053" spans="1:9" x14ac:dyDescent="0.25">
      <c r="A5053" s="327" t="s">
        <v>986</v>
      </c>
      <c r="B5053" s="3"/>
      <c r="C5053" s="3"/>
      <c r="D5053" s="6" t="s">
        <v>43</v>
      </c>
      <c r="E5053" s="3">
        <v>312599</v>
      </c>
      <c r="F5053" s="96">
        <v>1368</v>
      </c>
      <c r="G5053" s="8">
        <v>15756.67</v>
      </c>
      <c r="H5053" s="11">
        <v>38155</v>
      </c>
      <c r="I5053" s="11">
        <v>38155</v>
      </c>
    </row>
    <row r="5054" spans="1:9" x14ac:dyDescent="0.25">
      <c r="A5054" s="327" t="s">
        <v>986</v>
      </c>
      <c r="B5054" s="3"/>
      <c r="C5054" s="3"/>
      <c r="D5054" s="6" t="s">
        <v>43</v>
      </c>
      <c r="E5054" s="3">
        <v>312598</v>
      </c>
      <c r="F5054" s="96">
        <v>1376</v>
      </c>
      <c r="G5054" s="8">
        <v>15756.67</v>
      </c>
      <c r="H5054" s="11">
        <v>38155</v>
      </c>
      <c r="I5054" s="11">
        <v>38155</v>
      </c>
    </row>
    <row r="5055" spans="1:9" x14ac:dyDescent="0.25">
      <c r="A5055" s="327" t="s">
        <v>986</v>
      </c>
      <c r="B5055" s="3"/>
      <c r="C5055" s="3"/>
      <c r="D5055" s="6" t="s">
        <v>43</v>
      </c>
      <c r="E5055" s="3">
        <v>312594</v>
      </c>
      <c r="F5055" s="87">
        <v>1369</v>
      </c>
      <c r="G5055" s="8">
        <v>15756.67</v>
      </c>
      <c r="H5055" s="11">
        <v>38155</v>
      </c>
      <c r="I5055" s="11">
        <v>38155</v>
      </c>
    </row>
    <row r="5056" spans="1:9" x14ac:dyDescent="0.25">
      <c r="A5056" s="327" t="s">
        <v>986</v>
      </c>
      <c r="B5056" s="3"/>
      <c r="C5056" s="3"/>
      <c r="D5056" s="6" t="s">
        <v>43</v>
      </c>
      <c r="E5056" s="3">
        <v>311277</v>
      </c>
      <c r="F5056" s="87">
        <v>1371</v>
      </c>
      <c r="G5056" s="8">
        <v>15756.67</v>
      </c>
      <c r="H5056" s="11">
        <v>38155</v>
      </c>
      <c r="I5056" s="11">
        <v>38155</v>
      </c>
    </row>
    <row r="5057" spans="1:9" x14ac:dyDescent="0.25">
      <c r="A5057" s="327" t="s">
        <v>986</v>
      </c>
      <c r="B5057" s="3"/>
      <c r="C5057" s="3"/>
      <c r="D5057" s="6" t="s">
        <v>43</v>
      </c>
      <c r="E5057" s="3">
        <v>311279</v>
      </c>
      <c r="F5057" s="87">
        <v>1374</v>
      </c>
      <c r="G5057" s="8">
        <v>15756.67</v>
      </c>
      <c r="H5057" s="11">
        <v>38155</v>
      </c>
      <c r="I5057" s="11">
        <v>38155</v>
      </c>
    </row>
    <row r="5058" spans="1:9" x14ac:dyDescent="0.25">
      <c r="A5058" s="327" t="s">
        <v>986</v>
      </c>
      <c r="B5058" s="3"/>
      <c r="C5058" s="3"/>
      <c r="D5058" s="6" t="s">
        <v>43</v>
      </c>
      <c r="E5058" s="3">
        <v>312591</v>
      </c>
      <c r="F5058" s="87">
        <v>1383</v>
      </c>
      <c r="G5058" s="8">
        <v>15756.67</v>
      </c>
      <c r="H5058" s="11">
        <v>38155</v>
      </c>
      <c r="I5058" s="11">
        <v>38155</v>
      </c>
    </row>
    <row r="5059" spans="1:9" x14ac:dyDescent="0.25">
      <c r="A5059" s="184" t="s">
        <v>986</v>
      </c>
      <c r="B5059" s="3"/>
      <c r="C5059" s="3"/>
      <c r="D5059" s="6" t="s">
        <v>43</v>
      </c>
      <c r="E5059" s="3">
        <v>312590</v>
      </c>
      <c r="F5059" s="87">
        <v>1387</v>
      </c>
      <c r="G5059" s="8">
        <v>15756.67</v>
      </c>
      <c r="H5059" s="11">
        <v>38155</v>
      </c>
      <c r="I5059" s="11">
        <v>38155</v>
      </c>
    </row>
    <row r="5060" spans="1:9" x14ac:dyDescent="0.25">
      <c r="A5060" s="327" t="s">
        <v>986</v>
      </c>
      <c r="B5060" s="3"/>
      <c r="C5060" s="3"/>
      <c r="D5060" s="6" t="s">
        <v>43</v>
      </c>
      <c r="E5060" s="3">
        <v>312603</v>
      </c>
      <c r="F5060" s="87">
        <v>1381</v>
      </c>
      <c r="G5060" s="8">
        <v>15756.67</v>
      </c>
      <c r="H5060" s="11">
        <v>38155</v>
      </c>
      <c r="I5060" s="11">
        <v>38155</v>
      </c>
    </row>
    <row r="5061" spans="1:9" x14ac:dyDescent="0.25">
      <c r="A5061" s="327" t="s">
        <v>986</v>
      </c>
      <c r="B5061" s="3"/>
      <c r="C5061" s="3"/>
      <c r="D5061" s="6" t="s">
        <v>43</v>
      </c>
      <c r="E5061" s="3">
        <v>312602</v>
      </c>
      <c r="F5061" s="87">
        <v>1384</v>
      </c>
      <c r="G5061" s="8">
        <v>15756.67</v>
      </c>
      <c r="H5061" s="11">
        <v>38155</v>
      </c>
      <c r="I5061" s="11">
        <v>38155</v>
      </c>
    </row>
    <row r="5062" spans="1:9" x14ac:dyDescent="0.25">
      <c r="A5062" s="327" t="s">
        <v>986</v>
      </c>
      <c r="B5062" s="3"/>
      <c r="C5062" s="3"/>
      <c r="D5062" s="6" t="s">
        <v>43</v>
      </c>
      <c r="E5062" s="3">
        <v>312604</v>
      </c>
      <c r="F5062" s="87">
        <v>3180</v>
      </c>
      <c r="G5062" s="8">
        <v>15756.67</v>
      </c>
      <c r="H5062" s="11">
        <v>38155</v>
      </c>
      <c r="I5062" s="11">
        <v>38155</v>
      </c>
    </row>
    <row r="5063" spans="1:9" x14ac:dyDescent="0.25">
      <c r="A5063" s="1"/>
      <c r="B5063" s="4"/>
      <c r="C5063" s="4"/>
      <c r="D5063" s="4"/>
      <c r="E5063" s="4"/>
      <c r="F5063" s="81"/>
      <c r="G5063" s="105">
        <f>SUM(G5043:G5062)</f>
        <v>315133.40000000002</v>
      </c>
      <c r="H5063" s="18"/>
      <c r="I5063" s="18"/>
    </row>
    <row r="5064" spans="1:9" x14ac:dyDescent="0.25">
      <c r="A5064" s="1"/>
      <c r="B5064" s="4"/>
      <c r="C5064" s="4"/>
      <c r="D5064" s="4"/>
      <c r="E5064" s="4"/>
      <c r="F5064" s="81"/>
      <c r="G5064" s="10"/>
      <c r="H5064" s="18"/>
      <c r="I5064" s="18"/>
    </row>
    <row r="5065" spans="1:9" x14ac:dyDescent="0.25">
      <c r="G5065" s="10"/>
      <c r="H5065" s="10"/>
      <c r="I5065" s="10"/>
    </row>
    <row r="5066" spans="1:9" ht="18.75" x14ac:dyDescent="0.3">
      <c r="A5066" s="724" t="s">
        <v>7</v>
      </c>
      <c r="B5066" s="724"/>
      <c r="C5066" s="724"/>
      <c r="D5066" s="724"/>
      <c r="E5066" s="724"/>
      <c r="F5066" s="724"/>
      <c r="G5066" s="724"/>
      <c r="H5066" s="724"/>
      <c r="I5066" s="15"/>
    </row>
    <row r="5067" spans="1:9" x14ac:dyDescent="0.25">
      <c r="A5067" s="725" t="s">
        <v>5</v>
      </c>
      <c r="B5067" s="725"/>
      <c r="C5067" s="725"/>
      <c r="D5067" s="725"/>
      <c r="E5067" s="725"/>
      <c r="F5067" s="725"/>
      <c r="G5067" s="725"/>
      <c r="H5067" s="725"/>
      <c r="I5067" s="15"/>
    </row>
    <row r="5068" spans="1:9" x14ac:dyDescent="0.25">
      <c r="C5068" s="212"/>
      <c r="G5068" s="10"/>
      <c r="H5068" s="10"/>
      <c r="I5068" s="10"/>
    </row>
    <row r="5069" spans="1:9" x14ac:dyDescent="0.25">
      <c r="A5069" s="504" t="s">
        <v>3331</v>
      </c>
      <c r="B5069" s="509" t="s">
        <v>3330</v>
      </c>
      <c r="C5069" s="26"/>
      <c r="D5069" s="26"/>
      <c r="E5069" s="26"/>
      <c r="F5069" s="85"/>
      <c r="G5069" s="42"/>
      <c r="H5069" s="26"/>
      <c r="I5069" s="26"/>
    </row>
    <row r="5070" spans="1:9" x14ac:dyDescent="0.25">
      <c r="A5070" s="31" t="s">
        <v>8</v>
      </c>
      <c r="B5070" s="32"/>
      <c r="C5070" s="33"/>
      <c r="D5070" s="33"/>
      <c r="E5070" s="33"/>
      <c r="F5070" s="94"/>
      <c r="G5070" s="47"/>
      <c r="H5070" s="33"/>
      <c r="I5070" s="33"/>
    </row>
    <row r="5071" spans="1:9" x14ac:dyDescent="0.25">
      <c r="A5071" s="72" t="s">
        <v>0</v>
      </c>
      <c r="B5071" s="73" t="s">
        <v>2</v>
      </c>
      <c r="C5071" s="73" t="s">
        <v>3</v>
      </c>
      <c r="D5071" s="73" t="s">
        <v>4</v>
      </c>
      <c r="E5071" s="74" t="s">
        <v>15</v>
      </c>
      <c r="F5071" s="95" t="s">
        <v>1957</v>
      </c>
      <c r="G5071" s="75" t="s">
        <v>1217</v>
      </c>
      <c r="H5071" s="350" t="s">
        <v>1188</v>
      </c>
      <c r="I5071" s="350" t="s">
        <v>3884</v>
      </c>
    </row>
    <row r="5072" spans="1:9" x14ac:dyDescent="0.25">
      <c r="A5072" s="24" t="s">
        <v>955</v>
      </c>
      <c r="B5072" s="3"/>
      <c r="C5072" s="3"/>
      <c r="D5072" s="3" t="s">
        <v>21</v>
      </c>
      <c r="E5072" s="3">
        <v>316624</v>
      </c>
      <c r="F5072" s="40"/>
      <c r="G5072" s="19">
        <v>3800</v>
      </c>
      <c r="H5072" s="11">
        <v>38455</v>
      </c>
      <c r="I5072" s="11">
        <v>38455</v>
      </c>
    </row>
    <row r="5073" spans="1:9" x14ac:dyDescent="0.25">
      <c r="A5073" s="24" t="s">
        <v>955</v>
      </c>
      <c r="B5073" s="3"/>
      <c r="C5073" s="3"/>
      <c r="D5073" s="3" t="s">
        <v>21</v>
      </c>
      <c r="E5073" s="3">
        <v>316606</v>
      </c>
      <c r="F5073" s="40"/>
      <c r="G5073" s="19">
        <v>3800</v>
      </c>
      <c r="H5073" s="11">
        <v>38455</v>
      </c>
      <c r="I5073" s="11">
        <v>38455</v>
      </c>
    </row>
    <row r="5074" spans="1:9" x14ac:dyDescent="0.25">
      <c r="A5074" s="24" t="s">
        <v>955</v>
      </c>
      <c r="B5074" s="3"/>
      <c r="C5074" s="3"/>
      <c r="D5074" s="3" t="s">
        <v>21</v>
      </c>
      <c r="E5074" s="3">
        <v>316634</v>
      </c>
      <c r="F5074" s="40"/>
      <c r="G5074" s="19">
        <v>3800</v>
      </c>
      <c r="H5074" s="11">
        <v>38455</v>
      </c>
      <c r="I5074" s="11">
        <v>38455</v>
      </c>
    </row>
    <row r="5075" spans="1:9" x14ac:dyDescent="0.25">
      <c r="A5075" s="24" t="s">
        <v>955</v>
      </c>
      <c r="B5075" s="3"/>
      <c r="C5075" s="3"/>
      <c r="D5075" s="3" t="s">
        <v>21</v>
      </c>
      <c r="E5075" s="3">
        <v>316607</v>
      </c>
      <c r="F5075" s="40"/>
      <c r="G5075" s="19">
        <v>3800</v>
      </c>
      <c r="H5075" s="11">
        <v>38455</v>
      </c>
      <c r="I5075" s="11">
        <v>38455</v>
      </c>
    </row>
    <row r="5076" spans="1:9" x14ac:dyDescent="0.25">
      <c r="A5076" s="24" t="s">
        <v>955</v>
      </c>
      <c r="B5076" s="3"/>
      <c r="C5076" s="3"/>
      <c r="D5076" s="3" t="s">
        <v>21</v>
      </c>
      <c r="E5076" s="3">
        <v>316609</v>
      </c>
      <c r="F5076" s="40"/>
      <c r="G5076" s="19">
        <v>3800</v>
      </c>
      <c r="H5076" s="11">
        <v>38455</v>
      </c>
      <c r="I5076" s="11">
        <v>38455</v>
      </c>
    </row>
    <row r="5077" spans="1:9" x14ac:dyDescent="0.25">
      <c r="A5077" s="24" t="s">
        <v>955</v>
      </c>
      <c r="B5077" s="3"/>
      <c r="C5077" s="3"/>
      <c r="D5077" s="3" t="s">
        <v>21</v>
      </c>
      <c r="E5077" s="3">
        <v>316614</v>
      </c>
      <c r="F5077" s="40"/>
      <c r="G5077" s="19">
        <v>3800</v>
      </c>
      <c r="H5077" s="11">
        <v>38455</v>
      </c>
      <c r="I5077" s="11">
        <v>38455</v>
      </c>
    </row>
    <row r="5078" spans="1:9" x14ac:dyDescent="0.25">
      <c r="A5078" s="24" t="s">
        <v>955</v>
      </c>
      <c r="B5078" s="3"/>
      <c r="C5078" s="3"/>
      <c r="D5078" s="3" t="s">
        <v>21</v>
      </c>
      <c r="E5078" s="3">
        <v>316623</v>
      </c>
      <c r="F5078" s="40"/>
      <c r="G5078" s="19">
        <v>3800</v>
      </c>
      <c r="H5078" s="11">
        <v>38455</v>
      </c>
      <c r="I5078" s="11">
        <v>38455</v>
      </c>
    </row>
    <row r="5079" spans="1:9" x14ac:dyDescent="0.25">
      <c r="A5079" s="24" t="s">
        <v>955</v>
      </c>
      <c r="B5079" s="3"/>
      <c r="C5079" s="3"/>
      <c r="D5079" s="3" t="s">
        <v>21</v>
      </c>
      <c r="E5079" s="3">
        <v>316639</v>
      </c>
      <c r="F5079" s="40"/>
      <c r="G5079" s="19">
        <v>3800</v>
      </c>
      <c r="H5079" s="11">
        <v>38455</v>
      </c>
      <c r="I5079" s="11">
        <v>38455</v>
      </c>
    </row>
    <row r="5080" spans="1:9" x14ac:dyDescent="0.25">
      <c r="A5080" s="24" t="s">
        <v>955</v>
      </c>
      <c r="B5080" s="3"/>
      <c r="C5080" s="3"/>
      <c r="D5080" s="3" t="s">
        <v>21</v>
      </c>
      <c r="E5080" s="3">
        <v>316635</v>
      </c>
      <c r="F5080" s="40"/>
      <c r="G5080" s="19">
        <v>3800</v>
      </c>
      <c r="H5080" s="11">
        <v>38455</v>
      </c>
      <c r="I5080" s="11">
        <v>38455</v>
      </c>
    </row>
    <row r="5081" spans="1:9" x14ac:dyDescent="0.25">
      <c r="A5081" s="24" t="s">
        <v>955</v>
      </c>
      <c r="B5081" s="3"/>
      <c r="C5081" s="3"/>
      <c r="D5081" s="3" t="s">
        <v>21</v>
      </c>
      <c r="E5081" s="3">
        <v>316608</v>
      </c>
      <c r="F5081" s="40"/>
      <c r="G5081" s="19">
        <v>3800</v>
      </c>
      <c r="H5081" s="11">
        <v>38455</v>
      </c>
      <c r="I5081" s="11">
        <v>38455</v>
      </c>
    </row>
    <row r="5082" spans="1:9" x14ac:dyDescent="0.25">
      <c r="A5082" s="24" t="s">
        <v>987</v>
      </c>
      <c r="B5082" s="3"/>
      <c r="C5082" s="3"/>
      <c r="D5082" s="3"/>
      <c r="E5082" s="3">
        <v>316919</v>
      </c>
      <c r="F5082" s="40"/>
      <c r="G5082" s="19">
        <v>730</v>
      </c>
      <c r="H5082" s="11">
        <v>38364</v>
      </c>
      <c r="I5082" s="11">
        <v>38364</v>
      </c>
    </row>
    <row r="5083" spans="1:9" x14ac:dyDescent="0.25">
      <c r="A5083" s="24" t="s">
        <v>987</v>
      </c>
      <c r="B5083" s="3"/>
      <c r="C5083" s="3"/>
      <c r="D5083" s="3"/>
      <c r="E5083" s="3">
        <v>316918</v>
      </c>
      <c r="F5083" s="40"/>
      <c r="G5083" s="19">
        <v>730</v>
      </c>
      <c r="H5083" s="11">
        <v>38364</v>
      </c>
      <c r="I5083" s="11">
        <v>38364</v>
      </c>
    </row>
    <row r="5084" spans="1:9" x14ac:dyDescent="0.25">
      <c r="A5084" s="24" t="s">
        <v>987</v>
      </c>
      <c r="B5084" s="3"/>
      <c r="C5084" s="3"/>
      <c r="D5084" s="3"/>
      <c r="E5084" s="3">
        <v>316917</v>
      </c>
      <c r="F5084" s="40"/>
      <c r="G5084" s="19">
        <v>730</v>
      </c>
      <c r="H5084" s="11">
        <v>38364</v>
      </c>
      <c r="I5084" s="11">
        <v>38364</v>
      </c>
    </row>
    <row r="5085" spans="1:9" x14ac:dyDescent="0.25">
      <c r="A5085" s="24" t="s">
        <v>988</v>
      </c>
      <c r="B5085" s="3"/>
      <c r="C5085" s="3"/>
      <c r="D5085" s="3" t="s">
        <v>30</v>
      </c>
      <c r="E5085" s="3">
        <v>316912</v>
      </c>
      <c r="F5085" s="40"/>
      <c r="G5085" s="19">
        <v>230</v>
      </c>
      <c r="H5085" s="11">
        <v>39261</v>
      </c>
      <c r="I5085" s="11">
        <v>39261</v>
      </c>
    </row>
    <row r="5086" spans="1:9" x14ac:dyDescent="0.25">
      <c r="A5086" s="24" t="s">
        <v>988</v>
      </c>
      <c r="B5086" s="3"/>
      <c r="C5086" s="3"/>
      <c r="D5086" s="3" t="s">
        <v>30</v>
      </c>
      <c r="E5086" s="3">
        <v>316908</v>
      </c>
      <c r="F5086" s="40"/>
      <c r="G5086" s="19">
        <v>230</v>
      </c>
      <c r="H5086" s="11">
        <v>39261</v>
      </c>
      <c r="I5086" s="11">
        <v>39261</v>
      </c>
    </row>
    <row r="5087" spans="1:9" x14ac:dyDescent="0.25">
      <c r="A5087" s="24" t="s">
        <v>988</v>
      </c>
      <c r="B5087" s="3"/>
      <c r="C5087" s="3"/>
      <c r="D5087" s="3" t="s">
        <v>30</v>
      </c>
      <c r="E5087" s="3">
        <v>316910</v>
      </c>
      <c r="F5087" s="40"/>
      <c r="G5087" s="19">
        <v>230</v>
      </c>
      <c r="H5087" s="11">
        <v>39261</v>
      </c>
      <c r="I5087" s="11">
        <v>39261</v>
      </c>
    </row>
    <row r="5088" spans="1:9" x14ac:dyDescent="0.25">
      <c r="A5088" s="24" t="s">
        <v>988</v>
      </c>
      <c r="B5088" s="3"/>
      <c r="C5088" s="3"/>
      <c r="D5088" s="3" t="s">
        <v>30</v>
      </c>
      <c r="E5088" s="3">
        <v>316911</v>
      </c>
      <c r="F5088" s="40"/>
      <c r="G5088" s="19">
        <v>230</v>
      </c>
      <c r="H5088" s="11">
        <v>39261</v>
      </c>
      <c r="I5088" s="11">
        <v>39261</v>
      </c>
    </row>
    <row r="5089" spans="1:9" x14ac:dyDescent="0.25">
      <c r="A5089" s="24" t="s">
        <v>988</v>
      </c>
      <c r="B5089" s="3"/>
      <c r="C5089" s="3"/>
      <c r="D5089" s="3" t="s">
        <v>30</v>
      </c>
      <c r="E5089" s="3">
        <v>316914</v>
      </c>
      <c r="F5089" s="40"/>
      <c r="G5089" s="19">
        <v>230</v>
      </c>
      <c r="H5089" s="11">
        <v>39261</v>
      </c>
      <c r="I5089" s="11">
        <v>39261</v>
      </c>
    </row>
    <row r="5090" spans="1:9" x14ac:dyDescent="0.25">
      <c r="A5090" s="24" t="s">
        <v>988</v>
      </c>
      <c r="B5090" s="3"/>
      <c r="C5090" s="3"/>
      <c r="D5090" s="3" t="s">
        <v>30</v>
      </c>
      <c r="E5090" s="3">
        <v>3169158</v>
      </c>
      <c r="F5090" s="40"/>
      <c r="G5090" s="19">
        <v>230</v>
      </c>
      <c r="H5090" s="11">
        <v>39261</v>
      </c>
      <c r="I5090" s="11">
        <v>39261</v>
      </c>
    </row>
    <row r="5091" spans="1:9" x14ac:dyDescent="0.25">
      <c r="A5091" s="24" t="s">
        <v>988</v>
      </c>
      <c r="B5091" s="3"/>
      <c r="C5091" s="3"/>
      <c r="D5091" s="3" t="s">
        <v>30</v>
      </c>
      <c r="E5091" s="3">
        <v>316909</v>
      </c>
      <c r="F5091" s="40"/>
      <c r="G5091" s="19">
        <v>230</v>
      </c>
      <c r="H5091" s="11">
        <v>39261</v>
      </c>
      <c r="I5091" s="11">
        <v>39261</v>
      </c>
    </row>
    <row r="5092" spans="1:9" x14ac:dyDescent="0.25">
      <c r="A5092" s="24" t="s">
        <v>988</v>
      </c>
      <c r="B5092" s="3"/>
      <c r="C5092" s="3"/>
      <c r="D5092" s="3" t="s">
        <v>30</v>
      </c>
      <c r="E5092" s="3">
        <v>316913</v>
      </c>
      <c r="F5092" s="40"/>
      <c r="G5092" s="19">
        <v>230</v>
      </c>
      <c r="H5092" s="11">
        <v>39261</v>
      </c>
      <c r="I5092" s="11">
        <v>39261</v>
      </c>
    </row>
    <row r="5093" spans="1:9" x14ac:dyDescent="0.25">
      <c r="A5093" s="24" t="s">
        <v>988</v>
      </c>
      <c r="B5093" s="3"/>
      <c r="C5093" s="3"/>
      <c r="D5093" s="3" t="s">
        <v>991</v>
      </c>
      <c r="E5093" s="3">
        <v>316883</v>
      </c>
      <c r="F5093" s="40"/>
      <c r="G5093" s="19">
        <v>230</v>
      </c>
      <c r="H5093" s="11">
        <v>39261</v>
      </c>
      <c r="I5093" s="11">
        <v>39261</v>
      </c>
    </row>
    <row r="5094" spans="1:9" x14ac:dyDescent="0.25">
      <c r="A5094" s="24" t="s">
        <v>988</v>
      </c>
      <c r="B5094" s="3"/>
      <c r="C5094" s="3"/>
      <c r="D5094" s="3" t="str">
        <f>+D5093</f>
        <v>ROJA</v>
      </c>
      <c r="E5094" s="3">
        <v>316882</v>
      </c>
      <c r="F5094" s="40"/>
      <c r="G5094" s="19">
        <v>230</v>
      </c>
      <c r="H5094" s="11">
        <v>39261</v>
      </c>
      <c r="I5094" s="11">
        <v>39261</v>
      </c>
    </row>
    <row r="5095" spans="1:9" x14ac:dyDescent="0.25">
      <c r="A5095" s="24" t="s">
        <v>988</v>
      </c>
      <c r="B5095" s="3"/>
      <c r="C5095" s="3"/>
      <c r="D5095" s="3" t="str">
        <f>+D5094</f>
        <v>ROJA</v>
      </c>
      <c r="E5095" s="3">
        <v>316884</v>
      </c>
      <c r="F5095" s="40"/>
      <c r="G5095" s="19">
        <v>230</v>
      </c>
      <c r="H5095" s="11">
        <v>39261</v>
      </c>
      <c r="I5095" s="11">
        <v>39261</v>
      </c>
    </row>
    <row r="5096" spans="1:9" x14ac:dyDescent="0.25">
      <c r="A5096" s="24" t="s">
        <v>988</v>
      </c>
      <c r="B5096" s="3"/>
      <c r="C5096" s="3"/>
      <c r="D5096" s="3" t="str">
        <f>+D5095</f>
        <v>ROJA</v>
      </c>
      <c r="E5096" s="3">
        <v>316885</v>
      </c>
      <c r="F5096" s="40"/>
      <c r="G5096" s="19">
        <v>230</v>
      </c>
      <c r="H5096" s="11">
        <v>39261</v>
      </c>
      <c r="I5096" s="11">
        <v>39261</v>
      </c>
    </row>
    <row r="5097" spans="1:9" x14ac:dyDescent="0.25">
      <c r="A5097" s="24" t="s">
        <v>988</v>
      </c>
      <c r="B5097" s="3"/>
      <c r="C5097" s="3"/>
      <c r="D5097" s="3" t="s">
        <v>30</v>
      </c>
      <c r="E5097" s="3">
        <v>316913</v>
      </c>
      <c r="F5097" s="40"/>
      <c r="G5097" s="19">
        <v>230</v>
      </c>
      <c r="H5097" s="11">
        <v>39261</v>
      </c>
      <c r="I5097" s="11">
        <v>39261</v>
      </c>
    </row>
    <row r="5098" spans="1:9" x14ac:dyDescent="0.25">
      <c r="A5098" s="24" t="s">
        <v>989</v>
      </c>
      <c r="B5098" s="3"/>
      <c r="C5098" s="3"/>
      <c r="D5098" s="3" t="str">
        <f>+D5099</f>
        <v>CAOBA</v>
      </c>
      <c r="E5098" s="3">
        <v>316822</v>
      </c>
      <c r="F5098" s="40"/>
      <c r="G5098" s="19">
        <v>15176.67</v>
      </c>
      <c r="H5098" s="11">
        <v>38155</v>
      </c>
      <c r="I5098" s="11">
        <v>38155</v>
      </c>
    </row>
    <row r="5099" spans="1:9" x14ac:dyDescent="0.25">
      <c r="A5099" s="24" t="s">
        <v>990</v>
      </c>
      <c r="B5099" s="3"/>
      <c r="C5099" s="3"/>
      <c r="D5099" s="3" t="s">
        <v>43</v>
      </c>
      <c r="E5099" s="3">
        <v>316803</v>
      </c>
      <c r="F5099" s="40"/>
      <c r="G5099" s="19">
        <v>4200</v>
      </c>
      <c r="H5099" s="19" t="s">
        <v>1478</v>
      </c>
      <c r="I5099" s="19" t="s">
        <v>1478</v>
      </c>
    </row>
    <row r="5100" spans="1:9" x14ac:dyDescent="0.25">
      <c r="A5100" s="24" t="s">
        <v>990</v>
      </c>
      <c r="B5100" s="3"/>
      <c r="C5100" s="3"/>
      <c r="D5100" s="3" t="str">
        <f>+D5099</f>
        <v>CAOBA</v>
      </c>
      <c r="E5100" s="3">
        <v>316812</v>
      </c>
      <c r="F5100" s="40"/>
      <c r="G5100" s="19">
        <f t="shared" ref="G5100:H5102" si="51">+G5099</f>
        <v>4200</v>
      </c>
      <c r="H5100" s="19" t="str">
        <f t="shared" si="51"/>
        <v>18/09/2005</v>
      </c>
      <c r="I5100" s="19" t="str">
        <f t="shared" ref="I5100" si="52">+I5099</f>
        <v>18/09/2005</v>
      </c>
    </row>
    <row r="5101" spans="1:9" x14ac:dyDescent="0.25">
      <c r="A5101" s="24" t="s">
        <v>990</v>
      </c>
      <c r="B5101" s="3"/>
      <c r="C5101" s="3"/>
      <c r="D5101" s="3" t="str">
        <f>+D5100</f>
        <v>CAOBA</v>
      </c>
      <c r="E5101" s="3">
        <v>316819</v>
      </c>
      <c r="F5101" s="40"/>
      <c r="G5101" s="19">
        <f t="shared" si="51"/>
        <v>4200</v>
      </c>
      <c r="H5101" s="19" t="str">
        <f t="shared" si="51"/>
        <v>18/09/2005</v>
      </c>
      <c r="I5101" s="19" t="str">
        <f t="shared" ref="I5101" si="53">+I5100</f>
        <v>18/09/2005</v>
      </c>
    </row>
    <row r="5102" spans="1:9" x14ac:dyDescent="0.25">
      <c r="A5102" s="24" t="s">
        <v>990</v>
      </c>
      <c r="B5102" s="3"/>
      <c r="C5102" s="3"/>
      <c r="D5102" s="3" t="str">
        <f>+D5101</f>
        <v>CAOBA</v>
      </c>
      <c r="E5102" s="3">
        <v>316811</v>
      </c>
      <c r="F5102" s="40"/>
      <c r="G5102" s="19">
        <f t="shared" si="51"/>
        <v>4200</v>
      </c>
      <c r="H5102" s="19" t="str">
        <f t="shared" si="51"/>
        <v>18/09/2005</v>
      </c>
      <c r="I5102" s="19" t="str">
        <f t="shared" ref="I5102" si="54">+I5101</f>
        <v>18/09/2005</v>
      </c>
    </row>
    <row r="5103" spans="1:9" x14ac:dyDescent="0.25">
      <c r="A5103" s="24" t="s">
        <v>992</v>
      </c>
      <c r="B5103" s="3"/>
      <c r="C5103" s="3"/>
      <c r="D5103" s="3" t="s">
        <v>30</v>
      </c>
      <c r="E5103" s="3">
        <v>316860</v>
      </c>
      <c r="F5103" s="40"/>
      <c r="G5103" s="19">
        <v>230</v>
      </c>
      <c r="H5103" s="11">
        <v>39261</v>
      </c>
      <c r="I5103" s="11">
        <v>39261</v>
      </c>
    </row>
    <row r="5104" spans="1:9" x14ac:dyDescent="0.25">
      <c r="A5104" s="24" t="str">
        <f>+A5103</f>
        <v>SILLA TIPO BANCO SIN BRAZO</v>
      </c>
      <c r="B5104" s="3"/>
      <c r="C5104" s="3"/>
      <c r="D5104" s="3" t="str">
        <f>+D5103</f>
        <v>NEGRO</v>
      </c>
      <c r="E5104" s="3">
        <v>316859</v>
      </c>
      <c r="F5104" s="40" t="s">
        <v>16</v>
      </c>
      <c r="G5104" s="19">
        <v>230</v>
      </c>
      <c r="H5104" s="11">
        <v>39261</v>
      </c>
      <c r="I5104" s="11">
        <v>39261</v>
      </c>
    </row>
    <row r="5105" spans="1:9" x14ac:dyDescent="0.25">
      <c r="A5105" s="24" t="s">
        <v>993</v>
      </c>
      <c r="B5105" s="3"/>
      <c r="C5105" s="3"/>
      <c r="D5105" s="3" t="str">
        <f>+D5104</f>
        <v>NEGRO</v>
      </c>
      <c r="E5105" s="3">
        <v>311634</v>
      </c>
      <c r="F5105" s="40">
        <v>3097</v>
      </c>
      <c r="G5105" s="19">
        <v>4200</v>
      </c>
      <c r="H5105" s="11">
        <v>38613</v>
      </c>
      <c r="I5105" s="11">
        <v>38613</v>
      </c>
    </row>
    <row r="5106" spans="1:9" s="1" customFormat="1" x14ac:dyDescent="0.25">
      <c r="A5106" s="24" t="s">
        <v>118</v>
      </c>
      <c r="B5106" s="3"/>
      <c r="C5106" s="3" t="s">
        <v>761</v>
      </c>
      <c r="D5106" s="3" t="s">
        <v>14</v>
      </c>
      <c r="E5106" s="3"/>
      <c r="F5106" s="40"/>
      <c r="G5106" s="19">
        <f>+G4050</f>
        <v>2800</v>
      </c>
      <c r="H5106" s="19" t="str">
        <f>+H4050</f>
        <v>13/10/2001</v>
      </c>
      <c r="I5106" s="19" t="str">
        <f>+I4050</f>
        <v>13/10/2001</v>
      </c>
    </row>
    <row r="5107" spans="1:9" s="1" customFormat="1" x14ac:dyDescent="0.25">
      <c r="A5107" s="24" t="s">
        <v>545</v>
      </c>
      <c r="B5107" s="3" t="s">
        <v>546</v>
      </c>
      <c r="C5107" s="3"/>
      <c r="D5107" s="3" t="s">
        <v>30</v>
      </c>
      <c r="E5107" s="3">
        <v>309176</v>
      </c>
      <c r="F5107" s="40">
        <v>425</v>
      </c>
      <c r="G5107" s="19">
        <v>2800</v>
      </c>
      <c r="H5107" s="19" t="s">
        <v>1447</v>
      </c>
      <c r="I5107" s="19" t="s">
        <v>1447</v>
      </c>
    </row>
    <row r="5108" spans="1:9" x14ac:dyDescent="0.25">
      <c r="A5108" s="24" t="s">
        <v>827</v>
      </c>
      <c r="B5108" s="3"/>
      <c r="C5108" s="3"/>
      <c r="D5108" s="3" t="s">
        <v>823</v>
      </c>
      <c r="E5108" s="3" t="s">
        <v>789</v>
      </c>
      <c r="F5108" s="40" t="s">
        <v>16</v>
      </c>
      <c r="G5108" s="19">
        <v>17650</v>
      </c>
      <c r="H5108" s="11">
        <v>40428</v>
      </c>
      <c r="I5108" s="11">
        <v>40428</v>
      </c>
    </row>
    <row r="5109" spans="1:9" x14ac:dyDescent="0.25">
      <c r="A5109" s="24" t="s">
        <v>56</v>
      </c>
      <c r="B5109" s="3"/>
      <c r="C5109" s="3"/>
      <c r="D5109" s="3" t="s">
        <v>26</v>
      </c>
      <c r="E5109" s="3">
        <v>308937</v>
      </c>
      <c r="F5109" s="40">
        <v>520</v>
      </c>
      <c r="G5109" s="19">
        <v>5899</v>
      </c>
      <c r="H5109" s="11">
        <v>39840</v>
      </c>
      <c r="I5109" s="11">
        <v>39840</v>
      </c>
    </row>
    <row r="5110" spans="1:9" x14ac:dyDescent="0.25">
      <c r="A5110" s="24" t="s">
        <v>466</v>
      </c>
      <c r="B5110" s="3"/>
      <c r="C5110" s="3"/>
      <c r="D5110" s="3" t="s">
        <v>26</v>
      </c>
      <c r="E5110" s="3">
        <v>308865</v>
      </c>
      <c r="F5110" s="40">
        <v>319</v>
      </c>
      <c r="G5110" s="19">
        <v>10000</v>
      </c>
      <c r="H5110" s="11">
        <v>38290</v>
      </c>
      <c r="I5110" s="11">
        <v>38290</v>
      </c>
    </row>
    <row r="5111" spans="1:9" x14ac:dyDescent="0.25">
      <c r="A5111" s="24" t="s">
        <v>177</v>
      </c>
      <c r="B5111" s="3"/>
      <c r="C5111" s="3"/>
      <c r="D5111" s="3" t="s">
        <v>43</v>
      </c>
      <c r="E5111" s="3">
        <v>309118</v>
      </c>
      <c r="F5111" s="40" t="s">
        <v>2890</v>
      </c>
      <c r="G5111" s="19">
        <v>12000</v>
      </c>
      <c r="H5111" s="19" t="s">
        <v>1251</v>
      </c>
      <c r="I5111" s="19" t="s">
        <v>1251</v>
      </c>
    </row>
    <row r="5112" spans="1:9" x14ac:dyDescent="0.25">
      <c r="A5112" s="24" t="s">
        <v>708</v>
      </c>
      <c r="B5112" s="3" t="s">
        <v>814</v>
      </c>
      <c r="C5112" s="3" t="s">
        <v>55</v>
      </c>
      <c r="D5112" s="3" t="s">
        <v>43</v>
      </c>
      <c r="E5112" s="3">
        <v>310686</v>
      </c>
      <c r="F5112" s="40">
        <v>221</v>
      </c>
      <c r="G5112" s="19">
        <v>14550</v>
      </c>
      <c r="H5112" s="11">
        <v>40008</v>
      </c>
      <c r="I5112" s="11">
        <v>40008</v>
      </c>
    </row>
    <row r="5113" spans="1:9" ht="14.25" customHeight="1" x14ac:dyDescent="0.25">
      <c r="A5113" s="24" t="s">
        <v>455</v>
      </c>
      <c r="B5113" s="3"/>
      <c r="C5113" s="3"/>
      <c r="D5113" s="3"/>
      <c r="E5113" s="3">
        <v>308948</v>
      </c>
      <c r="F5113" s="40"/>
      <c r="G5113" s="19">
        <v>4000</v>
      </c>
      <c r="H5113" s="19" t="s">
        <v>1305</v>
      </c>
      <c r="I5113" s="19" t="s">
        <v>1305</v>
      </c>
    </row>
    <row r="5114" spans="1:9" x14ac:dyDescent="0.25">
      <c r="A5114" s="24" t="s">
        <v>460</v>
      </c>
      <c r="B5114" s="3"/>
      <c r="C5114" s="3"/>
      <c r="D5114" s="3" t="s">
        <v>26</v>
      </c>
      <c r="E5114" s="623">
        <v>308963</v>
      </c>
      <c r="F5114" s="87">
        <v>541</v>
      </c>
      <c r="G5114" s="8">
        <v>12800</v>
      </c>
      <c r="H5114" s="19" t="s">
        <v>1429</v>
      </c>
      <c r="I5114" s="19" t="s">
        <v>1429</v>
      </c>
    </row>
    <row r="5115" spans="1:9" x14ac:dyDescent="0.25">
      <c r="A5115" s="24" t="s">
        <v>56</v>
      </c>
      <c r="B5115" s="3"/>
      <c r="C5115" s="3"/>
      <c r="D5115" s="3" t="s">
        <v>30</v>
      </c>
      <c r="E5115" s="3">
        <v>308866</v>
      </c>
      <c r="F5115" s="40" t="s">
        <v>16</v>
      </c>
      <c r="G5115" s="19">
        <v>8089</v>
      </c>
      <c r="H5115" s="19" t="s">
        <v>1201</v>
      </c>
      <c r="I5115" s="19" t="s">
        <v>1201</v>
      </c>
    </row>
    <row r="5116" spans="1:9" x14ac:dyDescent="0.25">
      <c r="A5116" s="24" t="s">
        <v>199</v>
      </c>
      <c r="B5116" s="3"/>
      <c r="C5116" s="3"/>
      <c r="D5116" s="3" t="s">
        <v>200</v>
      </c>
      <c r="E5116" s="3">
        <v>309112</v>
      </c>
      <c r="F5116" s="40" t="s">
        <v>2886</v>
      </c>
      <c r="G5116" s="19">
        <v>1000</v>
      </c>
      <c r="H5116" s="11">
        <v>38332</v>
      </c>
      <c r="I5116" s="11">
        <v>38332</v>
      </c>
    </row>
    <row r="5117" spans="1:9" x14ac:dyDescent="0.25">
      <c r="A5117" s="24" t="s">
        <v>181</v>
      </c>
      <c r="B5117" s="3"/>
      <c r="C5117" s="3"/>
      <c r="D5117" s="3" t="s">
        <v>14</v>
      </c>
      <c r="E5117" s="3">
        <v>306119</v>
      </c>
      <c r="F5117" s="40" t="s">
        <v>2857</v>
      </c>
      <c r="G5117" s="19">
        <f>+G363</f>
        <v>4590</v>
      </c>
      <c r="H5117" s="19" t="str">
        <f>+H364</f>
        <v>28/07/2010</v>
      </c>
      <c r="I5117" s="19" t="str">
        <f>+I364</f>
        <v>28/07/2010</v>
      </c>
    </row>
    <row r="5118" spans="1:9" x14ac:dyDescent="0.25">
      <c r="A5118" s="24" t="s">
        <v>595</v>
      </c>
      <c r="B5118" s="3"/>
      <c r="C5118" s="3" t="s">
        <v>602</v>
      </c>
      <c r="D5118" s="3" t="s">
        <v>106</v>
      </c>
      <c r="E5118" s="3">
        <v>310006</v>
      </c>
      <c r="F5118" s="40">
        <v>446</v>
      </c>
      <c r="G5118" s="19">
        <v>8500</v>
      </c>
      <c r="H5118" s="11">
        <v>35988</v>
      </c>
      <c r="I5118" s="11">
        <v>35988</v>
      </c>
    </row>
    <row r="5119" spans="1:9" x14ac:dyDescent="0.25">
      <c r="A5119" s="24" t="s">
        <v>235</v>
      </c>
      <c r="B5119" s="3"/>
      <c r="C5119" s="3"/>
      <c r="D5119" s="3" t="s">
        <v>14</v>
      </c>
      <c r="E5119" s="3">
        <v>310425</v>
      </c>
      <c r="F5119" s="40">
        <v>142</v>
      </c>
      <c r="G5119" s="19">
        <v>2600</v>
      </c>
      <c r="H5119" s="19" t="s">
        <v>1248</v>
      </c>
      <c r="I5119" s="19" t="s">
        <v>1248</v>
      </c>
    </row>
    <row r="5120" spans="1:9" x14ac:dyDescent="0.25">
      <c r="A5120" s="24" t="s">
        <v>140</v>
      </c>
      <c r="B5120" s="3" t="s">
        <v>338</v>
      </c>
      <c r="C5120" s="3" t="s">
        <v>339</v>
      </c>
      <c r="D5120" s="3" t="s">
        <v>21</v>
      </c>
      <c r="E5120" s="3">
        <v>306392</v>
      </c>
      <c r="F5120" s="40">
        <v>30</v>
      </c>
      <c r="G5120" s="19">
        <v>7800</v>
      </c>
      <c r="H5120" s="19" t="s">
        <v>1289</v>
      </c>
      <c r="I5120" s="19" t="s">
        <v>1289</v>
      </c>
    </row>
    <row r="5121" spans="1:9" x14ac:dyDescent="0.25">
      <c r="A5121" s="24" t="s">
        <v>221</v>
      </c>
      <c r="B5121" s="3"/>
      <c r="C5121" s="3"/>
      <c r="D5121" s="3" t="s">
        <v>30</v>
      </c>
      <c r="E5121" s="3">
        <v>309307</v>
      </c>
      <c r="F5121" s="40" t="s">
        <v>3298</v>
      </c>
      <c r="G5121" s="19">
        <v>12700</v>
      </c>
      <c r="H5121" s="19" t="s">
        <v>1242</v>
      </c>
      <c r="I5121" s="19" t="s">
        <v>1242</v>
      </c>
    </row>
    <row r="5122" spans="1:9" x14ac:dyDescent="0.25">
      <c r="A5122" s="24" t="s">
        <v>224</v>
      </c>
      <c r="B5122" s="3"/>
      <c r="C5122" s="3"/>
      <c r="D5122" s="3" t="s">
        <v>26</v>
      </c>
      <c r="E5122" s="3">
        <v>309310</v>
      </c>
      <c r="F5122" s="40" t="s">
        <v>3301</v>
      </c>
      <c r="G5122" s="19">
        <v>8950</v>
      </c>
      <c r="H5122" s="19" t="s">
        <v>1203</v>
      </c>
      <c r="I5122" s="19" t="s">
        <v>1203</v>
      </c>
    </row>
    <row r="5123" spans="1:9" x14ac:dyDescent="0.25">
      <c r="A5123" s="24" t="s">
        <v>223</v>
      </c>
      <c r="B5123" s="3"/>
      <c r="C5123" s="3"/>
      <c r="D5123" s="3" t="s">
        <v>106</v>
      </c>
      <c r="E5123" s="3">
        <v>309297</v>
      </c>
      <c r="F5123" s="40" t="s">
        <v>3297</v>
      </c>
      <c r="G5123" s="19">
        <v>3610</v>
      </c>
      <c r="H5123" s="11">
        <v>38110</v>
      </c>
      <c r="I5123" s="11">
        <v>38110</v>
      </c>
    </row>
    <row r="5124" spans="1:9" x14ac:dyDescent="0.25">
      <c r="A5124" s="24" t="s">
        <v>231</v>
      </c>
      <c r="B5124" s="3"/>
      <c r="C5124" s="3"/>
      <c r="D5124" s="3" t="s">
        <v>43</v>
      </c>
      <c r="E5124" s="3">
        <v>310407</v>
      </c>
      <c r="F5124" s="40" t="s">
        <v>3321</v>
      </c>
      <c r="G5124" s="19">
        <v>4000</v>
      </c>
      <c r="H5124" s="19" t="s">
        <v>1245</v>
      </c>
      <c r="I5124" s="19" t="s">
        <v>1245</v>
      </c>
    </row>
    <row r="5125" spans="1:9" x14ac:dyDescent="0.25">
      <c r="A5125" s="24" t="s">
        <v>233</v>
      </c>
      <c r="B5125" s="3"/>
      <c r="C5125" s="3"/>
      <c r="D5125" s="3" t="s">
        <v>43</v>
      </c>
      <c r="E5125" s="3">
        <v>310410</v>
      </c>
      <c r="F5125" s="40">
        <v>159</v>
      </c>
      <c r="G5125" s="19">
        <v>5000</v>
      </c>
      <c r="H5125" s="19" t="s">
        <v>1246</v>
      </c>
      <c r="I5125" s="19" t="s">
        <v>1246</v>
      </c>
    </row>
    <row r="5126" spans="1:9" x14ac:dyDescent="0.25">
      <c r="A5126" s="24" t="s">
        <v>96</v>
      </c>
      <c r="B5126" s="3"/>
      <c r="C5126" s="3"/>
      <c r="D5126" s="3" t="s">
        <v>21</v>
      </c>
      <c r="E5126" s="3">
        <v>309183</v>
      </c>
      <c r="F5126" s="40">
        <v>379</v>
      </c>
      <c r="G5126" s="19">
        <v>5842</v>
      </c>
      <c r="H5126" s="11">
        <v>40113</v>
      </c>
      <c r="I5126" s="11">
        <v>40113</v>
      </c>
    </row>
    <row r="5127" spans="1:9" x14ac:dyDescent="0.25">
      <c r="A5127" s="24" t="s">
        <v>597</v>
      </c>
      <c r="B5127" s="3"/>
      <c r="C5127" s="3" t="s">
        <v>55</v>
      </c>
      <c r="D5127" s="3" t="s">
        <v>43</v>
      </c>
      <c r="E5127" s="3">
        <v>310266</v>
      </c>
      <c r="F5127" s="40">
        <v>15</v>
      </c>
      <c r="G5127" s="19">
        <v>2800</v>
      </c>
      <c r="H5127" s="11">
        <v>35918</v>
      </c>
      <c r="I5127" s="11">
        <v>35918</v>
      </c>
    </row>
    <row r="5128" spans="1:9" x14ac:dyDescent="0.25">
      <c r="A5128" s="24" t="s">
        <v>39</v>
      </c>
      <c r="B5128" s="3"/>
      <c r="C5128" s="3"/>
      <c r="D5128" s="3" t="s">
        <v>40</v>
      </c>
      <c r="E5128" s="3">
        <v>310452</v>
      </c>
      <c r="F5128" s="40">
        <v>161</v>
      </c>
      <c r="G5128" s="19">
        <v>5000</v>
      </c>
      <c r="H5128" s="11">
        <v>32637</v>
      </c>
      <c r="I5128" s="11">
        <v>32637</v>
      </c>
    </row>
    <row r="5129" spans="1:9" x14ac:dyDescent="0.25">
      <c r="A5129" s="24" t="s">
        <v>993</v>
      </c>
      <c r="B5129" s="3"/>
      <c r="C5129" s="3"/>
      <c r="D5129" s="3" t="str">
        <f>+D5105</f>
        <v>NEGRO</v>
      </c>
      <c r="E5129" s="3">
        <v>311639</v>
      </c>
      <c r="F5129" s="40">
        <v>3096</v>
      </c>
      <c r="G5129" s="19">
        <v>4200</v>
      </c>
      <c r="H5129" s="11">
        <v>38613</v>
      </c>
      <c r="I5129" s="11">
        <v>38613</v>
      </c>
    </row>
    <row r="5130" spans="1:9" x14ac:dyDescent="0.25">
      <c r="G5130" s="105">
        <f>SUM(G5072:G5129)</f>
        <v>246996.66999999998</v>
      </c>
      <c r="H5130" s="10"/>
      <c r="I5130" s="10"/>
    </row>
    <row r="5131" spans="1:9" x14ac:dyDescent="0.25">
      <c r="G5131" s="10"/>
      <c r="H5131" s="10"/>
      <c r="I5131" s="10"/>
    </row>
    <row r="5132" spans="1:9" x14ac:dyDescent="0.25">
      <c r="A5132" s="1"/>
      <c r="B5132" s="4"/>
      <c r="C5132" s="4"/>
      <c r="D5132" s="4"/>
      <c r="E5132" s="4"/>
      <c r="F5132" s="81"/>
      <c r="G5132" s="10"/>
      <c r="H5132" s="18"/>
      <c r="I5132" s="18"/>
    </row>
    <row r="5133" spans="1:9" ht="18.75" x14ac:dyDescent="0.3">
      <c r="A5133" s="724" t="s">
        <v>7</v>
      </c>
      <c r="B5133" s="724"/>
      <c r="C5133" s="724"/>
      <c r="D5133" s="724"/>
      <c r="E5133" s="724"/>
      <c r="F5133" s="724"/>
      <c r="G5133" s="724"/>
      <c r="H5133" s="724"/>
      <c r="I5133" s="15"/>
    </row>
    <row r="5134" spans="1:9" x14ac:dyDescent="0.25">
      <c r="A5134" s="725" t="s">
        <v>5</v>
      </c>
      <c r="B5134" s="725"/>
      <c r="C5134" s="725"/>
      <c r="D5134" s="725"/>
      <c r="E5134" s="725"/>
      <c r="F5134" s="725"/>
      <c r="G5134" s="725"/>
      <c r="H5134" s="725"/>
      <c r="I5134" s="15"/>
    </row>
    <row r="5135" spans="1:9" x14ac:dyDescent="0.25">
      <c r="C5135" s="212"/>
      <c r="G5135" s="10"/>
      <c r="H5135" s="10"/>
      <c r="I5135" s="10"/>
    </row>
    <row r="5136" spans="1:9" x14ac:dyDescent="0.25">
      <c r="A5136" s="504" t="s">
        <v>3331</v>
      </c>
      <c r="B5136" s="509" t="s">
        <v>3330</v>
      </c>
      <c r="C5136" s="26"/>
      <c r="D5136" s="26"/>
      <c r="E5136" s="26"/>
      <c r="F5136" s="85"/>
      <c r="G5136" s="42"/>
      <c r="H5136" s="26"/>
      <c r="I5136" s="26"/>
    </row>
    <row r="5137" spans="1:9" x14ac:dyDescent="0.25">
      <c r="A5137" s="31" t="s">
        <v>8</v>
      </c>
      <c r="B5137" s="32"/>
      <c r="C5137" s="33"/>
      <c r="D5137" s="33"/>
      <c r="E5137" s="33"/>
      <c r="F5137" s="94"/>
      <c r="G5137" s="47"/>
      <c r="H5137" s="33"/>
      <c r="I5137" s="33"/>
    </row>
    <row r="5138" spans="1:9" x14ac:dyDescent="0.25">
      <c r="A5138" s="72" t="s">
        <v>0</v>
      </c>
      <c r="B5138" s="73" t="s">
        <v>2</v>
      </c>
      <c r="C5138" s="73" t="s">
        <v>3</v>
      </c>
      <c r="D5138" s="73" t="s">
        <v>4</v>
      </c>
      <c r="E5138" s="74" t="s">
        <v>15</v>
      </c>
      <c r="F5138" s="95" t="s">
        <v>2001</v>
      </c>
      <c r="G5138" s="75" t="s">
        <v>1217</v>
      </c>
      <c r="H5138" s="350" t="s">
        <v>1188</v>
      </c>
      <c r="I5138" s="350" t="s">
        <v>3884</v>
      </c>
    </row>
    <row r="5139" spans="1:9" x14ac:dyDescent="0.25">
      <c r="A5139" s="24" t="s">
        <v>993</v>
      </c>
      <c r="B5139" s="3"/>
      <c r="C5139" s="3"/>
      <c r="D5139" s="3" t="str">
        <f t="shared" ref="D5139:D5144" si="55">+D5138</f>
        <v>COLOR</v>
      </c>
      <c r="E5139" s="3" t="e">
        <f>+#REF!</f>
        <v>#REF!</v>
      </c>
      <c r="F5139" s="40">
        <v>3098</v>
      </c>
      <c r="G5139" s="19">
        <v>4200</v>
      </c>
      <c r="H5139" s="11">
        <v>38613</v>
      </c>
      <c r="I5139" s="11">
        <v>38613</v>
      </c>
    </row>
    <row r="5140" spans="1:9" x14ac:dyDescent="0.25">
      <c r="A5140" s="24" t="s">
        <v>993</v>
      </c>
      <c r="B5140" s="3"/>
      <c r="C5140" s="3"/>
      <c r="D5140" s="3" t="str">
        <f t="shared" si="55"/>
        <v>COLOR</v>
      </c>
      <c r="E5140" s="3">
        <v>311635</v>
      </c>
      <c r="F5140" s="40">
        <v>3101</v>
      </c>
      <c r="G5140" s="19">
        <v>4200</v>
      </c>
      <c r="H5140" s="11">
        <v>38613</v>
      </c>
      <c r="I5140" s="11">
        <v>38613</v>
      </c>
    </row>
    <row r="5141" spans="1:9" x14ac:dyDescent="0.25">
      <c r="A5141" s="24" t="s">
        <v>993</v>
      </c>
      <c r="B5141" s="3"/>
      <c r="C5141" s="3"/>
      <c r="D5141" s="3" t="str">
        <f t="shared" si="55"/>
        <v>COLOR</v>
      </c>
      <c r="E5141" s="3">
        <v>311636</v>
      </c>
      <c r="F5141" s="40">
        <v>3099</v>
      </c>
      <c r="G5141" s="19">
        <v>4200</v>
      </c>
      <c r="H5141" s="11">
        <v>38613</v>
      </c>
      <c r="I5141" s="11">
        <v>38613</v>
      </c>
    </row>
    <row r="5142" spans="1:9" x14ac:dyDescent="0.25">
      <c r="A5142" s="24" t="s">
        <v>993</v>
      </c>
      <c r="B5142" s="3"/>
      <c r="C5142" s="3"/>
      <c r="D5142" s="3" t="str">
        <f t="shared" si="55"/>
        <v>COLOR</v>
      </c>
      <c r="E5142" s="3">
        <v>311637</v>
      </c>
      <c r="F5142" s="40">
        <v>3100</v>
      </c>
      <c r="G5142" s="19">
        <v>4200</v>
      </c>
      <c r="H5142" s="11">
        <v>38613</v>
      </c>
      <c r="I5142" s="11">
        <v>38613</v>
      </c>
    </row>
    <row r="5143" spans="1:9" x14ac:dyDescent="0.25">
      <c r="A5143" s="24" t="s">
        <v>994</v>
      </c>
      <c r="B5143" s="3"/>
      <c r="C5143" s="3"/>
      <c r="D5143" s="3" t="str">
        <f t="shared" si="55"/>
        <v>COLOR</v>
      </c>
      <c r="E5143" s="3">
        <v>316862</v>
      </c>
      <c r="F5143" s="40"/>
      <c r="G5143" s="19">
        <v>4200</v>
      </c>
      <c r="H5143" s="11">
        <v>38613</v>
      </c>
      <c r="I5143" s="11">
        <v>38613</v>
      </c>
    </row>
    <row r="5144" spans="1:9" x14ac:dyDescent="0.25">
      <c r="A5144" s="24" t="s">
        <v>994</v>
      </c>
      <c r="B5144" s="3"/>
      <c r="C5144" s="3"/>
      <c r="D5144" s="3" t="str">
        <f t="shared" si="55"/>
        <v>COLOR</v>
      </c>
      <c r="E5144" s="3">
        <v>316861</v>
      </c>
      <c r="F5144" s="40">
        <v>217</v>
      </c>
      <c r="G5144" s="19">
        <v>4200</v>
      </c>
      <c r="H5144" s="11">
        <v>38613</v>
      </c>
      <c r="I5144" s="11">
        <v>38613</v>
      </c>
    </row>
    <row r="5145" spans="1:9" x14ac:dyDescent="0.25">
      <c r="A5145" s="24" t="s">
        <v>995</v>
      </c>
      <c r="B5145" s="3"/>
      <c r="C5145" s="3"/>
      <c r="D5145" s="3" t="s">
        <v>106</v>
      </c>
      <c r="E5145" s="3">
        <v>316809</v>
      </c>
      <c r="F5145" s="40"/>
      <c r="G5145" s="19">
        <v>4200</v>
      </c>
      <c r="H5145" s="11">
        <v>38613</v>
      </c>
      <c r="I5145" s="11">
        <v>38613</v>
      </c>
    </row>
    <row r="5146" spans="1:9" x14ac:dyDescent="0.25">
      <c r="A5146" s="24" t="s">
        <v>995</v>
      </c>
      <c r="B5146" s="3"/>
      <c r="C5146" s="3"/>
      <c r="D5146" s="3" t="s">
        <v>403</v>
      </c>
      <c r="E5146" s="3">
        <v>316813</v>
      </c>
      <c r="F5146" s="40"/>
      <c r="G5146" s="19">
        <v>4200</v>
      </c>
      <c r="H5146" s="11">
        <v>38613</v>
      </c>
      <c r="I5146" s="11">
        <v>38613</v>
      </c>
    </row>
    <row r="5147" spans="1:9" x14ac:dyDescent="0.25">
      <c r="A5147" s="24" t="s">
        <v>995</v>
      </c>
      <c r="B5147" s="3"/>
      <c r="C5147" s="3"/>
      <c r="D5147" s="3" t="s">
        <v>26</v>
      </c>
      <c r="E5147" s="3">
        <v>316808</v>
      </c>
      <c r="F5147" s="40"/>
      <c r="G5147" s="19">
        <v>4200</v>
      </c>
      <c r="H5147" s="11">
        <v>38613</v>
      </c>
      <c r="I5147" s="11">
        <v>38613</v>
      </c>
    </row>
    <row r="5148" spans="1:9" x14ac:dyDescent="0.25">
      <c r="A5148" s="1"/>
      <c r="B5148" s="4"/>
      <c r="C5148" s="4"/>
      <c r="D5148" s="4"/>
      <c r="E5148" s="4"/>
      <c r="F5148" s="81"/>
      <c r="G5148" s="105">
        <f>SUM(G5139:G5147)</f>
        <v>37800</v>
      </c>
      <c r="H5148" s="18"/>
      <c r="I5148" s="18"/>
    </row>
    <row r="5149" spans="1:9" x14ac:dyDescent="0.25">
      <c r="A5149" s="1"/>
      <c r="B5149" s="4"/>
      <c r="C5149" s="4"/>
      <c r="D5149" s="4"/>
      <c r="E5149" s="4"/>
      <c r="F5149" s="81"/>
      <c r="G5149" s="10"/>
      <c r="H5149" s="18"/>
      <c r="I5149" s="18"/>
    </row>
    <row r="5150" spans="1:9" ht="18.75" x14ac:dyDescent="0.3">
      <c r="A5150" s="724" t="s">
        <v>7</v>
      </c>
      <c r="B5150" s="724"/>
      <c r="C5150" s="724"/>
      <c r="D5150" s="724"/>
      <c r="E5150" s="724"/>
      <c r="F5150" s="724"/>
      <c r="G5150" s="724"/>
      <c r="H5150" s="724"/>
      <c r="I5150" s="15"/>
    </row>
    <row r="5151" spans="1:9" x14ac:dyDescent="0.25">
      <c r="A5151" s="725" t="s">
        <v>5</v>
      </c>
      <c r="B5151" s="725"/>
      <c r="C5151" s="725"/>
      <c r="D5151" s="725"/>
      <c r="E5151" s="725"/>
      <c r="F5151" s="725"/>
      <c r="G5151" s="725"/>
      <c r="H5151" s="725"/>
      <c r="I5151" s="15"/>
    </row>
    <row r="5152" spans="1:9" x14ac:dyDescent="0.25">
      <c r="A5152" s="1"/>
      <c r="C5152" s="212"/>
      <c r="D5152" s="4"/>
      <c r="E5152" s="4"/>
      <c r="F5152" s="81"/>
      <c r="G5152" s="10"/>
      <c r="H5152" s="10"/>
      <c r="I5152" s="10"/>
    </row>
    <row r="5153" spans="1:9" x14ac:dyDescent="0.25">
      <c r="A5153" s="504" t="s">
        <v>3331</v>
      </c>
      <c r="B5153" s="509" t="s">
        <v>3330</v>
      </c>
      <c r="C5153" s="26"/>
      <c r="D5153" s="26"/>
      <c r="E5153" s="26"/>
      <c r="F5153" s="85"/>
      <c r="G5153" s="42"/>
      <c r="H5153" s="26"/>
      <c r="I5153" s="26"/>
    </row>
    <row r="5154" spans="1:9" x14ac:dyDescent="0.25">
      <c r="A5154" s="328" t="s">
        <v>8</v>
      </c>
      <c r="B5154" s="498"/>
      <c r="C5154" s="498"/>
      <c r="D5154" s="498"/>
      <c r="E5154" s="498"/>
      <c r="F5154" s="245"/>
      <c r="G5154" s="246"/>
      <c r="H5154" s="498"/>
      <c r="I5154" s="635"/>
    </row>
    <row r="5155" spans="1:9" x14ac:dyDescent="0.25">
      <c r="A5155" s="72" t="s">
        <v>0</v>
      </c>
      <c r="B5155" s="73" t="s">
        <v>2</v>
      </c>
      <c r="C5155" s="73" t="s">
        <v>3</v>
      </c>
      <c r="D5155" s="73" t="s">
        <v>4</v>
      </c>
      <c r="E5155" s="74" t="s">
        <v>15</v>
      </c>
      <c r="F5155" s="95" t="s">
        <v>2002</v>
      </c>
      <c r="G5155" s="75" t="s">
        <v>1217</v>
      </c>
      <c r="H5155" s="350" t="s">
        <v>1188</v>
      </c>
      <c r="I5155" s="350" t="s">
        <v>3884</v>
      </c>
    </row>
    <row r="5156" spans="1:9" x14ac:dyDescent="0.25">
      <c r="A5156" s="24" t="s">
        <v>955</v>
      </c>
      <c r="B5156" s="3"/>
      <c r="C5156" s="3"/>
      <c r="D5156" s="3" t="s">
        <v>21</v>
      </c>
      <c r="E5156" s="3">
        <v>316637</v>
      </c>
      <c r="F5156" s="40"/>
      <c r="G5156" s="19">
        <v>3800</v>
      </c>
      <c r="H5156" s="11">
        <v>38455</v>
      </c>
      <c r="I5156" s="11">
        <v>38455</v>
      </c>
    </row>
    <row r="5157" spans="1:9" x14ac:dyDescent="0.25">
      <c r="A5157" s="24" t="s">
        <v>955</v>
      </c>
      <c r="B5157" s="3"/>
      <c r="C5157" s="3"/>
      <c r="D5157" s="3" t="s">
        <v>21</v>
      </c>
      <c r="E5157" s="3">
        <v>316628</v>
      </c>
      <c r="F5157" s="40"/>
      <c r="G5157" s="19">
        <v>3800</v>
      </c>
      <c r="H5157" s="11">
        <v>38455</v>
      </c>
      <c r="I5157" s="11">
        <v>38455</v>
      </c>
    </row>
    <row r="5158" spans="1:9" x14ac:dyDescent="0.25">
      <c r="A5158" s="24" t="s">
        <v>955</v>
      </c>
      <c r="B5158" s="3"/>
      <c r="C5158" s="3"/>
      <c r="D5158" s="3" t="s">
        <v>21</v>
      </c>
      <c r="E5158" s="3">
        <v>316626</v>
      </c>
      <c r="F5158" s="40"/>
      <c r="G5158" s="19">
        <v>3800</v>
      </c>
      <c r="H5158" s="11">
        <v>38455</v>
      </c>
      <c r="I5158" s="11">
        <v>38455</v>
      </c>
    </row>
    <row r="5159" spans="1:9" x14ac:dyDescent="0.25">
      <c r="A5159" s="24" t="s">
        <v>955</v>
      </c>
      <c r="B5159" s="3"/>
      <c r="C5159" s="3"/>
      <c r="D5159" s="3" t="s">
        <v>21</v>
      </c>
      <c r="E5159" s="3">
        <v>316611</v>
      </c>
      <c r="F5159" s="40"/>
      <c r="G5159" s="19">
        <v>3800</v>
      </c>
      <c r="H5159" s="11">
        <v>38455</v>
      </c>
      <c r="I5159" s="11">
        <v>38455</v>
      </c>
    </row>
    <row r="5160" spans="1:9" x14ac:dyDescent="0.25">
      <c r="A5160" s="24" t="s">
        <v>1065</v>
      </c>
      <c r="B5160" s="3"/>
      <c r="C5160" s="3"/>
      <c r="D5160" s="3" t="s">
        <v>572</v>
      </c>
      <c r="E5160" s="3">
        <v>316672</v>
      </c>
      <c r="F5160" s="40"/>
      <c r="G5160" s="19">
        <v>3800</v>
      </c>
      <c r="H5160" s="11">
        <v>38455</v>
      </c>
      <c r="I5160" s="11">
        <v>38455</v>
      </c>
    </row>
    <row r="5161" spans="1:9" x14ac:dyDescent="0.25">
      <c r="A5161" s="24" t="s">
        <v>1065</v>
      </c>
      <c r="B5161" s="3"/>
      <c r="C5161" s="3"/>
      <c r="D5161" s="3" t="s">
        <v>572</v>
      </c>
      <c r="E5161" s="3">
        <v>316679</v>
      </c>
      <c r="F5161" s="40"/>
      <c r="G5161" s="19">
        <v>3800</v>
      </c>
      <c r="H5161" s="11">
        <v>38455</v>
      </c>
      <c r="I5161" s="11">
        <v>38455</v>
      </c>
    </row>
    <row r="5162" spans="1:9" x14ac:dyDescent="0.25">
      <c r="A5162" s="24" t="s">
        <v>1065</v>
      </c>
      <c r="B5162" s="3"/>
      <c r="C5162" s="3"/>
      <c r="D5162" s="3" t="s">
        <v>572</v>
      </c>
      <c r="E5162" s="3">
        <v>316668</v>
      </c>
      <c r="F5162" s="40"/>
      <c r="G5162" s="19">
        <v>3800</v>
      </c>
      <c r="H5162" s="11">
        <v>38455</v>
      </c>
      <c r="I5162" s="11">
        <v>38455</v>
      </c>
    </row>
    <row r="5163" spans="1:9" ht="14.25" customHeight="1" x14ac:dyDescent="0.25">
      <c r="A5163" s="24" t="s">
        <v>1065</v>
      </c>
      <c r="B5163" s="3"/>
      <c r="C5163" s="3"/>
      <c r="D5163" s="3" t="s">
        <v>572</v>
      </c>
      <c r="E5163" s="3">
        <v>316628</v>
      </c>
      <c r="F5163" s="40"/>
      <c r="G5163" s="19">
        <v>3800</v>
      </c>
      <c r="H5163" s="11">
        <v>38455</v>
      </c>
      <c r="I5163" s="11">
        <v>38455</v>
      </c>
    </row>
    <row r="5164" spans="1:9" x14ac:dyDescent="0.25">
      <c r="A5164" s="24" t="s">
        <v>1065</v>
      </c>
      <c r="B5164" s="3"/>
      <c r="C5164" s="3"/>
      <c r="D5164" s="3" t="s">
        <v>572</v>
      </c>
      <c r="E5164" s="3">
        <v>316670</v>
      </c>
      <c r="F5164" s="40"/>
      <c r="G5164" s="19">
        <v>3800</v>
      </c>
      <c r="H5164" s="11">
        <v>38455</v>
      </c>
      <c r="I5164" s="11">
        <v>38455</v>
      </c>
    </row>
    <row r="5165" spans="1:9" x14ac:dyDescent="0.25">
      <c r="A5165" s="24" t="s">
        <v>1065</v>
      </c>
      <c r="B5165" s="3"/>
      <c r="C5165" s="3"/>
      <c r="D5165" s="3" t="s">
        <v>572</v>
      </c>
      <c r="E5165" s="3">
        <v>316674</v>
      </c>
      <c r="F5165" s="40"/>
      <c r="G5165" s="19">
        <v>3800</v>
      </c>
      <c r="H5165" s="11">
        <v>38455</v>
      </c>
      <c r="I5165" s="11">
        <v>38455</v>
      </c>
    </row>
    <row r="5166" spans="1:9" x14ac:dyDescent="0.25">
      <c r="A5166" s="24" t="s">
        <v>1065</v>
      </c>
      <c r="B5166" s="3"/>
      <c r="C5166" s="3"/>
      <c r="D5166" s="3" t="s">
        <v>572</v>
      </c>
      <c r="E5166" s="3">
        <v>316666</v>
      </c>
      <c r="F5166" s="40"/>
      <c r="G5166" s="19">
        <v>3800</v>
      </c>
      <c r="H5166" s="11">
        <v>38455</v>
      </c>
      <c r="I5166" s="11">
        <v>38455</v>
      </c>
    </row>
    <row r="5167" spans="1:9" x14ac:dyDescent="0.25">
      <c r="A5167" s="24" t="s">
        <v>1065</v>
      </c>
      <c r="B5167" s="3"/>
      <c r="C5167" s="3"/>
      <c r="D5167" s="3" t="s">
        <v>572</v>
      </c>
      <c r="E5167" s="3">
        <v>316673</v>
      </c>
      <c r="F5167" s="40"/>
      <c r="G5167" s="19">
        <v>3800</v>
      </c>
      <c r="H5167" s="11">
        <v>38455</v>
      </c>
      <c r="I5167" s="11">
        <v>38455</v>
      </c>
    </row>
    <row r="5168" spans="1:9" x14ac:dyDescent="0.25">
      <c r="A5168" s="1"/>
      <c r="B5168" s="4"/>
      <c r="C5168" s="4"/>
      <c r="D5168" s="4"/>
      <c r="E5168" s="4"/>
      <c r="F5168" s="81"/>
      <c r="G5168" s="105">
        <f>SUM(G5156:G5167)</f>
        <v>45600</v>
      </c>
      <c r="H5168" s="18"/>
      <c r="I5168" s="18"/>
    </row>
    <row r="5169" spans="1:9" x14ac:dyDescent="0.25">
      <c r="A5169" s="1"/>
      <c r="B5169" s="4"/>
      <c r="C5169" s="4"/>
      <c r="D5169" s="4"/>
      <c r="E5169" s="4"/>
      <c r="F5169" s="81"/>
      <c r="G5169" s="10"/>
      <c r="H5169" s="18"/>
      <c r="I5169" s="18"/>
    </row>
    <row r="5170" spans="1:9" x14ac:dyDescent="0.25">
      <c r="A5170" s="1"/>
      <c r="B5170" s="44"/>
      <c r="C5170" s="44"/>
      <c r="D5170" s="4"/>
      <c r="E5170" s="4"/>
      <c r="F5170" s="81"/>
      <c r="G5170" s="10"/>
      <c r="H5170" s="18"/>
      <c r="I5170" s="18"/>
    </row>
    <row r="5171" spans="1:9" ht="18.75" x14ac:dyDescent="0.3">
      <c r="A5171" s="724" t="s">
        <v>7</v>
      </c>
      <c r="B5171" s="724"/>
      <c r="C5171" s="724"/>
      <c r="D5171" s="724"/>
      <c r="E5171" s="724"/>
      <c r="F5171" s="724"/>
      <c r="G5171" s="724"/>
      <c r="H5171" s="724"/>
      <c r="I5171" s="15"/>
    </row>
    <row r="5172" spans="1:9" x14ac:dyDescent="0.25">
      <c r="A5172" s="725" t="s">
        <v>5</v>
      </c>
      <c r="B5172" s="725"/>
      <c r="C5172" s="725"/>
      <c r="D5172" s="725"/>
      <c r="E5172" s="725"/>
      <c r="F5172" s="725"/>
      <c r="G5172" s="725"/>
      <c r="H5172" s="725"/>
      <c r="I5172" s="15"/>
    </row>
    <row r="5173" spans="1:9" x14ac:dyDescent="0.25">
      <c r="A5173" s="1"/>
      <c r="C5173" s="212"/>
      <c r="D5173" s="4"/>
      <c r="E5173" s="4"/>
      <c r="F5173" s="81"/>
      <c r="G5173" s="10"/>
      <c r="H5173" s="10"/>
      <c r="I5173" s="10"/>
    </row>
    <row r="5174" spans="1:9" x14ac:dyDescent="0.25">
      <c r="A5174" s="504" t="s">
        <v>3331</v>
      </c>
      <c r="B5174" s="509" t="s">
        <v>3330</v>
      </c>
      <c r="C5174" s="33"/>
      <c r="D5174" s="33"/>
      <c r="E5174" s="33"/>
      <c r="F5174" s="94"/>
      <c r="G5174" s="47"/>
      <c r="H5174" s="33"/>
      <c r="I5174" s="33"/>
    </row>
    <row r="5175" spans="1:9" x14ac:dyDescent="0.25">
      <c r="A5175" s="419" t="s">
        <v>8</v>
      </c>
      <c r="B5175" s="498"/>
      <c r="C5175" s="498"/>
      <c r="D5175" s="498"/>
      <c r="E5175" s="498"/>
      <c r="F5175" s="245"/>
      <c r="G5175" s="246"/>
      <c r="H5175" s="498"/>
      <c r="I5175" s="635"/>
    </row>
    <row r="5176" spans="1:9" x14ac:dyDescent="0.25">
      <c r="A5176" s="346" t="s">
        <v>0</v>
      </c>
      <c r="B5176" s="347" t="s">
        <v>2</v>
      </c>
      <c r="C5176" s="347" t="s">
        <v>3</v>
      </c>
      <c r="D5176" s="347" t="s">
        <v>4</v>
      </c>
      <c r="E5176" s="348" t="s">
        <v>15</v>
      </c>
      <c r="F5176" s="349" t="s">
        <v>2001</v>
      </c>
      <c r="G5176" s="350" t="s">
        <v>1217</v>
      </c>
      <c r="H5176" s="350" t="s">
        <v>1188</v>
      </c>
      <c r="I5176" s="350" t="s">
        <v>3884</v>
      </c>
    </row>
    <row r="5177" spans="1:9" x14ac:dyDescent="0.25">
      <c r="A5177" s="24" t="s">
        <v>996</v>
      </c>
      <c r="B5177" s="3"/>
      <c r="C5177" s="3"/>
      <c r="D5177" s="3" t="s">
        <v>26</v>
      </c>
      <c r="E5177" s="3">
        <v>316807</v>
      </c>
      <c r="F5177" s="40" t="s">
        <v>16</v>
      </c>
      <c r="G5177" s="19">
        <v>4200</v>
      </c>
      <c r="H5177" s="11">
        <v>38613</v>
      </c>
      <c r="I5177" s="11">
        <v>38613</v>
      </c>
    </row>
    <row r="5178" spans="1:9" x14ac:dyDescent="0.25">
      <c r="A5178" s="24" t="s">
        <v>996</v>
      </c>
      <c r="B5178" s="3"/>
      <c r="C5178" s="3"/>
      <c r="D5178" s="3" t="s">
        <v>26</v>
      </c>
      <c r="E5178" s="3">
        <v>316815</v>
      </c>
      <c r="F5178" s="40" t="s">
        <v>16</v>
      </c>
      <c r="G5178" s="19">
        <v>4200</v>
      </c>
      <c r="H5178" s="11">
        <v>38613</v>
      </c>
      <c r="I5178" s="11">
        <v>38613</v>
      </c>
    </row>
    <row r="5179" spans="1:9" x14ac:dyDescent="0.25">
      <c r="A5179" s="24" t="s">
        <v>996</v>
      </c>
      <c r="B5179" s="3"/>
      <c r="C5179" s="3"/>
      <c r="D5179" s="3" t="s">
        <v>26</v>
      </c>
      <c r="E5179" s="3">
        <v>316810</v>
      </c>
      <c r="F5179" s="40" t="s">
        <v>16</v>
      </c>
      <c r="G5179" s="19">
        <v>4200</v>
      </c>
      <c r="H5179" s="11">
        <v>38613</v>
      </c>
      <c r="I5179" s="11">
        <v>38613</v>
      </c>
    </row>
    <row r="5180" spans="1:9" x14ac:dyDescent="0.25">
      <c r="A5180" s="24" t="s">
        <v>996</v>
      </c>
      <c r="B5180" s="3"/>
      <c r="C5180" s="3"/>
      <c r="D5180" s="3" t="s">
        <v>26</v>
      </c>
      <c r="E5180" s="3">
        <v>316806</v>
      </c>
      <c r="F5180" s="40" t="s">
        <v>16</v>
      </c>
      <c r="G5180" s="19">
        <v>4200</v>
      </c>
      <c r="H5180" s="11">
        <v>38613</v>
      </c>
      <c r="I5180" s="11">
        <v>38613</v>
      </c>
    </row>
    <row r="5181" spans="1:9" x14ac:dyDescent="0.25">
      <c r="A5181" s="24" t="s">
        <v>996</v>
      </c>
      <c r="B5181" s="3"/>
      <c r="C5181" s="3"/>
      <c r="D5181" s="3" t="s">
        <v>26</v>
      </c>
      <c r="E5181" s="3">
        <v>316801</v>
      </c>
      <c r="F5181" s="40" t="s">
        <v>16</v>
      </c>
      <c r="G5181" s="19">
        <v>4200</v>
      </c>
      <c r="H5181" s="11">
        <v>38613</v>
      </c>
      <c r="I5181" s="11">
        <v>38613</v>
      </c>
    </row>
    <row r="5182" spans="1:9" x14ac:dyDescent="0.25">
      <c r="A5182" s="24" t="s">
        <v>996</v>
      </c>
      <c r="B5182" s="3"/>
      <c r="C5182" s="3"/>
      <c r="D5182" s="3" t="s">
        <v>26</v>
      </c>
      <c r="E5182" s="3">
        <v>316802</v>
      </c>
      <c r="F5182" s="40" t="s">
        <v>16</v>
      </c>
      <c r="G5182" s="19">
        <v>4200</v>
      </c>
      <c r="H5182" s="11">
        <v>38613</v>
      </c>
      <c r="I5182" s="11">
        <v>38613</v>
      </c>
    </row>
    <row r="5183" spans="1:9" x14ac:dyDescent="0.25">
      <c r="A5183" s="24" t="s">
        <v>996</v>
      </c>
      <c r="B5183" s="3"/>
      <c r="C5183" s="3"/>
      <c r="D5183" s="3" t="s">
        <v>26</v>
      </c>
      <c r="E5183" s="3">
        <v>316817</v>
      </c>
      <c r="F5183" s="40" t="s">
        <v>16</v>
      </c>
      <c r="G5183" s="19">
        <v>4200</v>
      </c>
      <c r="H5183" s="11">
        <v>38613</v>
      </c>
      <c r="I5183" s="11">
        <v>38613</v>
      </c>
    </row>
    <row r="5184" spans="1:9" x14ac:dyDescent="0.25">
      <c r="A5184" s="24" t="s">
        <v>996</v>
      </c>
      <c r="B5184" s="3"/>
      <c r="C5184" s="3"/>
      <c r="D5184" s="3" t="s">
        <v>26</v>
      </c>
      <c r="E5184" s="3">
        <v>316019</v>
      </c>
      <c r="F5184" s="40" t="s">
        <v>16</v>
      </c>
      <c r="G5184" s="19">
        <v>4200</v>
      </c>
      <c r="H5184" s="11">
        <v>38613</v>
      </c>
      <c r="I5184" s="11">
        <v>38613</v>
      </c>
    </row>
    <row r="5185" spans="1:9" x14ac:dyDescent="0.25">
      <c r="A5185" s="24" t="s">
        <v>996</v>
      </c>
      <c r="B5185" s="3"/>
      <c r="C5185" s="3"/>
      <c r="D5185" s="3" t="str">
        <f>+D5184</f>
        <v>CREMA</v>
      </c>
      <c r="E5185" s="3">
        <v>316816</v>
      </c>
      <c r="F5185" s="40" t="s">
        <v>16</v>
      </c>
      <c r="G5185" s="19">
        <v>4200</v>
      </c>
      <c r="H5185" s="11">
        <v>38613</v>
      </c>
      <c r="I5185" s="11">
        <v>38613</v>
      </c>
    </row>
    <row r="5186" spans="1:9" x14ac:dyDescent="0.25">
      <c r="A5186" s="24" t="s">
        <v>996</v>
      </c>
      <c r="B5186" s="3"/>
      <c r="C5186" s="3"/>
      <c r="D5186" s="3" t="str">
        <f>+D5185</f>
        <v>CREMA</v>
      </c>
      <c r="E5186" s="3">
        <v>316818</v>
      </c>
      <c r="F5186" s="40" t="s">
        <v>16</v>
      </c>
      <c r="G5186" s="19">
        <v>4200</v>
      </c>
      <c r="H5186" s="11">
        <v>38613</v>
      </c>
      <c r="I5186" s="11">
        <v>38613</v>
      </c>
    </row>
    <row r="5187" spans="1:9" x14ac:dyDescent="0.25">
      <c r="A5187" s="24" t="s">
        <v>996</v>
      </c>
      <c r="B5187" s="3"/>
      <c r="C5187" s="3"/>
      <c r="D5187" s="3" t="str">
        <f>+D5186</f>
        <v>CREMA</v>
      </c>
      <c r="E5187" s="3">
        <v>316814</v>
      </c>
      <c r="F5187" s="40" t="s">
        <v>16</v>
      </c>
      <c r="G5187" s="19">
        <v>4200</v>
      </c>
      <c r="H5187" s="11">
        <v>38613</v>
      </c>
      <c r="I5187" s="11">
        <v>38613</v>
      </c>
    </row>
    <row r="5188" spans="1:9" x14ac:dyDescent="0.25">
      <c r="A5188" s="24" t="s">
        <v>997</v>
      </c>
      <c r="B5188" s="3"/>
      <c r="C5188" s="3"/>
      <c r="D5188" s="3" t="s">
        <v>48</v>
      </c>
      <c r="E5188" s="3">
        <v>316661</v>
      </c>
      <c r="F5188" s="40" t="str">
        <f>+F5187</f>
        <v>N/T</v>
      </c>
      <c r="G5188" s="19">
        <v>15176.67</v>
      </c>
      <c r="H5188" s="11">
        <v>38155</v>
      </c>
      <c r="I5188" s="11">
        <v>38155</v>
      </c>
    </row>
    <row r="5189" spans="1:9" x14ac:dyDescent="0.25">
      <c r="A5189" s="24" t="s">
        <v>177</v>
      </c>
      <c r="B5189" s="3"/>
      <c r="C5189" s="3"/>
      <c r="D5189" s="3"/>
      <c r="E5189" s="3" t="str">
        <f>+F5187</f>
        <v>N/T</v>
      </c>
      <c r="F5189" s="40"/>
      <c r="G5189" s="19">
        <v>15176.67</v>
      </c>
      <c r="H5189" s="11">
        <v>38155</v>
      </c>
      <c r="I5189" s="11">
        <v>38155</v>
      </c>
    </row>
    <row r="5190" spans="1:9" x14ac:dyDescent="0.25">
      <c r="A5190" s="24" t="s">
        <v>998</v>
      </c>
      <c r="B5190" s="3"/>
      <c r="C5190" s="3"/>
      <c r="D5190" s="3" t="s">
        <v>43</v>
      </c>
      <c r="E5190" s="3">
        <v>316824</v>
      </c>
      <c r="F5190" s="40"/>
      <c r="G5190" s="19">
        <v>15176.67</v>
      </c>
      <c r="H5190" s="11">
        <v>38155</v>
      </c>
      <c r="I5190" s="11">
        <v>38155</v>
      </c>
    </row>
    <row r="5191" spans="1:9" x14ac:dyDescent="0.25">
      <c r="A5191" s="24" t="s">
        <v>998</v>
      </c>
      <c r="B5191" s="3"/>
      <c r="C5191" s="3"/>
      <c r="D5191" s="3" t="s">
        <v>43</v>
      </c>
      <c r="E5191" s="3">
        <v>316825</v>
      </c>
      <c r="F5191" s="40"/>
      <c r="G5191" s="19">
        <v>15176.67</v>
      </c>
      <c r="H5191" s="11">
        <v>38155</v>
      </c>
      <c r="I5191" s="11">
        <v>38155</v>
      </c>
    </row>
    <row r="5192" spans="1:9" x14ac:dyDescent="0.25">
      <c r="A5192" s="24" t="s">
        <v>998</v>
      </c>
      <c r="B5192" s="3"/>
      <c r="C5192" s="3"/>
      <c r="D5192" s="3" t="s">
        <v>43</v>
      </c>
      <c r="E5192" s="3">
        <v>316821</v>
      </c>
      <c r="F5192" s="40"/>
      <c r="G5192" s="19">
        <v>15176.67</v>
      </c>
      <c r="H5192" s="11">
        <v>38155</v>
      </c>
      <c r="I5192" s="11">
        <v>38155</v>
      </c>
    </row>
    <row r="5193" spans="1:9" x14ac:dyDescent="0.25">
      <c r="A5193" s="24" t="s">
        <v>998</v>
      </c>
      <c r="B5193" s="3"/>
      <c r="C5193" s="3"/>
      <c r="D5193" s="3" t="s">
        <v>43</v>
      </c>
      <c r="E5193" s="3">
        <v>316823</v>
      </c>
      <c r="F5193" s="40"/>
      <c r="G5193" s="19">
        <v>15176.67</v>
      </c>
      <c r="H5193" s="11">
        <v>38160</v>
      </c>
      <c r="I5193" s="11">
        <v>38160</v>
      </c>
    </row>
    <row r="5194" spans="1:9" x14ac:dyDescent="0.25">
      <c r="A5194" s="24" t="s">
        <v>955</v>
      </c>
      <c r="B5194" s="3"/>
      <c r="C5194" s="3"/>
      <c r="D5194" s="3" t="s">
        <v>21</v>
      </c>
      <c r="E5194" s="3">
        <v>316615</v>
      </c>
      <c r="F5194" s="40"/>
      <c r="G5194" s="19">
        <v>3800</v>
      </c>
      <c r="H5194" s="11">
        <v>38455</v>
      </c>
      <c r="I5194" s="11">
        <v>38455</v>
      </c>
    </row>
    <row r="5195" spans="1:9" x14ac:dyDescent="0.25">
      <c r="A5195" s="24" t="s">
        <v>955</v>
      </c>
      <c r="B5195" s="3"/>
      <c r="C5195" s="3"/>
      <c r="D5195" s="3" t="s">
        <v>21</v>
      </c>
      <c r="E5195" s="3">
        <v>316629</v>
      </c>
      <c r="F5195" s="40"/>
      <c r="G5195" s="19">
        <v>3800</v>
      </c>
      <c r="H5195" s="11">
        <v>38455</v>
      </c>
      <c r="I5195" s="11">
        <v>38455</v>
      </c>
    </row>
    <row r="5196" spans="1:9" x14ac:dyDescent="0.25">
      <c r="A5196" s="24" t="s">
        <v>955</v>
      </c>
      <c r="B5196" s="3"/>
      <c r="C5196" s="3"/>
      <c r="D5196" s="3" t="s">
        <v>21</v>
      </c>
      <c r="E5196" s="3">
        <v>316598</v>
      </c>
      <c r="F5196" s="40"/>
      <c r="G5196" s="19">
        <v>3800</v>
      </c>
      <c r="H5196" s="11">
        <v>38455</v>
      </c>
      <c r="I5196" s="11">
        <v>38455</v>
      </c>
    </row>
    <row r="5197" spans="1:9" x14ac:dyDescent="0.25">
      <c r="A5197" s="24" t="s">
        <v>955</v>
      </c>
      <c r="B5197" s="3"/>
      <c r="C5197" s="3"/>
      <c r="D5197" s="3" t="s">
        <v>21</v>
      </c>
      <c r="E5197" s="3">
        <v>316596</v>
      </c>
      <c r="F5197" s="40"/>
      <c r="G5197" s="19">
        <v>3800</v>
      </c>
      <c r="H5197" s="11">
        <v>38455</v>
      </c>
      <c r="I5197" s="11">
        <v>38455</v>
      </c>
    </row>
    <row r="5198" spans="1:9" x14ac:dyDescent="0.25">
      <c r="A5198" s="24" t="s">
        <v>955</v>
      </c>
      <c r="B5198" s="3"/>
      <c r="C5198" s="3"/>
      <c r="D5198" s="3" t="s">
        <v>21</v>
      </c>
      <c r="E5198" s="3">
        <v>316600</v>
      </c>
      <c r="F5198" s="40"/>
      <c r="G5198" s="19">
        <v>3800</v>
      </c>
      <c r="H5198" s="11">
        <v>38455</v>
      </c>
      <c r="I5198" s="11">
        <v>38455</v>
      </c>
    </row>
    <row r="5199" spans="1:9" x14ac:dyDescent="0.25">
      <c r="A5199" s="24" t="s">
        <v>955</v>
      </c>
      <c r="B5199" s="3"/>
      <c r="C5199" s="3"/>
      <c r="D5199" s="3" t="s">
        <v>21</v>
      </c>
      <c r="E5199" s="3">
        <v>316599</v>
      </c>
      <c r="F5199" s="40"/>
      <c r="G5199" s="19">
        <v>3800</v>
      </c>
      <c r="H5199" s="11">
        <v>38455</v>
      </c>
      <c r="I5199" s="11">
        <v>38455</v>
      </c>
    </row>
    <row r="5200" spans="1:9" x14ac:dyDescent="0.25">
      <c r="A5200" s="24" t="s">
        <v>955</v>
      </c>
      <c r="B5200" s="3"/>
      <c r="C5200" s="3"/>
      <c r="D5200" s="3" t="s">
        <v>21</v>
      </c>
      <c r="E5200" s="3">
        <v>316640</v>
      </c>
      <c r="F5200" s="40"/>
      <c r="G5200" s="19">
        <v>3800</v>
      </c>
      <c r="H5200" s="11">
        <v>38455</v>
      </c>
      <c r="I5200" s="11">
        <v>38455</v>
      </c>
    </row>
    <row r="5201" spans="1:9" x14ac:dyDescent="0.25">
      <c r="A5201" s="24" t="s">
        <v>955</v>
      </c>
      <c r="B5201" s="3"/>
      <c r="C5201" s="3"/>
      <c r="D5201" s="3" t="s">
        <v>21</v>
      </c>
      <c r="E5201" s="3">
        <v>316610</v>
      </c>
      <c r="F5201" s="40"/>
      <c r="G5201" s="19">
        <v>3800</v>
      </c>
      <c r="H5201" s="11">
        <v>38455</v>
      </c>
      <c r="I5201" s="11">
        <v>38455</v>
      </c>
    </row>
    <row r="5202" spans="1:9" x14ac:dyDescent="0.25">
      <c r="A5202" s="24" t="s">
        <v>955</v>
      </c>
      <c r="B5202" s="3"/>
      <c r="C5202" s="3"/>
      <c r="D5202" s="3" t="s">
        <v>21</v>
      </c>
      <c r="E5202" s="3">
        <v>316601</v>
      </c>
      <c r="F5202" s="40"/>
      <c r="G5202" s="19">
        <v>3800</v>
      </c>
      <c r="H5202" s="11">
        <v>38455</v>
      </c>
      <c r="I5202" s="11">
        <v>38455</v>
      </c>
    </row>
    <row r="5203" spans="1:9" x14ac:dyDescent="0.25">
      <c r="A5203" s="24" t="s">
        <v>955</v>
      </c>
      <c r="B5203" s="3"/>
      <c r="C5203" s="3"/>
      <c r="D5203" s="3" t="s">
        <v>21</v>
      </c>
      <c r="E5203" s="3">
        <v>316636</v>
      </c>
      <c r="F5203" s="40"/>
      <c r="G5203" s="19">
        <v>3800</v>
      </c>
      <c r="H5203" s="11">
        <v>38455</v>
      </c>
      <c r="I5203" s="11">
        <v>38455</v>
      </c>
    </row>
    <row r="5204" spans="1:9" x14ac:dyDescent="0.25">
      <c r="A5204" s="24" t="s">
        <v>955</v>
      </c>
      <c r="B5204" s="3"/>
      <c r="C5204" s="3"/>
      <c r="D5204" s="3" t="s">
        <v>21</v>
      </c>
      <c r="E5204" s="3">
        <v>316616</v>
      </c>
      <c r="F5204" s="40"/>
      <c r="G5204" s="19">
        <v>3800</v>
      </c>
      <c r="H5204" s="11">
        <v>38455</v>
      </c>
      <c r="I5204" s="11">
        <v>38455</v>
      </c>
    </row>
    <row r="5205" spans="1:9" x14ac:dyDescent="0.25">
      <c r="A5205" s="24" t="s">
        <v>955</v>
      </c>
      <c r="B5205" s="3"/>
      <c r="C5205" s="3"/>
      <c r="D5205" s="3" t="s">
        <v>21</v>
      </c>
      <c r="E5205" s="3">
        <v>316625</v>
      </c>
      <c r="F5205" s="40"/>
      <c r="G5205" s="19">
        <v>3800</v>
      </c>
      <c r="H5205" s="11">
        <v>38455</v>
      </c>
      <c r="I5205" s="11">
        <v>38455</v>
      </c>
    </row>
    <row r="5206" spans="1:9" x14ac:dyDescent="0.25">
      <c r="A5206" s="24" t="s">
        <v>955</v>
      </c>
      <c r="B5206" s="3"/>
      <c r="C5206" s="3"/>
      <c r="D5206" s="3" t="s">
        <v>21</v>
      </c>
      <c r="E5206" s="3">
        <v>316621</v>
      </c>
      <c r="F5206" s="40"/>
      <c r="G5206" s="19">
        <v>3800</v>
      </c>
      <c r="H5206" s="11">
        <v>38455</v>
      </c>
      <c r="I5206" s="11">
        <v>38455</v>
      </c>
    </row>
    <row r="5207" spans="1:9" x14ac:dyDescent="0.25">
      <c r="A5207" s="24" t="s">
        <v>955</v>
      </c>
      <c r="B5207" s="3"/>
      <c r="C5207" s="3"/>
      <c r="D5207" s="3" t="s">
        <v>21</v>
      </c>
      <c r="E5207" s="3">
        <v>316632</v>
      </c>
      <c r="F5207" s="40"/>
      <c r="G5207" s="19">
        <v>3800</v>
      </c>
      <c r="H5207" s="11">
        <v>38455</v>
      </c>
      <c r="I5207" s="11">
        <v>38455</v>
      </c>
    </row>
    <row r="5208" spans="1:9" x14ac:dyDescent="0.25">
      <c r="A5208" s="24" t="s">
        <v>955</v>
      </c>
      <c r="B5208" s="3"/>
      <c r="C5208" s="3"/>
      <c r="D5208" s="3" t="s">
        <v>21</v>
      </c>
      <c r="E5208" s="3">
        <v>316613</v>
      </c>
      <c r="F5208" s="40"/>
      <c r="G5208" s="19">
        <v>3800</v>
      </c>
      <c r="H5208" s="11">
        <v>38455</v>
      </c>
      <c r="I5208" s="11">
        <v>38455</v>
      </c>
    </row>
    <row r="5209" spans="1:9" x14ac:dyDescent="0.25">
      <c r="A5209" s="24" t="s">
        <v>955</v>
      </c>
      <c r="B5209" s="3"/>
      <c r="C5209" s="3"/>
      <c r="D5209" s="3" t="s">
        <v>21</v>
      </c>
      <c r="E5209" s="3" t="s">
        <v>16</v>
      </c>
      <c r="F5209" s="40"/>
      <c r="G5209" s="19">
        <v>3800</v>
      </c>
      <c r="H5209" s="11">
        <v>38455</v>
      </c>
      <c r="I5209" s="11">
        <v>38455</v>
      </c>
    </row>
    <row r="5210" spans="1:9" x14ac:dyDescent="0.25">
      <c r="A5210" s="24" t="s">
        <v>955</v>
      </c>
      <c r="B5210" s="3"/>
      <c r="C5210" s="3"/>
      <c r="D5210" s="3" t="s">
        <v>21</v>
      </c>
      <c r="E5210" s="3" t="str">
        <f>+E5209</f>
        <v>N/T</v>
      </c>
      <c r="F5210" s="40"/>
      <c r="G5210" s="19">
        <v>3800</v>
      </c>
      <c r="H5210" s="11">
        <v>38455</v>
      </c>
      <c r="I5210" s="11">
        <v>38455</v>
      </c>
    </row>
    <row r="5211" spans="1:9" x14ac:dyDescent="0.25">
      <c r="A5211" s="24" t="s">
        <v>955</v>
      </c>
      <c r="B5211" s="3"/>
      <c r="C5211" s="3"/>
      <c r="D5211" s="3" t="s">
        <v>21</v>
      </c>
      <c r="E5211" s="3" t="str">
        <f>+E5210</f>
        <v>N/T</v>
      </c>
      <c r="F5211" s="40"/>
      <c r="G5211" s="19">
        <v>3800</v>
      </c>
      <c r="H5211" s="11">
        <v>38455</v>
      </c>
      <c r="I5211" s="11">
        <v>38455</v>
      </c>
    </row>
    <row r="5212" spans="1:9" x14ac:dyDescent="0.25">
      <c r="A5212" s="24" t="s">
        <v>955</v>
      </c>
      <c r="B5212" s="3"/>
      <c r="C5212" s="3"/>
      <c r="D5212" s="3" t="s">
        <v>21</v>
      </c>
      <c r="E5212" s="3" t="str">
        <f>+E5211</f>
        <v>N/T</v>
      </c>
      <c r="F5212" s="40"/>
      <c r="G5212" s="19">
        <v>3800</v>
      </c>
      <c r="H5212" s="11">
        <v>38455</v>
      </c>
      <c r="I5212" s="11">
        <v>38455</v>
      </c>
    </row>
    <row r="5213" spans="1:9" x14ac:dyDescent="0.25">
      <c r="A5213" s="1"/>
      <c r="B5213" s="4"/>
      <c r="C5213" s="4"/>
      <c r="D5213" s="4"/>
      <c r="E5213" s="4"/>
      <c r="F5213" s="81"/>
      <c r="G5213" s="105">
        <f>SUM(G5177:G5212)</f>
        <v>209460.02</v>
      </c>
      <c r="H5213" s="18"/>
      <c r="I5213" s="18"/>
    </row>
    <row r="5214" spans="1:9" x14ac:dyDescent="0.25">
      <c r="A5214" s="1"/>
      <c r="B5214" s="4"/>
      <c r="C5214" s="4"/>
      <c r="D5214" s="4"/>
      <c r="E5214" s="4"/>
      <c r="F5214" s="81"/>
      <c r="G5214" s="105"/>
      <c r="H5214" s="18"/>
      <c r="I5214" s="18"/>
    </row>
    <row r="5215" spans="1:9" x14ac:dyDescent="0.25">
      <c r="A5215" s="1"/>
      <c r="B5215" s="4"/>
      <c r="D5215" s="4"/>
      <c r="E5215" s="4"/>
      <c r="F5215" s="81"/>
      <c r="G5215" s="10"/>
      <c r="H5215" s="18"/>
      <c r="I5215" s="18"/>
    </row>
    <row r="5216" spans="1:9" ht="18.75" x14ac:dyDescent="0.3">
      <c r="A5216" s="724" t="s">
        <v>7</v>
      </c>
      <c r="B5216" s="724"/>
      <c r="C5216" s="724"/>
      <c r="D5216" s="724"/>
      <c r="E5216" s="724"/>
      <c r="F5216" s="724"/>
      <c r="G5216" s="724"/>
      <c r="H5216" s="724"/>
      <c r="I5216" s="15"/>
    </row>
    <row r="5217" spans="1:9" x14ac:dyDescent="0.25">
      <c r="A5217" s="725" t="s">
        <v>5</v>
      </c>
      <c r="B5217" s="725"/>
      <c r="C5217" s="725"/>
      <c r="D5217" s="725"/>
      <c r="E5217" s="725"/>
      <c r="F5217" s="725"/>
      <c r="G5217" s="725"/>
      <c r="H5217" s="725"/>
      <c r="I5217" s="15"/>
    </row>
    <row r="5218" spans="1:9" x14ac:dyDescent="0.25">
      <c r="C5218" s="212"/>
      <c r="G5218" s="10"/>
      <c r="H5218" s="10"/>
      <c r="I5218" s="10"/>
    </row>
    <row r="5219" spans="1:9" x14ac:dyDescent="0.25">
      <c r="A5219" s="504" t="s">
        <v>3331</v>
      </c>
      <c r="B5219" s="509" t="s">
        <v>3330</v>
      </c>
      <c r="C5219" s="33"/>
      <c r="D5219" s="33"/>
      <c r="E5219" s="33"/>
      <c r="F5219" s="94"/>
      <c r="G5219" s="47"/>
      <c r="H5219" s="33"/>
      <c r="I5219" s="33"/>
    </row>
    <row r="5220" spans="1:9" x14ac:dyDescent="0.25">
      <c r="A5220" s="297" t="s">
        <v>8</v>
      </c>
      <c r="B5220" s="32"/>
      <c r="C5220" s="33"/>
      <c r="D5220" s="33"/>
      <c r="E5220" s="33"/>
      <c r="F5220" s="94"/>
      <c r="G5220" s="47"/>
      <c r="H5220" s="33"/>
      <c r="I5220" s="33"/>
    </row>
    <row r="5221" spans="1:9" x14ac:dyDescent="0.25">
      <c r="A5221" s="346" t="s">
        <v>0</v>
      </c>
      <c r="B5221" s="347" t="s">
        <v>2</v>
      </c>
      <c r="C5221" s="347" t="s">
        <v>3</v>
      </c>
      <c r="D5221" s="347" t="s">
        <v>4</v>
      </c>
      <c r="E5221" s="348" t="s">
        <v>15</v>
      </c>
      <c r="F5221" s="349" t="s">
        <v>1957</v>
      </c>
      <c r="G5221" s="350" t="s">
        <v>1217</v>
      </c>
      <c r="H5221" s="350" t="s">
        <v>1188</v>
      </c>
      <c r="I5221" s="350" t="s">
        <v>3884</v>
      </c>
    </row>
    <row r="5222" spans="1:9" x14ac:dyDescent="0.25">
      <c r="A5222" s="24" t="s">
        <v>955</v>
      </c>
      <c r="B5222" s="3"/>
      <c r="C5222" s="3"/>
      <c r="D5222" s="3" t="s">
        <v>21</v>
      </c>
      <c r="E5222" s="3">
        <v>316597</v>
      </c>
      <c r="F5222" s="40"/>
      <c r="G5222" s="19">
        <v>3800</v>
      </c>
      <c r="H5222" s="11">
        <v>38455</v>
      </c>
      <c r="I5222" s="11">
        <v>38455</v>
      </c>
    </row>
    <row r="5223" spans="1:9" x14ac:dyDescent="0.25">
      <c r="A5223" s="24" t="s">
        <v>955</v>
      </c>
      <c r="B5223" s="3"/>
      <c r="C5223" s="3"/>
      <c r="D5223" s="3" t="s">
        <v>21</v>
      </c>
      <c r="E5223" s="3">
        <v>316604</v>
      </c>
      <c r="F5223" s="40"/>
      <c r="G5223" s="19">
        <v>3800</v>
      </c>
      <c r="H5223" s="11">
        <v>38455</v>
      </c>
      <c r="I5223" s="11">
        <v>38455</v>
      </c>
    </row>
    <row r="5224" spans="1:9" x14ac:dyDescent="0.25">
      <c r="A5224" s="24" t="s">
        <v>955</v>
      </c>
      <c r="B5224" s="3"/>
      <c r="C5224" s="3"/>
      <c r="D5224" s="3" t="s">
        <v>21</v>
      </c>
      <c r="E5224" s="3">
        <v>316627</v>
      </c>
      <c r="F5224" s="40"/>
      <c r="G5224" s="19">
        <v>3800</v>
      </c>
      <c r="H5224" s="11">
        <v>38455</v>
      </c>
      <c r="I5224" s="11">
        <v>38455</v>
      </c>
    </row>
    <row r="5225" spans="1:9" x14ac:dyDescent="0.25">
      <c r="A5225" s="24" t="s">
        <v>955</v>
      </c>
      <c r="B5225" s="3"/>
      <c r="C5225" s="3"/>
      <c r="D5225" s="3" t="s">
        <v>21</v>
      </c>
      <c r="E5225" s="3">
        <v>316602</v>
      </c>
      <c r="F5225" s="40"/>
      <c r="G5225" s="19">
        <v>3800</v>
      </c>
      <c r="H5225" s="11">
        <v>38455</v>
      </c>
      <c r="I5225" s="11">
        <v>38455</v>
      </c>
    </row>
    <row r="5226" spans="1:9" x14ac:dyDescent="0.25">
      <c r="A5226" s="24" t="s">
        <v>955</v>
      </c>
      <c r="B5226" s="3"/>
      <c r="C5226" s="3"/>
      <c r="D5226" s="3" t="s">
        <v>21</v>
      </c>
      <c r="E5226" s="3">
        <v>316603</v>
      </c>
      <c r="F5226" s="40"/>
      <c r="G5226" s="19">
        <v>3800</v>
      </c>
      <c r="H5226" s="11">
        <v>38455</v>
      </c>
      <c r="I5226" s="11">
        <v>38455</v>
      </c>
    </row>
    <row r="5227" spans="1:9" x14ac:dyDescent="0.25">
      <c r="A5227" s="24" t="s">
        <v>955</v>
      </c>
      <c r="B5227" s="3"/>
      <c r="C5227" s="3"/>
      <c r="D5227" s="3" t="s">
        <v>21</v>
      </c>
      <c r="E5227" s="3">
        <v>316605</v>
      </c>
      <c r="F5227" s="40"/>
      <c r="G5227" s="19">
        <v>3800</v>
      </c>
      <c r="H5227" s="11">
        <v>38455</v>
      </c>
      <c r="I5227" s="11">
        <v>38455</v>
      </c>
    </row>
    <row r="5228" spans="1:9" x14ac:dyDescent="0.25">
      <c r="A5228" s="24" t="s">
        <v>955</v>
      </c>
      <c r="B5228" s="3"/>
      <c r="C5228" s="3"/>
      <c r="D5228" s="3" t="s">
        <v>21</v>
      </c>
      <c r="E5228" s="3">
        <v>316594</v>
      </c>
      <c r="F5228" s="40"/>
      <c r="G5228" s="19">
        <v>3800</v>
      </c>
      <c r="H5228" s="11">
        <v>38455</v>
      </c>
      <c r="I5228" s="11">
        <v>38455</v>
      </c>
    </row>
    <row r="5229" spans="1:9" x14ac:dyDescent="0.25">
      <c r="A5229" s="24" t="s">
        <v>955</v>
      </c>
      <c r="B5229" s="3"/>
      <c r="C5229" s="3"/>
      <c r="D5229" s="3" t="s">
        <v>21</v>
      </c>
      <c r="E5229" s="3">
        <v>316638</v>
      </c>
      <c r="F5229" s="40"/>
      <c r="G5229" s="19">
        <v>3800</v>
      </c>
      <c r="H5229" s="11">
        <v>38455</v>
      </c>
      <c r="I5229" s="11">
        <v>38455</v>
      </c>
    </row>
    <row r="5230" spans="1:9" x14ac:dyDescent="0.25">
      <c r="A5230" s="24" t="s">
        <v>955</v>
      </c>
      <c r="B5230" s="3"/>
      <c r="C5230" s="3"/>
      <c r="D5230" s="3" t="s">
        <v>21</v>
      </c>
      <c r="E5230" s="3">
        <v>316612</v>
      </c>
      <c r="F5230" s="40"/>
      <c r="G5230" s="19">
        <v>3800</v>
      </c>
      <c r="H5230" s="11">
        <v>38455</v>
      </c>
      <c r="I5230" s="11">
        <v>38455</v>
      </c>
    </row>
    <row r="5231" spans="1:9" x14ac:dyDescent="0.25">
      <c r="A5231" s="24" t="s">
        <v>955</v>
      </c>
      <c r="B5231" s="3"/>
      <c r="C5231" s="3"/>
      <c r="D5231" s="3" t="s">
        <v>21</v>
      </c>
      <c r="E5231" s="3">
        <v>316630</v>
      </c>
      <c r="F5231" s="40"/>
      <c r="G5231" s="19">
        <v>3800</v>
      </c>
      <c r="H5231" s="11">
        <v>38455</v>
      </c>
      <c r="I5231" s="11">
        <v>38455</v>
      </c>
    </row>
    <row r="5232" spans="1:9" x14ac:dyDescent="0.25">
      <c r="A5232" s="24" t="s">
        <v>955</v>
      </c>
      <c r="B5232" s="3"/>
      <c r="C5232" s="3"/>
      <c r="D5232" s="3" t="s">
        <v>21</v>
      </c>
      <c r="E5232" s="3">
        <v>316622</v>
      </c>
      <c r="F5232" s="40"/>
      <c r="G5232" s="19">
        <v>3800</v>
      </c>
      <c r="H5232" s="11">
        <v>38455</v>
      </c>
      <c r="I5232" s="11">
        <v>38455</v>
      </c>
    </row>
    <row r="5233" spans="1:9" x14ac:dyDescent="0.25">
      <c r="A5233" s="24" t="s">
        <v>955</v>
      </c>
      <c r="B5233" s="3"/>
      <c r="C5233" s="3"/>
      <c r="D5233" s="3" t="s">
        <v>21</v>
      </c>
      <c r="E5233" s="3">
        <v>316641</v>
      </c>
      <c r="F5233" s="40"/>
      <c r="G5233" s="19">
        <v>3800</v>
      </c>
      <c r="H5233" s="11">
        <v>38455</v>
      </c>
      <c r="I5233" s="11">
        <v>38455</v>
      </c>
    </row>
    <row r="5234" spans="1:9" x14ac:dyDescent="0.25">
      <c r="A5234" s="24" t="s">
        <v>1064</v>
      </c>
      <c r="B5234" s="3"/>
      <c r="C5234" s="3"/>
      <c r="D5234" s="3" t="s">
        <v>572</v>
      </c>
      <c r="E5234" s="3">
        <v>316665</v>
      </c>
      <c r="F5234" s="40"/>
      <c r="G5234" s="19">
        <v>3800</v>
      </c>
      <c r="H5234" s="11">
        <v>38455</v>
      </c>
      <c r="I5234" s="11">
        <v>38455</v>
      </c>
    </row>
    <row r="5235" spans="1:9" x14ac:dyDescent="0.25">
      <c r="A5235" s="24" t="s">
        <v>1064</v>
      </c>
      <c r="B5235" s="3"/>
      <c r="C5235" s="3"/>
      <c r="D5235" s="3" t="s">
        <v>572</v>
      </c>
      <c r="E5235" s="3">
        <v>316664</v>
      </c>
      <c r="F5235" s="40"/>
      <c r="G5235" s="19">
        <v>3800</v>
      </c>
      <c r="H5235" s="11">
        <v>38455</v>
      </c>
      <c r="I5235" s="11">
        <v>38455</v>
      </c>
    </row>
    <row r="5236" spans="1:9" x14ac:dyDescent="0.25">
      <c r="A5236" s="24" t="s">
        <v>1065</v>
      </c>
      <c r="B5236" s="3"/>
      <c r="C5236" s="3"/>
      <c r="D5236" s="3" t="s">
        <v>572</v>
      </c>
      <c r="E5236" s="3">
        <v>316680</v>
      </c>
      <c r="F5236" s="40"/>
      <c r="G5236" s="19">
        <v>3800</v>
      </c>
      <c r="H5236" s="11">
        <v>38455</v>
      </c>
      <c r="I5236" s="11">
        <v>38455</v>
      </c>
    </row>
    <row r="5237" spans="1:9" x14ac:dyDescent="0.25">
      <c r="A5237" s="24" t="s">
        <v>1065</v>
      </c>
      <c r="B5237" s="3"/>
      <c r="C5237" s="3"/>
      <c r="D5237" s="3" t="s">
        <v>572</v>
      </c>
      <c r="E5237" s="3">
        <v>316669</v>
      </c>
      <c r="F5237" s="40"/>
      <c r="G5237" s="19">
        <v>3800</v>
      </c>
      <c r="H5237" s="11">
        <v>38455</v>
      </c>
      <c r="I5237" s="11">
        <v>38455</v>
      </c>
    </row>
    <row r="5238" spans="1:9" x14ac:dyDescent="0.25">
      <c r="A5238" s="24" t="s">
        <v>1065</v>
      </c>
      <c r="B5238" s="3"/>
      <c r="C5238" s="3"/>
      <c r="D5238" s="3" t="s">
        <v>572</v>
      </c>
      <c r="E5238" s="3">
        <v>316671</v>
      </c>
      <c r="F5238" s="40"/>
      <c r="G5238" s="19">
        <v>3800</v>
      </c>
      <c r="H5238" s="11">
        <v>38455</v>
      </c>
      <c r="I5238" s="11">
        <v>38455</v>
      </c>
    </row>
    <row r="5239" spans="1:9" x14ac:dyDescent="0.25">
      <c r="A5239" s="24" t="s">
        <v>1065</v>
      </c>
      <c r="B5239" s="3"/>
      <c r="C5239" s="3"/>
      <c r="D5239" s="3" t="s">
        <v>572</v>
      </c>
      <c r="E5239" s="3">
        <v>316667</v>
      </c>
      <c r="F5239" s="40"/>
      <c r="G5239" s="19">
        <v>3800</v>
      </c>
      <c r="H5239" s="11">
        <v>38455</v>
      </c>
      <c r="I5239" s="11">
        <v>38455</v>
      </c>
    </row>
    <row r="5240" spans="1:9" x14ac:dyDescent="0.25">
      <c r="A5240" s="24" t="s">
        <v>1065</v>
      </c>
      <c r="B5240" s="3"/>
      <c r="C5240" s="3"/>
      <c r="D5240" s="3" t="s">
        <v>572</v>
      </c>
      <c r="E5240" s="3">
        <v>316677</v>
      </c>
      <c r="F5240" s="40"/>
      <c r="G5240" s="19">
        <v>3800</v>
      </c>
      <c r="H5240" s="11">
        <v>38455</v>
      </c>
      <c r="I5240" s="11">
        <v>38455</v>
      </c>
    </row>
    <row r="5241" spans="1:9" x14ac:dyDescent="0.25">
      <c r="A5241" s="24" t="s">
        <v>1065</v>
      </c>
      <c r="B5241" s="3"/>
      <c r="C5241" s="3"/>
      <c r="D5241" s="3" t="s">
        <v>572</v>
      </c>
      <c r="E5241" s="3">
        <v>316626</v>
      </c>
      <c r="F5241" s="40"/>
      <c r="G5241" s="19">
        <v>3800</v>
      </c>
      <c r="H5241" s="11">
        <v>38455</v>
      </c>
      <c r="I5241" s="11">
        <v>38455</v>
      </c>
    </row>
    <row r="5242" spans="1:9" x14ac:dyDescent="0.25">
      <c r="A5242" s="24" t="s">
        <v>1065</v>
      </c>
      <c r="B5242" s="3"/>
      <c r="C5242" s="3"/>
      <c r="D5242" s="3" t="s">
        <v>572</v>
      </c>
      <c r="E5242" s="3">
        <v>316687</v>
      </c>
      <c r="F5242" s="40"/>
      <c r="G5242" s="19">
        <v>3800</v>
      </c>
      <c r="H5242" s="11">
        <v>38455</v>
      </c>
      <c r="I5242" s="11">
        <v>38455</v>
      </c>
    </row>
    <row r="5243" spans="1:9" x14ac:dyDescent="0.25">
      <c r="A5243" s="24" t="s">
        <v>1065</v>
      </c>
      <c r="B5243" s="3"/>
      <c r="C5243" s="3"/>
      <c r="D5243" s="3" t="s">
        <v>572</v>
      </c>
      <c r="E5243" s="3">
        <v>316676</v>
      </c>
      <c r="F5243" s="40"/>
      <c r="G5243" s="19">
        <v>3800</v>
      </c>
      <c r="H5243" s="11">
        <v>38455</v>
      </c>
      <c r="I5243" s="11">
        <v>38455</v>
      </c>
    </row>
    <row r="5244" spans="1:9" x14ac:dyDescent="0.25">
      <c r="A5244" s="24" t="s">
        <v>1065</v>
      </c>
      <c r="B5244" s="3"/>
      <c r="C5244" s="3"/>
      <c r="D5244" s="3" t="s">
        <v>572</v>
      </c>
      <c r="E5244" s="3">
        <v>316663</v>
      </c>
      <c r="F5244" s="40"/>
      <c r="G5244" s="19">
        <v>3800</v>
      </c>
      <c r="H5244" s="11">
        <v>38455</v>
      </c>
      <c r="I5244" s="11">
        <v>38455</v>
      </c>
    </row>
    <row r="5245" spans="1:9" x14ac:dyDescent="0.25">
      <c r="A5245" s="24" t="s">
        <v>1065</v>
      </c>
      <c r="B5245" s="3"/>
      <c r="C5245" s="3"/>
      <c r="D5245" s="3" t="s">
        <v>572</v>
      </c>
      <c r="E5245" s="3">
        <v>316675</v>
      </c>
      <c r="F5245" s="40"/>
      <c r="G5245" s="19">
        <v>3800</v>
      </c>
      <c r="H5245" s="11">
        <v>38455</v>
      </c>
      <c r="I5245" s="11">
        <v>38455</v>
      </c>
    </row>
    <row r="5246" spans="1:9" x14ac:dyDescent="0.25">
      <c r="A5246" s="24" t="s">
        <v>1065</v>
      </c>
      <c r="B5246" s="3"/>
      <c r="C5246" s="3"/>
      <c r="D5246" s="3" t="s">
        <v>572</v>
      </c>
      <c r="E5246" s="3">
        <v>316673</v>
      </c>
      <c r="F5246" s="40"/>
      <c r="G5246" s="19">
        <v>3800</v>
      </c>
      <c r="H5246" s="11">
        <v>38455</v>
      </c>
      <c r="I5246" s="11">
        <v>38455</v>
      </c>
    </row>
    <row r="5247" spans="1:9" x14ac:dyDescent="0.25">
      <c r="A5247" s="1"/>
      <c r="B5247" s="4"/>
      <c r="C5247" s="4"/>
      <c r="D5247" s="4"/>
      <c r="E5247" s="4"/>
      <c r="F5247" s="81"/>
      <c r="G5247" s="105">
        <f>SUM(G5222:G5246)</f>
        <v>95000</v>
      </c>
      <c r="H5247" s="18"/>
      <c r="I5247" s="18"/>
    </row>
    <row r="5248" spans="1:9" x14ac:dyDescent="0.25">
      <c r="A5248" s="1"/>
      <c r="B5248" s="4"/>
      <c r="C5248" s="4"/>
      <c r="D5248" s="4"/>
      <c r="E5248" s="4"/>
      <c r="F5248" s="81"/>
      <c r="G5248" s="10"/>
      <c r="H5248" s="18"/>
      <c r="I5248" s="18"/>
    </row>
    <row r="5249" spans="1:9" x14ac:dyDescent="0.25">
      <c r="A5249" s="1"/>
      <c r="B5249" s="4"/>
      <c r="C5249" s="44"/>
      <c r="D5249" s="4"/>
      <c r="E5249" s="4"/>
      <c r="F5249" s="81"/>
      <c r="G5249" s="10"/>
      <c r="H5249" s="18"/>
      <c r="I5249" s="18"/>
    </row>
    <row r="5250" spans="1:9" ht="18.75" x14ac:dyDescent="0.3">
      <c r="A5250" s="724" t="s">
        <v>7</v>
      </c>
      <c r="B5250" s="724"/>
      <c r="C5250" s="724"/>
      <c r="D5250" s="724"/>
      <c r="E5250" s="724"/>
      <c r="F5250" s="724"/>
      <c r="G5250" s="724"/>
      <c r="H5250" s="724"/>
      <c r="I5250" s="15"/>
    </row>
    <row r="5251" spans="1:9" x14ac:dyDescent="0.25">
      <c r="A5251" s="725" t="s">
        <v>5</v>
      </c>
      <c r="B5251" s="725"/>
      <c r="C5251" s="725"/>
      <c r="D5251" s="725"/>
      <c r="E5251" s="725"/>
      <c r="F5251" s="725"/>
      <c r="G5251" s="725"/>
      <c r="H5251" s="725"/>
      <c r="I5251" s="15"/>
    </row>
    <row r="5252" spans="1:9" x14ac:dyDescent="0.25">
      <c r="A5252" s="1"/>
      <c r="B5252" s="44"/>
      <c r="C5252" s="212"/>
      <c r="D5252" s="4"/>
      <c r="E5252" s="4"/>
      <c r="F5252" s="81"/>
      <c r="G5252" s="10"/>
      <c r="H5252" s="10"/>
      <c r="I5252" s="10"/>
    </row>
    <row r="5253" spans="1:9" x14ac:dyDescent="0.25">
      <c r="A5253" s="1"/>
      <c r="B5253" s="44"/>
      <c r="C5253" s="4"/>
      <c r="D5253" s="4"/>
      <c r="E5253" s="4"/>
      <c r="F5253" s="81"/>
      <c r="G5253" s="10"/>
      <c r="H5253" s="10"/>
      <c r="I5253" s="10"/>
    </row>
    <row r="5254" spans="1:9" x14ac:dyDescent="0.25">
      <c r="A5254" s="504" t="s">
        <v>3331</v>
      </c>
      <c r="B5254" s="509" t="s">
        <v>3330</v>
      </c>
      <c r="C5254" s="33"/>
      <c r="D5254" s="33"/>
      <c r="E5254" s="33"/>
      <c r="F5254" s="94"/>
      <c r="G5254" s="47"/>
      <c r="H5254" s="33"/>
      <c r="I5254" s="33"/>
    </row>
    <row r="5255" spans="1:9" x14ac:dyDescent="0.25">
      <c r="A5255" s="297" t="s">
        <v>8</v>
      </c>
      <c r="B5255" s="32"/>
      <c r="C5255" s="33"/>
      <c r="D5255" s="33"/>
      <c r="E5255" s="33"/>
      <c r="F5255" s="94"/>
      <c r="G5255" s="47"/>
      <c r="H5255" s="33"/>
      <c r="I5255" s="33"/>
    </row>
    <row r="5256" spans="1:9" x14ac:dyDescent="0.25">
      <c r="A5256" s="346" t="s">
        <v>0</v>
      </c>
      <c r="B5256" s="347" t="s">
        <v>2</v>
      </c>
      <c r="C5256" s="347" t="s">
        <v>3</v>
      </c>
      <c r="D5256" s="347" t="s">
        <v>4</v>
      </c>
      <c r="E5256" s="348" t="s">
        <v>15</v>
      </c>
      <c r="F5256" s="349" t="s">
        <v>1957</v>
      </c>
      <c r="G5256" s="350" t="s">
        <v>1217</v>
      </c>
      <c r="H5256" s="350" t="s">
        <v>1188</v>
      </c>
      <c r="I5256" s="350" t="s">
        <v>3884</v>
      </c>
    </row>
    <row r="5257" spans="1:9" x14ac:dyDescent="0.25">
      <c r="A5257" s="24" t="s">
        <v>1066</v>
      </c>
      <c r="B5257" s="3"/>
      <c r="C5257" s="3"/>
      <c r="D5257" s="3" t="s">
        <v>33</v>
      </c>
      <c r="E5257" s="3">
        <v>316660</v>
      </c>
      <c r="F5257" s="40"/>
      <c r="G5257" s="19">
        <v>2897</v>
      </c>
      <c r="H5257" s="11">
        <v>38473</v>
      </c>
      <c r="I5257" s="11">
        <v>38473</v>
      </c>
    </row>
    <row r="5258" spans="1:9" x14ac:dyDescent="0.25">
      <c r="A5258" s="24" t="s">
        <v>1066</v>
      </c>
      <c r="B5258" s="3"/>
      <c r="C5258" s="3"/>
      <c r="D5258" s="3" t="s">
        <v>33</v>
      </c>
      <c r="E5258" s="3">
        <v>316658</v>
      </c>
      <c r="F5258" s="40"/>
      <c r="G5258" s="19">
        <f t="shared" ref="G5258:H5260" si="56">+G5257</f>
        <v>2897</v>
      </c>
      <c r="H5258" s="11">
        <f t="shared" si="56"/>
        <v>38473</v>
      </c>
      <c r="I5258" s="11">
        <f t="shared" ref="I5258" si="57">+I5257</f>
        <v>38473</v>
      </c>
    </row>
    <row r="5259" spans="1:9" x14ac:dyDescent="0.25">
      <c r="A5259" s="24" t="s">
        <v>1066</v>
      </c>
      <c r="B5259" s="3"/>
      <c r="C5259" s="3"/>
      <c r="D5259" s="3" t="s">
        <v>33</v>
      </c>
      <c r="E5259" s="3">
        <v>316691</v>
      </c>
      <c r="F5259" s="40"/>
      <c r="G5259" s="19">
        <f t="shared" si="56"/>
        <v>2897</v>
      </c>
      <c r="H5259" s="11">
        <f t="shared" si="56"/>
        <v>38473</v>
      </c>
      <c r="I5259" s="11">
        <f t="shared" ref="I5259" si="58">+I5258</f>
        <v>38473</v>
      </c>
    </row>
    <row r="5260" spans="1:9" x14ac:dyDescent="0.25">
      <c r="A5260" s="24" t="s">
        <v>1066</v>
      </c>
      <c r="B5260" s="3"/>
      <c r="C5260" s="3"/>
      <c r="D5260" s="3" t="s">
        <v>33</v>
      </c>
      <c r="E5260" s="3">
        <v>316659</v>
      </c>
      <c r="F5260" s="40"/>
      <c r="G5260" s="19">
        <f t="shared" si="56"/>
        <v>2897</v>
      </c>
      <c r="H5260" s="11">
        <f t="shared" si="56"/>
        <v>38473</v>
      </c>
      <c r="I5260" s="11">
        <f t="shared" ref="I5260" si="59">+I5259</f>
        <v>38473</v>
      </c>
    </row>
    <row r="5261" spans="1:9" x14ac:dyDescent="0.25">
      <c r="A5261" s="24" t="s">
        <v>1067</v>
      </c>
      <c r="B5261" s="3"/>
      <c r="C5261" s="3"/>
      <c r="D5261" s="3" t="s">
        <v>21</v>
      </c>
      <c r="E5261" s="3">
        <v>312301</v>
      </c>
      <c r="F5261" s="40">
        <v>751</v>
      </c>
      <c r="G5261" s="19">
        <v>3800</v>
      </c>
      <c r="H5261" s="11">
        <v>38455</v>
      </c>
      <c r="I5261" s="11">
        <v>38455</v>
      </c>
    </row>
    <row r="5262" spans="1:9" x14ac:dyDescent="0.25">
      <c r="A5262" s="24" t="s">
        <v>1067</v>
      </c>
      <c r="B5262" s="3"/>
      <c r="C5262" s="3"/>
      <c r="D5262" s="3" t="s">
        <v>21</v>
      </c>
      <c r="E5262" s="3">
        <v>311337</v>
      </c>
      <c r="F5262" s="40">
        <v>1128</v>
      </c>
      <c r="G5262" s="19">
        <v>3800</v>
      </c>
      <c r="H5262" s="11">
        <v>38455</v>
      </c>
      <c r="I5262" s="11">
        <v>38455</v>
      </c>
    </row>
    <row r="5263" spans="1:9" x14ac:dyDescent="0.25">
      <c r="A5263" s="24" t="s">
        <v>1067</v>
      </c>
      <c r="B5263" s="3"/>
      <c r="C5263" s="3"/>
      <c r="D5263" s="3" t="s">
        <v>21</v>
      </c>
      <c r="E5263" s="3">
        <v>311530</v>
      </c>
      <c r="F5263" s="40">
        <v>369</v>
      </c>
      <c r="G5263" s="19">
        <v>3800</v>
      </c>
      <c r="H5263" s="11">
        <v>38455</v>
      </c>
      <c r="I5263" s="11">
        <v>38455</v>
      </c>
    </row>
    <row r="5264" spans="1:9" x14ac:dyDescent="0.25">
      <c r="A5264" s="24" t="s">
        <v>1067</v>
      </c>
      <c r="B5264" s="3"/>
      <c r="C5264" s="3"/>
      <c r="D5264" s="3" t="s">
        <v>21</v>
      </c>
      <c r="E5264" s="3">
        <v>312386</v>
      </c>
      <c r="F5264" s="40">
        <v>503</v>
      </c>
      <c r="G5264" s="19">
        <v>3800</v>
      </c>
      <c r="H5264" s="11">
        <v>38456</v>
      </c>
      <c r="I5264" s="11">
        <v>38456</v>
      </c>
    </row>
    <row r="5265" spans="1:9" x14ac:dyDescent="0.25">
      <c r="A5265" s="24" t="s">
        <v>1068</v>
      </c>
      <c r="B5265" s="3"/>
      <c r="C5265" s="3"/>
      <c r="D5265" s="3" t="s">
        <v>991</v>
      </c>
      <c r="E5265" s="3">
        <v>316886</v>
      </c>
      <c r="F5265" s="40"/>
      <c r="G5265" s="19">
        <v>3800</v>
      </c>
      <c r="H5265" s="11">
        <v>38457</v>
      </c>
      <c r="I5265" s="11">
        <v>38457</v>
      </c>
    </row>
    <row r="5266" spans="1:9" x14ac:dyDescent="0.25">
      <c r="A5266" s="24" t="s">
        <v>1068</v>
      </c>
      <c r="B5266" s="3"/>
      <c r="C5266" s="3"/>
      <c r="D5266" s="3" t="s">
        <v>991</v>
      </c>
      <c r="E5266" s="3">
        <v>318689</v>
      </c>
      <c r="F5266" s="40"/>
      <c r="G5266" s="19">
        <v>3800</v>
      </c>
      <c r="H5266" s="11">
        <v>38458</v>
      </c>
      <c r="I5266" s="11">
        <v>38458</v>
      </c>
    </row>
    <row r="5267" spans="1:9" x14ac:dyDescent="0.25">
      <c r="A5267" s="24" t="s">
        <v>1068</v>
      </c>
      <c r="B5267" s="3"/>
      <c r="C5267" s="3"/>
      <c r="D5267" s="3" t="s">
        <v>991</v>
      </c>
      <c r="E5267" s="3">
        <v>316891</v>
      </c>
      <c r="F5267" s="40"/>
      <c r="G5267" s="19">
        <v>3800</v>
      </c>
      <c r="H5267" s="11">
        <v>38459</v>
      </c>
      <c r="I5267" s="11">
        <v>38459</v>
      </c>
    </row>
    <row r="5268" spans="1:9" x14ac:dyDescent="0.25">
      <c r="A5268" s="24" t="s">
        <v>1068</v>
      </c>
      <c r="B5268" s="3"/>
      <c r="C5268" s="3"/>
      <c r="D5268" s="3" t="s">
        <v>991</v>
      </c>
      <c r="E5268" s="3">
        <v>316888</v>
      </c>
      <c r="F5268" s="40"/>
      <c r="G5268" s="19">
        <v>3800</v>
      </c>
      <c r="H5268" s="11">
        <v>38460</v>
      </c>
      <c r="I5268" s="11">
        <v>38460</v>
      </c>
    </row>
    <row r="5269" spans="1:9" x14ac:dyDescent="0.25">
      <c r="A5269" s="24" t="s">
        <v>1068</v>
      </c>
      <c r="B5269" s="3"/>
      <c r="C5269" s="3"/>
      <c r="D5269" s="3" t="s">
        <v>991</v>
      </c>
      <c r="E5269" s="3">
        <v>316890</v>
      </c>
      <c r="F5269" s="40"/>
      <c r="G5269" s="19">
        <v>3800</v>
      </c>
      <c r="H5269" s="11">
        <v>38461</v>
      </c>
      <c r="I5269" s="11">
        <v>38461</v>
      </c>
    </row>
    <row r="5270" spans="1:9" x14ac:dyDescent="0.25">
      <c r="A5270" s="24" t="s">
        <v>1068</v>
      </c>
      <c r="B5270" s="3"/>
      <c r="C5270" s="3"/>
      <c r="D5270" s="3" t="s">
        <v>991</v>
      </c>
      <c r="E5270" s="3">
        <v>316887</v>
      </c>
      <c r="F5270" s="40"/>
      <c r="G5270" s="19">
        <v>3800</v>
      </c>
      <c r="H5270" s="11">
        <v>38462</v>
      </c>
      <c r="I5270" s="11">
        <v>38462</v>
      </c>
    </row>
    <row r="5271" spans="1:9" x14ac:dyDescent="0.25">
      <c r="A5271" s="24" t="s">
        <v>1068</v>
      </c>
      <c r="B5271" s="3"/>
      <c r="C5271" s="3"/>
      <c r="D5271" s="3" t="s">
        <v>991</v>
      </c>
      <c r="E5271" s="3">
        <v>316894</v>
      </c>
      <c r="F5271" s="40"/>
      <c r="G5271" s="19">
        <v>3800</v>
      </c>
      <c r="H5271" s="11">
        <v>38463</v>
      </c>
      <c r="I5271" s="11">
        <v>38463</v>
      </c>
    </row>
    <row r="5272" spans="1:9" x14ac:dyDescent="0.25">
      <c r="A5272" s="24" t="s">
        <v>1068</v>
      </c>
      <c r="B5272" s="3"/>
      <c r="C5272" s="3"/>
      <c r="D5272" s="3" t="s">
        <v>991</v>
      </c>
      <c r="E5272" s="3">
        <v>316892</v>
      </c>
      <c r="F5272" s="40"/>
      <c r="G5272" s="19">
        <v>3800</v>
      </c>
      <c r="H5272" s="11">
        <v>38464</v>
      </c>
      <c r="I5272" s="11">
        <v>38464</v>
      </c>
    </row>
    <row r="5273" spans="1:9" x14ac:dyDescent="0.25">
      <c r="A5273" s="24" t="s">
        <v>1068</v>
      </c>
      <c r="B5273" s="3"/>
      <c r="C5273" s="3"/>
      <c r="D5273" s="3" t="s">
        <v>991</v>
      </c>
      <c r="E5273" s="3">
        <v>316893</v>
      </c>
      <c r="F5273" s="40"/>
      <c r="G5273" s="19">
        <v>3800</v>
      </c>
      <c r="H5273" s="11">
        <v>38455</v>
      </c>
      <c r="I5273" s="11">
        <v>38455</v>
      </c>
    </row>
    <row r="5274" spans="1:9" x14ac:dyDescent="0.25">
      <c r="A5274" s="24" t="s">
        <v>1069</v>
      </c>
      <c r="B5274" s="3"/>
      <c r="C5274" s="3"/>
      <c r="D5274" s="3" t="s">
        <v>33</v>
      </c>
      <c r="E5274" s="3">
        <v>316896</v>
      </c>
      <c r="F5274" s="40"/>
      <c r="G5274" s="19">
        <v>2887.77</v>
      </c>
      <c r="H5274" s="11">
        <v>38364</v>
      </c>
      <c r="I5274" s="11">
        <v>38364</v>
      </c>
    </row>
    <row r="5275" spans="1:9" x14ac:dyDescent="0.25">
      <c r="A5275" s="24" t="str">
        <f>+A5274</f>
        <v xml:space="preserve">MESA  </v>
      </c>
      <c r="B5275" s="3"/>
      <c r="C5275" s="3"/>
      <c r="D5275" s="3" t="str">
        <f>+D5274</f>
        <v>BLANCO</v>
      </c>
      <c r="E5275" s="3">
        <v>316895</v>
      </c>
      <c r="F5275" s="40"/>
      <c r="G5275" s="19">
        <v>2887.77</v>
      </c>
      <c r="H5275" s="11">
        <v>38364</v>
      </c>
      <c r="I5275" s="11">
        <v>38364</v>
      </c>
    </row>
    <row r="5276" spans="1:9" x14ac:dyDescent="0.25">
      <c r="A5276" s="24" t="str">
        <f>+A5275</f>
        <v xml:space="preserve">MESA  </v>
      </c>
      <c r="B5276" s="3"/>
      <c r="C5276" s="3"/>
      <c r="D5276" s="3" t="str">
        <f>+D5275</f>
        <v>BLANCO</v>
      </c>
      <c r="E5276" s="3">
        <v>316897</v>
      </c>
      <c r="F5276" s="40"/>
      <c r="G5276" s="19">
        <v>2887.77</v>
      </c>
      <c r="H5276" s="11">
        <v>38364</v>
      </c>
      <c r="I5276" s="11">
        <v>38364</v>
      </c>
    </row>
    <row r="5277" spans="1:9" x14ac:dyDescent="0.25">
      <c r="A5277" s="24" t="s">
        <v>1070</v>
      </c>
      <c r="B5277" s="3"/>
      <c r="C5277" s="3"/>
      <c r="D5277" s="3"/>
      <c r="E5277" s="3">
        <v>316906</v>
      </c>
      <c r="F5277" s="40">
        <v>3102</v>
      </c>
      <c r="G5277" s="19">
        <v>12495</v>
      </c>
      <c r="H5277" s="11">
        <v>41080</v>
      </c>
      <c r="I5277" s="11">
        <v>41080</v>
      </c>
    </row>
    <row r="5278" spans="1:9" x14ac:dyDescent="0.25">
      <c r="A5278" s="24" t="s">
        <v>1071</v>
      </c>
      <c r="B5278" s="3"/>
      <c r="C5278" s="3"/>
      <c r="D5278" s="3"/>
      <c r="E5278" s="3">
        <v>316902</v>
      </c>
      <c r="F5278" s="40"/>
      <c r="G5278" s="19">
        <v>51967.54</v>
      </c>
      <c r="H5278" s="19" t="s">
        <v>1452</v>
      </c>
      <c r="I5278" s="19" t="s">
        <v>1452</v>
      </c>
    </row>
    <row r="5279" spans="1:9" x14ac:dyDescent="0.25">
      <c r="A5279" s="24" t="s">
        <v>1072</v>
      </c>
      <c r="B5279" s="3"/>
      <c r="C5279" s="3"/>
      <c r="D5279" s="3"/>
      <c r="E5279" s="3">
        <v>316901</v>
      </c>
      <c r="F5279" s="40"/>
      <c r="G5279" s="19">
        <v>15957.65</v>
      </c>
      <c r="H5279" s="11">
        <v>41102</v>
      </c>
      <c r="I5279" s="11">
        <v>41102</v>
      </c>
    </row>
    <row r="5280" spans="1:9" x14ac:dyDescent="0.25">
      <c r="A5280" s="24" t="s">
        <v>1073</v>
      </c>
      <c r="B5280" s="3"/>
      <c r="C5280" s="3"/>
      <c r="D5280" s="3"/>
      <c r="E5280" s="3">
        <v>316904</v>
      </c>
      <c r="F5280" s="40"/>
      <c r="G5280" s="19">
        <v>8500</v>
      </c>
      <c r="H5280" s="11">
        <v>38491</v>
      </c>
      <c r="I5280" s="11">
        <v>38491</v>
      </c>
    </row>
    <row r="5281" spans="1:9" x14ac:dyDescent="0.25">
      <c r="A5281" s="24" t="s">
        <v>101</v>
      </c>
      <c r="B5281" s="3"/>
      <c r="C5281" s="3"/>
      <c r="D5281" s="3"/>
      <c r="E5281" s="3">
        <v>316907</v>
      </c>
      <c r="F5281" s="40"/>
      <c r="G5281" s="19">
        <v>30994.66</v>
      </c>
      <c r="H5281" s="11">
        <v>36591</v>
      </c>
      <c r="I5281" s="11">
        <v>36591</v>
      </c>
    </row>
    <row r="5282" spans="1:9" x14ac:dyDescent="0.25">
      <c r="A5282" s="24" t="s">
        <v>62</v>
      </c>
      <c r="B5282" s="3" t="s">
        <v>1075</v>
      </c>
      <c r="C5282" s="3"/>
      <c r="D5282" s="3"/>
      <c r="E5282" s="3">
        <v>316864</v>
      </c>
      <c r="F5282" s="40"/>
      <c r="G5282" s="19">
        <v>30500</v>
      </c>
      <c r="H5282" s="19" t="s">
        <v>1328</v>
      </c>
      <c r="I5282" s="19" t="s">
        <v>1328</v>
      </c>
    </row>
    <row r="5283" spans="1:9" x14ac:dyDescent="0.25">
      <c r="A5283" s="24" t="s">
        <v>1074</v>
      </c>
      <c r="B5283" s="3"/>
      <c r="C5283" s="3"/>
      <c r="D5283" s="3"/>
      <c r="E5283" s="3">
        <v>316916</v>
      </c>
      <c r="F5283" s="40"/>
      <c r="G5283" s="19">
        <v>10000</v>
      </c>
      <c r="H5283" s="11">
        <v>38596</v>
      </c>
      <c r="I5283" s="11">
        <v>38596</v>
      </c>
    </row>
    <row r="5284" spans="1:9" x14ac:dyDescent="0.25">
      <c r="A5284" s="24" t="s">
        <v>1066</v>
      </c>
      <c r="B5284" s="3"/>
      <c r="C5284" s="3"/>
      <c r="D5284" s="3" t="s">
        <v>33</v>
      </c>
      <c r="E5284" s="3">
        <v>316690</v>
      </c>
      <c r="F5284" s="40" t="s">
        <v>16</v>
      </c>
      <c r="G5284" s="19">
        <v>10000</v>
      </c>
      <c r="H5284" s="11">
        <v>38596</v>
      </c>
      <c r="I5284" s="11">
        <v>38596</v>
      </c>
    </row>
    <row r="5285" spans="1:9" x14ac:dyDescent="0.25">
      <c r="A5285" s="24" t="s">
        <v>328</v>
      </c>
      <c r="B5285" s="3"/>
      <c r="C5285" s="3" t="s">
        <v>602</v>
      </c>
      <c r="D5285" s="3" t="s">
        <v>43</v>
      </c>
      <c r="E5285" s="3" t="s">
        <v>16</v>
      </c>
      <c r="F5285" s="40" t="s">
        <v>16</v>
      </c>
      <c r="G5285" s="19">
        <v>12000</v>
      </c>
      <c r="H5285" s="19" t="s">
        <v>1251</v>
      </c>
      <c r="I5285" s="19" t="s">
        <v>1251</v>
      </c>
    </row>
    <row r="5286" spans="1:9" x14ac:dyDescent="0.25">
      <c r="A5286" s="24" t="str">
        <f>+A5284</f>
        <v>MESA DE BAR REDONDA PLASTICA Y METAL</v>
      </c>
      <c r="B5286" s="3"/>
      <c r="C5286" s="3"/>
      <c r="D5286" s="3" t="str">
        <f>+D5284</f>
        <v>BLANCO</v>
      </c>
      <c r="E5286" s="3">
        <v>316689</v>
      </c>
      <c r="F5286" s="40" t="str">
        <f>+F5284</f>
        <v>N/T</v>
      </c>
      <c r="G5286" s="19">
        <v>10000</v>
      </c>
      <c r="H5286" s="11">
        <v>38596</v>
      </c>
      <c r="I5286" s="11">
        <v>38596</v>
      </c>
    </row>
    <row r="5287" spans="1:9" x14ac:dyDescent="0.25">
      <c r="A5287" s="37" t="s">
        <v>1066</v>
      </c>
      <c r="B5287" s="141"/>
      <c r="C5287" s="141"/>
      <c r="D5287" s="141" t="str">
        <f>+D5286</f>
        <v>BLANCO</v>
      </c>
      <c r="E5287" s="141">
        <v>316661</v>
      </c>
      <c r="F5287" s="84" t="str">
        <f>+F5286</f>
        <v>N/T</v>
      </c>
      <c r="G5287" s="16">
        <v>10000</v>
      </c>
      <c r="H5287" s="14">
        <v>38596</v>
      </c>
      <c r="I5287" s="14">
        <v>38596</v>
      </c>
    </row>
    <row r="5288" spans="1:9" x14ac:dyDescent="0.25">
      <c r="A5288" s="324"/>
      <c r="B5288" s="22"/>
      <c r="C5288" s="22"/>
      <c r="D5288" s="22"/>
      <c r="E5288" s="22"/>
      <c r="F5288" s="89"/>
      <c r="G5288" s="402">
        <f>SUM(G5257:G5287)</f>
        <v>272066.16000000003</v>
      </c>
      <c r="H5288" s="20"/>
      <c r="I5288" s="20"/>
    </row>
    <row r="5289" spans="1:9" x14ac:dyDescent="0.25">
      <c r="A5289" s="1"/>
      <c r="B5289" s="4"/>
      <c r="C5289" s="4"/>
      <c r="D5289" s="4"/>
      <c r="E5289" s="4"/>
      <c r="F5289" s="81"/>
      <c r="G5289" s="10"/>
      <c r="H5289" s="10"/>
      <c r="I5289" s="10"/>
    </row>
    <row r="5290" spans="1:9" x14ac:dyDescent="0.25">
      <c r="A5290" s="1"/>
      <c r="B5290" s="4"/>
      <c r="D5290" s="4"/>
      <c r="E5290" s="4"/>
      <c r="F5290" s="81"/>
      <c r="G5290" s="10"/>
      <c r="H5290" s="10"/>
      <c r="I5290" s="10"/>
    </row>
    <row r="5291" spans="1:9" ht="18.75" x14ac:dyDescent="0.3">
      <c r="A5291" s="724" t="s">
        <v>7</v>
      </c>
      <c r="B5291" s="724"/>
      <c r="C5291" s="724"/>
      <c r="D5291" s="724"/>
      <c r="E5291" s="724"/>
      <c r="F5291" s="724"/>
      <c r="G5291" s="724"/>
      <c r="H5291" s="724"/>
      <c r="I5291" s="15"/>
    </row>
    <row r="5292" spans="1:9" x14ac:dyDescent="0.25">
      <c r="A5292" s="725" t="s">
        <v>5</v>
      </c>
      <c r="B5292" s="725"/>
      <c r="C5292" s="725"/>
      <c r="D5292" s="725"/>
      <c r="E5292" s="725"/>
      <c r="F5292" s="725"/>
      <c r="G5292" s="725"/>
      <c r="H5292" s="725"/>
      <c r="I5292" s="15"/>
    </row>
    <row r="5293" spans="1:9" x14ac:dyDescent="0.25">
      <c r="A5293" s="1"/>
      <c r="C5293" s="212"/>
      <c r="D5293" s="4"/>
      <c r="E5293" s="4"/>
      <c r="F5293" s="81"/>
      <c r="G5293" s="10"/>
      <c r="H5293" s="10"/>
      <c r="I5293" s="10"/>
    </row>
    <row r="5294" spans="1:9" x14ac:dyDescent="0.25">
      <c r="A5294" s="504" t="s">
        <v>3331</v>
      </c>
      <c r="B5294" s="509" t="s">
        <v>3330</v>
      </c>
      <c r="C5294" s="33"/>
      <c r="D5294" s="33"/>
      <c r="E5294" s="33"/>
      <c r="F5294" s="94"/>
      <c r="G5294" s="47"/>
      <c r="H5294" s="33"/>
      <c r="I5294" s="33"/>
    </row>
    <row r="5295" spans="1:9" x14ac:dyDescent="0.25">
      <c r="A5295" s="297" t="s">
        <v>8</v>
      </c>
      <c r="B5295" s="32"/>
      <c r="C5295" s="33"/>
      <c r="D5295" s="33"/>
      <c r="E5295" s="33"/>
      <c r="F5295" s="94"/>
      <c r="G5295" s="47"/>
      <c r="H5295" s="33"/>
      <c r="I5295" s="33"/>
    </row>
    <row r="5296" spans="1:9" x14ac:dyDescent="0.25">
      <c r="A5296" s="346" t="s">
        <v>0</v>
      </c>
      <c r="B5296" s="347" t="s">
        <v>2</v>
      </c>
      <c r="C5296" s="347" t="s">
        <v>3</v>
      </c>
      <c r="D5296" s="347" t="s">
        <v>4</v>
      </c>
      <c r="E5296" s="348" t="s">
        <v>15</v>
      </c>
      <c r="F5296" s="349" t="s">
        <v>1957</v>
      </c>
      <c r="G5296" s="350" t="s">
        <v>1217</v>
      </c>
      <c r="H5296" s="350" t="s">
        <v>1188</v>
      </c>
      <c r="I5296" s="350" t="s">
        <v>3884</v>
      </c>
    </row>
    <row r="5297" spans="1:9" x14ac:dyDescent="0.25">
      <c r="A5297" s="24" t="s">
        <v>1076</v>
      </c>
      <c r="B5297" s="3"/>
      <c r="C5297" s="3"/>
      <c r="D5297" s="3" t="s">
        <v>572</v>
      </c>
      <c r="E5297" s="3">
        <v>316688</v>
      </c>
      <c r="F5297" s="40" t="s">
        <v>16</v>
      </c>
      <c r="G5297" s="19">
        <v>3800</v>
      </c>
      <c r="H5297" s="19" t="s">
        <v>1436</v>
      </c>
      <c r="I5297" s="19" t="s">
        <v>1436</v>
      </c>
    </row>
    <row r="5298" spans="1:9" x14ac:dyDescent="0.25">
      <c r="A5298" s="24" t="s">
        <v>1076</v>
      </c>
      <c r="B5298" s="3"/>
      <c r="C5298" s="3"/>
      <c r="D5298" s="3" t="s">
        <v>572</v>
      </c>
      <c r="E5298" s="3">
        <v>316683</v>
      </c>
      <c r="F5298" s="40"/>
      <c r="G5298" s="19">
        <f t="shared" ref="G5298:H5301" si="60">+G5297</f>
        <v>3800</v>
      </c>
      <c r="H5298" s="19" t="str">
        <f t="shared" si="60"/>
        <v>13/04/2005</v>
      </c>
      <c r="I5298" s="19" t="str">
        <f t="shared" ref="I5298" si="61">+I5297</f>
        <v>13/04/2005</v>
      </c>
    </row>
    <row r="5299" spans="1:9" x14ac:dyDescent="0.25">
      <c r="A5299" s="24" t="s">
        <v>1076</v>
      </c>
      <c r="B5299" s="3"/>
      <c r="C5299" s="3"/>
      <c r="D5299" s="3" t="s">
        <v>572</v>
      </c>
      <c r="E5299" s="3">
        <v>316686</v>
      </c>
      <c r="F5299" s="40"/>
      <c r="G5299" s="19">
        <f t="shared" si="60"/>
        <v>3800</v>
      </c>
      <c r="H5299" s="19" t="str">
        <f t="shared" si="60"/>
        <v>13/04/2005</v>
      </c>
      <c r="I5299" s="19" t="str">
        <f t="shared" ref="I5299" si="62">+I5298</f>
        <v>13/04/2005</v>
      </c>
    </row>
    <row r="5300" spans="1:9" x14ac:dyDescent="0.25">
      <c r="A5300" s="24" t="s">
        <v>1076</v>
      </c>
      <c r="B5300" s="3"/>
      <c r="C5300" s="3"/>
      <c r="D5300" s="3" t="s">
        <v>572</v>
      </c>
      <c r="E5300" s="3">
        <v>316687</v>
      </c>
      <c r="F5300" s="40"/>
      <c r="G5300" s="19">
        <f t="shared" si="60"/>
        <v>3800</v>
      </c>
      <c r="H5300" s="19" t="str">
        <f t="shared" si="60"/>
        <v>13/04/2005</v>
      </c>
      <c r="I5300" s="19" t="str">
        <f t="shared" ref="I5300" si="63">+I5299</f>
        <v>13/04/2005</v>
      </c>
    </row>
    <row r="5301" spans="1:9" x14ac:dyDescent="0.25">
      <c r="A5301" s="24" t="s">
        <v>1076</v>
      </c>
      <c r="B5301" s="3"/>
      <c r="C5301" s="3"/>
      <c r="D5301" s="3" t="s">
        <v>572</v>
      </c>
      <c r="E5301" s="3">
        <v>316684</v>
      </c>
      <c r="F5301" s="40"/>
      <c r="G5301" s="19">
        <f t="shared" si="60"/>
        <v>3800</v>
      </c>
      <c r="H5301" s="19" t="str">
        <f t="shared" si="60"/>
        <v>13/04/2005</v>
      </c>
      <c r="I5301" s="19" t="str">
        <f t="shared" ref="I5301" si="64">+I5300</f>
        <v>13/04/2005</v>
      </c>
    </row>
    <row r="5302" spans="1:9" x14ac:dyDescent="0.25">
      <c r="A5302" s="24" t="s">
        <v>1076</v>
      </c>
      <c r="B5302" s="3"/>
      <c r="C5302" s="3"/>
      <c r="D5302" s="3" t="s">
        <v>572</v>
      </c>
      <c r="E5302" s="3">
        <v>316685</v>
      </c>
      <c r="F5302" s="40"/>
      <c r="G5302" s="19">
        <f>+G5300</f>
        <v>3800</v>
      </c>
      <c r="H5302" s="19" t="str">
        <f>+H5301</f>
        <v>13/04/2005</v>
      </c>
      <c r="I5302" s="19" t="str">
        <f>+I5301</f>
        <v>13/04/2005</v>
      </c>
    </row>
    <row r="5303" spans="1:9" x14ac:dyDescent="0.25">
      <c r="A5303" s="24" t="s">
        <v>1077</v>
      </c>
      <c r="B5303" s="3"/>
      <c r="C5303" s="3"/>
      <c r="D5303" s="3" t="str">
        <f>+D5304</f>
        <v>BLANCO</v>
      </c>
      <c r="E5303" s="3">
        <v>316876</v>
      </c>
      <c r="F5303" s="40"/>
      <c r="G5303" s="19">
        <v>14000</v>
      </c>
      <c r="H5303" s="11">
        <v>38362</v>
      </c>
      <c r="I5303" s="11">
        <v>38362</v>
      </c>
    </row>
    <row r="5304" spans="1:9" x14ac:dyDescent="0.25">
      <c r="A5304" s="24" t="s">
        <v>1078</v>
      </c>
      <c r="B5304" s="3"/>
      <c r="C5304" s="3"/>
      <c r="D5304" s="3" t="s">
        <v>33</v>
      </c>
      <c r="E5304" s="3">
        <v>346875</v>
      </c>
      <c r="F5304" s="40"/>
      <c r="G5304" s="19">
        <v>85000</v>
      </c>
      <c r="H5304" s="11">
        <v>38382</v>
      </c>
      <c r="I5304" s="11">
        <v>38382</v>
      </c>
    </row>
    <row r="5305" spans="1:9" x14ac:dyDescent="0.25">
      <c r="A5305" s="24" t="s">
        <v>1079</v>
      </c>
      <c r="B5305" s="3"/>
      <c r="C5305" s="3"/>
      <c r="D5305" s="3" t="str">
        <f>+D5304</f>
        <v>BLANCO</v>
      </c>
      <c r="E5305" s="3">
        <v>316880</v>
      </c>
      <c r="F5305" s="40"/>
      <c r="G5305" s="19">
        <v>14000</v>
      </c>
      <c r="H5305" s="11">
        <v>38362</v>
      </c>
      <c r="I5305" s="11">
        <v>38362</v>
      </c>
    </row>
    <row r="5306" spans="1:9" x14ac:dyDescent="0.25">
      <c r="A5306" s="24" t="s">
        <v>1080</v>
      </c>
      <c r="B5306" s="3"/>
      <c r="C5306" s="3"/>
      <c r="D5306" s="3"/>
      <c r="E5306" s="3">
        <v>316657</v>
      </c>
      <c r="F5306" s="40"/>
      <c r="G5306" s="19">
        <v>35000</v>
      </c>
      <c r="H5306" s="11">
        <v>39301</v>
      </c>
      <c r="I5306" s="11">
        <v>39301</v>
      </c>
    </row>
    <row r="5307" spans="1:9" x14ac:dyDescent="0.25">
      <c r="A5307" s="24" t="s">
        <v>1080</v>
      </c>
      <c r="B5307" s="3"/>
      <c r="C5307" s="3"/>
      <c r="D5307" s="3"/>
      <c r="E5307" s="3">
        <v>316656</v>
      </c>
      <c r="F5307" s="40"/>
      <c r="G5307" s="19">
        <v>35000</v>
      </c>
      <c r="H5307" s="11">
        <v>39301</v>
      </c>
      <c r="I5307" s="11">
        <v>39301</v>
      </c>
    </row>
    <row r="5308" spans="1:9" x14ac:dyDescent="0.25">
      <c r="A5308" s="24" t="s">
        <v>1080</v>
      </c>
      <c r="B5308" s="3"/>
      <c r="C5308" s="3"/>
      <c r="D5308" s="3"/>
      <c r="E5308" s="3">
        <v>316655</v>
      </c>
      <c r="F5308" s="40"/>
      <c r="G5308" s="19">
        <v>35000</v>
      </c>
      <c r="H5308" s="11">
        <v>39301</v>
      </c>
      <c r="I5308" s="11">
        <v>39301</v>
      </c>
    </row>
    <row r="5309" spans="1:9" x14ac:dyDescent="0.25">
      <c r="A5309" s="24" t="s">
        <v>1080</v>
      </c>
      <c r="B5309" s="3"/>
      <c r="C5309" s="3"/>
      <c r="D5309" s="3"/>
      <c r="E5309" s="3">
        <v>316654</v>
      </c>
      <c r="F5309" s="40"/>
      <c r="G5309" s="19">
        <v>35000</v>
      </c>
      <c r="H5309" s="11">
        <v>39301</v>
      </c>
      <c r="I5309" s="11">
        <v>39301</v>
      </c>
    </row>
    <row r="5310" spans="1:9" x14ac:dyDescent="0.25">
      <c r="A5310" s="24" t="str">
        <f>+A5305</f>
        <v>EXIBIDOR DE 1 PUERTA</v>
      </c>
      <c r="B5310" s="3"/>
      <c r="C5310" s="3"/>
      <c r="D5310" s="3" t="str">
        <f>+D5305</f>
        <v>BLANCO</v>
      </c>
      <c r="E5310" s="3">
        <v>316881</v>
      </c>
      <c r="F5310" s="40"/>
      <c r="G5310" s="19">
        <v>48000</v>
      </c>
      <c r="H5310" s="11">
        <v>39301</v>
      </c>
      <c r="I5310" s="11">
        <v>39301</v>
      </c>
    </row>
    <row r="5311" spans="1:9" x14ac:dyDescent="0.25">
      <c r="A5311" s="24" t="s">
        <v>1081</v>
      </c>
      <c r="B5311" s="3"/>
      <c r="C5311" s="3"/>
      <c r="D5311" s="3"/>
      <c r="E5311" s="3">
        <v>316900</v>
      </c>
      <c r="F5311" s="40">
        <v>3404</v>
      </c>
      <c r="G5311" s="19">
        <v>48000</v>
      </c>
      <c r="H5311" s="11">
        <v>39301</v>
      </c>
      <c r="I5311" s="11">
        <v>39301</v>
      </c>
    </row>
    <row r="5312" spans="1:9" x14ac:dyDescent="0.25">
      <c r="A5312" s="24" t="s">
        <v>1081</v>
      </c>
      <c r="B5312" s="3"/>
      <c r="C5312" s="3"/>
      <c r="D5312" s="3"/>
      <c r="E5312" s="3">
        <v>316898</v>
      </c>
      <c r="F5312" s="40">
        <v>3400</v>
      </c>
      <c r="G5312" s="19">
        <v>48000</v>
      </c>
      <c r="H5312" s="11">
        <v>39301</v>
      </c>
      <c r="I5312" s="11">
        <v>39301</v>
      </c>
    </row>
    <row r="5313" spans="1:9" x14ac:dyDescent="0.25">
      <c r="A5313" s="24" t="s">
        <v>1081</v>
      </c>
      <c r="B5313" s="3"/>
      <c r="C5313" s="3"/>
      <c r="D5313" s="3"/>
      <c r="E5313" s="3">
        <v>316899</v>
      </c>
      <c r="F5313" s="40">
        <v>3405</v>
      </c>
      <c r="G5313" s="19">
        <v>48000</v>
      </c>
      <c r="H5313" s="11">
        <v>39301</v>
      </c>
      <c r="I5313" s="11">
        <v>39301</v>
      </c>
    </row>
    <row r="5314" spans="1:9" x14ac:dyDescent="0.25">
      <c r="A5314" s="24" t="s">
        <v>955</v>
      </c>
      <c r="B5314" s="3"/>
      <c r="C5314" s="3"/>
      <c r="D5314" s="3" t="s">
        <v>21</v>
      </c>
      <c r="E5314" s="3">
        <v>311316</v>
      </c>
      <c r="F5314" s="40">
        <v>491</v>
      </c>
      <c r="G5314" s="19">
        <v>3800</v>
      </c>
      <c r="H5314" s="11">
        <v>38455</v>
      </c>
      <c r="I5314" s="11">
        <v>38455</v>
      </c>
    </row>
    <row r="5315" spans="1:9" x14ac:dyDescent="0.25">
      <c r="A5315" s="24" t="str">
        <f>+A5314</f>
        <v>SILLA PLEGADIZA PLASTICA Y METAL</v>
      </c>
      <c r="B5315" s="3"/>
      <c r="C5315" s="3"/>
      <c r="D5315" s="3" t="s">
        <v>21</v>
      </c>
      <c r="E5315" s="3">
        <v>312367</v>
      </c>
      <c r="F5315" s="40">
        <v>1149</v>
      </c>
      <c r="G5315" s="19">
        <v>3800</v>
      </c>
      <c r="H5315" s="11">
        <v>38455</v>
      </c>
      <c r="I5315" s="11">
        <v>38455</v>
      </c>
    </row>
    <row r="5316" spans="1:9" x14ac:dyDescent="0.25">
      <c r="A5316" s="37" t="str">
        <f>+A5315</f>
        <v>SILLA PLEGADIZA PLASTICA Y METAL</v>
      </c>
      <c r="B5316" s="3"/>
      <c r="C5316" s="3"/>
      <c r="D5316" s="3" t="s">
        <v>21</v>
      </c>
      <c r="E5316" s="3">
        <v>311069</v>
      </c>
      <c r="F5316" s="40">
        <v>860</v>
      </c>
      <c r="G5316" s="19">
        <v>3800</v>
      </c>
      <c r="H5316" s="11">
        <v>38455</v>
      </c>
      <c r="I5316" s="11">
        <v>38455</v>
      </c>
    </row>
    <row r="5317" spans="1:9" x14ac:dyDescent="0.25">
      <c r="A5317" s="324"/>
      <c r="B5317" s="4"/>
      <c r="C5317" s="4"/>
      <c r="D5317" s="4"/>
      <c r="E5317" s="4"/>
      <c r="F5317" s="81"/>
      <c r="G5317" s="420">
        <f>SUM(G5297:G5316)</f>
        <v>479200</v>
      </c>
      <c r="H5317" s="10"/>
      <c r="I5317" s="10"/>
    </row>
    <row r="5318" spans="1:9" x14ac:dyDescent="0.25">
      <c r="A5318" s="1"/>
      <c r="B5318" s="4"/>
      <c r="C5318" s="4"/>
      <c r="D5318" s="4"/>
      <c r="E5318" s="4"/>
      <c r="F5318" s="81"/>
      <c r="G5318" s="157"/>
      <c r="H5318" s="10"/>
      <c r="I5318" s="10"/>
    </row>
    <row r="5319" spans="1:9" x14ac:dyDescent="0.25">
      <c r="A5319" s="1"/>
      <c r="B5319" s="4"/>
      <c r="D5319" s="4"/>
      <c r="E5319" s="4"/>
      <c r="F5319" s="81"/>
      <c r="G5319" s="10"/>
      <c r="H5319" s="10"/>
      <c r="I5319" s="10"/>
    </row>
    <row r="5320" spans="1:9" ht="18.75" x14ac:dyDescent="0.3">
      <c r="A5320" s="724" t="s">
        <v>7</v>
      </c>
      <c r="B5320" s="724"/>
      <c r="C5320" s="724"/>
      <c r="D5320" s="724"/>
      <c r="E5320" s="724"/>
      <c r="F5320" s="724"/>
      <c r="G5320" s="724"/>
      <c r="H5320" s="724"/>
      <c r="I5320" s="15"/>
    </row>
    <row r="5321" spans="1:9" x14ac:dyDescent="0.25">
      <c r="A5321" s="725" t="s">
        <v>5</v>
      </c>
      <c r="B5321" s="725"/>
      <c r="C5321" s="725"/>
      <c r="D5321" s="725"/>
      <c r="E5321" s="725"/>
      <c r="F5321" s="725"/>
      <c r="G5321" s="725"/>
      <c r="H5321" s="725"/>
      <c r="I5321" s="15"/>
    </row>
    <row r="5322" spans="1:9" x14ac:dyDescent="0.25">
      <c r="A5322" s="36"/>
      <c r="C5322" s="212"/>
      <c r="D5322" s="4"/>
      <c r="E5322" s="4"/>
      <c r="F5322" s="81"/>
      <c r="G5322" s="10"/>
      <c r="H5322" s="10"/>
      <c r="I5322" s="10"/>
    </row>
    <row r="5323" spans="1:9" x14ac:dyDescent="0.25">
      <c r="A5323" s="512" t="s">
        <v>3326</v>
      </c>
      <c r="B5323" s="509" t="s">
        <v>811</v>
      </c>
      <c r="C5323" s="33"/>
      <c r="D5323" s="33"/>
      <c r="E5323" s="33"/>
      <c r="F5323" s="94"/>
      <c r="G5323" s="47"/>
      <c r="H5323" s="33"/>
      <c r="I5323" s="33"/>
    </row>
    <row r="5324" spans="1:9" x14ac:dyDescent="0.25">
      <c r="A5324" s="370" t="s">
        <v>8</v>
      </c>
      <c r="B5324" s="249"/>
      <c r="C5324" s="498"/>
      <c r="D5324" s="498"/>
      <c r="E5324" s="498"/>
      <c r="F5324" s="245"/>
      <c r="G5324" s="246"/>
      <c r="H5324" s="498"/>
      <c r="I5324" s="635"/>
    </row>
    <row r="5325" spans="1:9" x14ac:dyDescent="0.25">
      <c r="A5325" s="346" t="s">
        <v>0</v>
      </c>
      <c r="B5325" s="347" t="s">
        <v>2</v>
      </c>
      <c r="C5325" s="347" t="s">
        <v>3</v>
      </c>
      <c r="D5325" s="347" t="s">
        <v>4</v>
      </c>
      <c r="E5325" s="348" t="s">
        <v>15</v>
      </c>
      <c r="F5325" s="349" t="s">
        <v>2001</v>
      </c>
      <c r="G5325" s="350" t="s">
        <v>1217</v>
      </c>
      <c r="H5325" s="350" t="s">
        <v>1188</v>
      </c>
      <c r="I5325" s="350" t="s">
        <v>3884</v>
      </c>
    </row>
    <row r="5326" spans="1:9" x14ac:dyDescent="0.25">
      <c r="A5326" s="24" t="s">
        <v>999</v>
      </c>
      <c r="B5326" s="3"/>
      <c r="C5326" s="3"/>
      <c r="D5326" s="3" t="s">
        <v>33</v>
      </c>
      <c r="E5326" s="3">
        <v>316763</v>
      </c>
      <c r="F5326" s="40">
        <v>3379</v>
      </c>
      <c r="G5326" s="19">
        <v>85000</v>
      </c>
      <c r="H5326" s="11">
        <v>38382</v>
      </c>
      <c r="I5326" s="11">
        <v>38382</v>
      </c>
    </row>
    <row r="5327" spans="1:9" x14ac:dyDescent="0.25">
      <c r="A5327" s="24" t="s">
        <v>1000</v>
      </c>
      <c r="B5327" s="3"/>
      <c r="C5327" s="3"/>
      <c r="D5327" s="3"/>
      <c r="E5327" s="3">
        <v>316767</v>
      </c>
      <c r="F5327" s="40">
        <v>3380</v>
      </c>
      <c r="G5327" s="19">
        <v>14000</v>
      </c>
      <c r="H5327" s="11">
        <v>38362</v>
      </c>
      <c r="I5327" s="11">
        <v>38362</v>
      </c>
    </row>
    <row r="5328" spans="1:9" x14ac:dyDescent="0.25">
      <c r="A5328" s="24" t="s">
        <v>1001</v>
      </c>
      <c r="B5328" s="3"/>
      <c r="C5328" s="3"/>
      <c r="D5328" s="3"/>
      <c r="E5328" s="3">
        <v>316765</v>
      </c>
      <c r="F5328" s="40">
        <v>3381</v>
      </c>
      <c r="G5328" s="19">
        <v>65000</v>
      </c>
      <c r="H5328" s="11">
        <v>38362</v>
      </c>
      <c r="I5328" s="11">
        <v>38362</v>
      </c>
    </row>
    <row r="5329" spans="1:9" x14ac:dyDescent="0.25">
      <c r="A5329" s="24" t="s">
        <v>1002</v>
      </c>
      <c r="B5329" s="3"/>
      <c r="C5329" s="3"/>
      <c r="D5329" s="3"/>
      <c r="E5329" s="3">
        <v>316764</v>
      </c>
      <c r="F5329" s="40">
        <v>3378</v>
      </c>
      <c r="G5329" s="19">
        <v>85000</v>
      </c>
      <c r="H5329" s="11">
        <v>38549</v>
      </c>
      <c r="I5329" s="11">
        <v>38549</v>
      </c>
    </row>
    <row r="5330" spans="1:9" x14ac:dyDescent="0.25">
      <c r="A5330" s="24" t="s">
        <v>1003</v>
      </c>
      <c r="B5330" s="3"/>
      <c r="C5330" s="3"/>
      <c r="D5330" s="3"/>
      <c r="E5330" s="3">
        <v>316752</v>
      </c>
      <c r="F5330" s="40">
        <v>3385</v>
      </c>
      <c r="G5330" s="19">
        <v>85000</v>
      </c>
      <c r="H5330" s="11">
        <v>38549</v>
      </c>
      <c r="I5330" s="11">
        <v>38549</v>
      </c>
    </row>
    <row r="5331" spans="1:9" x14ac:dyDescent="0.25">
      <c r="A5331" s="24" t="s">
        <v>1004</v>
      </c>
      <c r="B5331" s="3"/>
      <c r="C5331" s="3"/>
      <c r="D5331" s="3"/>
      <c r="E5331" s="3">
        <v>316753</v>
      </c>
      <c r="F5331" s="40">
        <v>3389</v>
      </c>
      <c r="G5331" s="19">
        <v>17840</v>
      </c>
      <c r="H5331" s="11">
        <v>38473</v>
      </c>
      <c r="I5331" s="11">
        <v>38473</v>
      </c>
    </row>
    <row r="5332" spans="1:9" x14ac:dyDescent="0.25">
      <c r="A5332" s="24" t="s">
        <v>1005</v>
      </c>
      <c r="B5332" s="3"/>
      <c r="C5332" s="3"/>
      <c r="D5332" s="3"/>
      <c r="E5332" s="3">
        <v>316755</v>
      </c>
      <c r="F5332" s="40">
        <v>3386</v>
      </c>
      <c r="G5332" s="19">
        <v>4500</v>
      </c>
      <c r="H5332" s="11">
        <v>40956</v>
      </c>
      <c r="I5332" s="11">
        <v>40956</v>
      </c>
    </row>
    <row r="5333" spans="1:9" x14ac:dyDescent="0.25">
      <c r="A5333" s="24" t="s">
        <v>573</v>
      </c>
      <c r="B5333" s="3"/>
      <c r="C5333" s="3"/>
      <c r="D5333" s="3"/>
      <c r="E5333" s="3">
        <v>316754</v>
      </c>
      <c r="F5333" s="40">
        <v>3384</v>
      </c>
      <c r="G5333" s="19">
        <v>42000</v>
      </c>
      <c r="H5333" s="11">
        <v>38519</v>
      </c>
      <c r="I5333" s="11">
        <v>38519</v>
      </c>
    </row>
    <row r="5334" spans="1:9" x14ac:dyDescent="0.25">
      <c r="A5334" s="24" t="s">
        <v>1006</v>
      </c>
      <c r="B5334" s="3"/>
      <c r="C5334" s="3"/>
      <c r="D5334" s="3"/>
      <c r="E5334" s="3" t="s">
        <v>16</v>
      </c>
      <c r="F5334" s="40" t="str">
        <f>+E5334</f>
        <v>N/T</v>
      </c>
      <c r="G5334" s="19">
        <v>4500</v>
      </c>
      <c r="H5334" s="11">
        <v>40956</v>
      </c>
      <c r="I5334" s="11">
        <v>40956</v>
      </c>
    </row>
    <row r="5335" spans="1:9" x14ac:dyDescent="0.25">
      <c r="A5335" s="24" t="s">
        <v>574</v>
      </c>
      <c r="B5335" s="3"/>
      <c r="C5335" s="3"/>
      <c r="D5335" s="3"/>
      <c r="E5335" s="3" t="str">
        <f>+E5334</f>
        <v>N/T</v>
      </c>
      <c r="F5335" s="40">
        <v>3387</v>
      </c>
      <c r="G5335" s="19">
        <v>3785</v>
      </c>
      <c r="H5335" s="11">
        <v>35838</v>
      </c>
      <c r="I5335" s="11">
        <v>35838</v>
      </c>
    </row>
    <row r="5336" spans="1:9" x14ac:dyDescent="0.25">
      <c r="A5336" s="24" t="s">
        <v>1007</v>
      </c>
      <c r="B5336" s="3"/>
      <c r="C5336" s="3"/>
      <c r="D5336" s="3"/>
      <c r="E5336" s="3">
        <v>316770</v>
      </c>
      <c r="F5336" s="40">
        <v>3391</v>
      </c>
      <c r="G5336" s="19">
        <v>3785</v>
      </c>
      <c r="H5336" s="11">
        <v>35838</v>
      </c>
      <c r="I5336" s="11">
        <v>35838</v>
      </c>
    </row>
    <row r="5337" spans="1:9" x14ac:dyDescent="0.25">
      <c r="A5337" s="24" t="str">
        <f>+A5336</f>
        <v>PORTA BANDEJA DE 4 DIV</v>
      </c>
      <c r="B5337" s="3"/>
      <c r="C5337" s="3"/>
      <c r="D5337" s="3"/>
      <c r="E5337" s="3">
        <v>316761</v>
      </c>
      <c r="F5337" s="40">
        <v>3392</v>
      </c>
      <c r="G5337" s="19">
        <v>3785</v>
      </c>
      <c r="H5337" s="11">
        <v>35838</v>
      </c>
      <c r="I5337" s="11">
        <v>35838</v>
      </c>
    </row>
    <row r="5338" spans="1:9" x14ac:dyDescent="0.25">
      <c r="A5338" s="24" t="str">
        <f>+A5337</f>
        <v>PORTA BANDEJA DE 4 DIV</v>
      </c>
      <c r="B5338" s="3"/>
      <c r="C5338" s="3"/>
      <c r="D5338" s="3"/>
      <c r="E5338" s="3">
        <v>316762</v>
      </c>
      <c r="F5338" s="40">
        <v>3393</v>
      </c>
      <c r="G5338" s="19">
        <v>3785</v>
      </c>
      <c r="H5338" s="11">
        <v>35838</v>
      </c>
      <c r="I5338" s="11">
        <v>35838</v>
      </c>
    </row>
    <row r="5339" spans="1:9" x14ac:dyDescent="0.25">
      <c r="A5339" s="24" t="s">
        <v>1008</v>
      </c>
      <c r="B5339" s="3"/>
      <c r="C5339" s="3"/>
      <c r="D5339" s="3"/>
      <c r="E5339" s="3">
        <v>317065</v>
      </c>
      <c r="F5339" s="40">
        <v>3473</v>
      </c>
      <c r="G5339" s="19">
        <v>85000</v>
      </c>
      <c r="H5339" s="11">
        <v>38549</v>
      </c>
      <c r="I5339" s="11">
        <v>38549</v>
      </c>
    </row>
    <row r="5340" spans="1:9" x14ac:dyDescent="0.25">
      <c r="A5340" s="24" t="s">
        <v>1009</v>
      </c>
      <c r="B5340" s="3"/>
      <c r="C5340" s="3"/>
      <c r="D5340" s="3"/>
      <c r="E5340" s="3">
        <v>316789</v>
      </c>
      <c r="F5340" s="40" t="e">
        <f>+#REF!</f>
        <v>#REF!</v>
      </c>
      <c r="G5340" s="19">
        <v>11950</v>
      </c>
      <c r="H5340" s="11">
        <v>40388</v>
      </c>
      <c r="I5340" s="11">
        <v>40388</v>
      </c>
    </row>
    <row r="5341" spans="1:9" x14ac:dyDescent="0.25">
      <c r="A5341" s="24" t="s">
        <v>1010</v>
      </c>
      <c r="B5341" s="3"/>
      <c r="C5341" s="3"/>
      <c r="D5341" s="3"/>
      <c r="E5341" s="3">
        <v>316766</v>
      </c>
      <c r="F5341" s="40">
        <v>3403</v>
      </c>
      <c r="G5341" s="19">
        <v>2300</v>
      </c>
      <c r="H5341" s="11">
        <v>38697</v>
      </c>
      <c r="I5341" s="11">
        <v>38697</v>
      </c>
    </row>
    <row r="5342" spans="1:9" x14ac:dyDescent="0.25">
      <c r="A5342" s="24" t="s">
        <v>1011</v>
      </c>
      <c r="B5342" s="3"/>
      <c r="C5342" s="3"/>
      <c r="D5342" s="3"/>
      <c r="E5342" s="3" t="e">
        <f>+#REF!</f>
        <v>#REF!</v>
      </c>
      <c r="F5342" s="40">
        <v>3438</v>
      </c>
      <c r="G5342" s="19">
        <v>4500</v>
      </c>
      <c r="H5342" s="11">
        <v>38301</v>
      </c>
      <c r="I5342" s="11">
        <v>38301</v>
      </c>
    </row>
    <row r="5343" spans="1:9" x14ac:dyDescent="0.25">
      <c r="A5343" s="24" t="s">
        <v>1012</v>
      </c>
      <c r="B5343" s="3"/>
      <c r="C5343" s="3"/>
      <c r="D5343" s="3" t="s">
        <v>572</v>
      </c>
      <c r="E5343" s="3" t="s">
        <v>167</v>
      </c>
      <c r="F5343" s="40" t="s">
        <v>167</v>
      </c>
      <c r="G5343" s="19">
        <v>19600</v>
      </c>
      <c r="H5343" s="11">
        <v>38455</v>
      </c>
      <c r="I5343" s="11">
        <v>38455</v>
      </c>
    </row>
    <row r="5344" spans="1:9" x14ac:dyDescent="0.25">
      <c r="A5344" s="24" t="s">
        <v>1012</v>
      </c>
      <c r="B5344" s="3"/>
      <c r="C5344" s="3"/>
      <c r="D5344" s="3" t="str">
        <f>+D5343</f>
        <v>ROJO</v>
      </c>
      <c r="E5344" s="3" t="s">
        <v>167</v>
      </c>
      <c r="F5344" s="40" t="s">
        <v>167</v>
      </c>
      <c r="G5344" s="19">
        <v>19600</v>
      </c>
      <c r="H5344" s="11">
        <v>38455</v>
      </c>
      <c r="I5344" s="11">
        <v>38455</v>
      </c>
    </row>
    <row r="5345" spans="1:9" x14ac:dyDescent="0.25">
      <c r="A5345" s="24" t="s">
        <v>1012</v>
      </c>
      <c r="B5345" s="3"/>
      <c r="C5345" s="3"/>
      <c r="D5345" s="3" t="str">
        <f>+D5344</f>
        <v>ROJO</v>
      </c>
      <c r="E5345" s="3" t="s">
        <v>167</v>
      </c>
      <c r="F5345" s="40" t="s">
        <v>167</v>
      </c>
      <c r="G5345" s="19">
        <v>19600</v>
      </c>
      <c r="H5345" s="11">
        <v>38455</v>
      </c>
      <c r="I5345" s="11">
        <v>38455</v>
      </c>
    </row>
    <row r="5346" spans="1:9" x14ac:dyDescent="0.25">
      <c r="A5346" s="24" t="s">
        <v>1012</v>
      </c>
      <c r="B5346" s="3"/>
      <c r="C5346" s="3"/>
      <c r="D5346" s="3" t="str">
        <f t="shared" ref="D5346:D5352" si="65">+D5345</f>
        <v>ROJO</v>
      </c>
      <c r="E5346" s="3" t="s">
        <v>167</v>
      </c>
      <c r="F5346" s="40" t="s">
        <v>167</v>
      </c>
      <c r="G5346" s="19">
        <v>19600</v>
      </c>
      <c r="H5346" s="11">
        <v>38455</v>
      </c>
      <c r="I5346" s="11">
        <v>38455</v>
      </c>
    </row>
    <row r="5347" spans="1:9" x14ac:dyDescent="0.25">
      <c r="A5347" s="24" t="s">
        <v>1012</v>
      </c>
      <c r="B5347" s="3"/>
      <c r="C5347" s="3"/>
      <c r="D5347" s="3" t="str">
        <f t="shared" si="65"/>
        <v>ROJO</v>
      </c>
      <c r="E5347" s="3" t="s">
        <v>167</v>
      </c>
      <c r="F5347" s="40" t="s">
        <v>167</v>
      </c>
      <c r="G5347" s="19">
        <v>19600</v>
      </c>
      <c r="H5347" s="11">
        <v>38455</v>
      </c>
      <c r="I5347" s="11">
        <v>38455</v>
      </c>
    </row>
    <row r="5348" spans="1:9" x14ac:dyDescent="0.25">
      <c r="A5348" s="24" t="s">
        <v>1012</v>
      </c>
      <c r="B5348" s="3"/>
      <c r="C5348" s="3"/>
      <c r="D5348" s="3" t="str">
        <f t="shared" si="65"/>
        <v>ROJO</v>
      </c>
      <c r="E5348" s="3" t="s">
        <v>167</v>
      </c>
      <c r="F5348" s="40" t="s">
        <v>167</v>
      </c>
      <c r="G5348" s="19">
        <v>19600</v>
      </c>
      <c r="H5348" s="11">
        <v>38455</v>
      </c>
      <c r="I5348" s="11">
        <v>38455</v>
      </c>
    </row>
    <row r="5349" spans="1:9" x14ac:dyDescent="0.25">
      <c r="A5349" s="24" t="s">
        <v>1012</v>
      </c>
      <c r="B5349" s="3"/>
      <c r="C5349" s="3"/>
      <c r="D5349" s="3" t="str">
        <f t="shared" si="65"/>
        <v>ROJO</v>
      </c>
      <c r="E5349" s="3" t="s">
        <v>167</v>
      </c>
      <c r="F5349" s="40" t="s">
        <v>167</v>
      </c>
      <c r="G5349" s="19">
        <v>19600</v>
      </c>
      <c r="H5349" s="11">
        <v>38455</v>
      </c>
      <c r="I5349" s="11">
        <v>38455</v>
      </c>
    </row>
    <row r="5350" spans="1:9" x14ac:dyDescent="0.25">
      <c r="A5350" s="24" t="s">
        <v>1012</v>
      </c>
      <c r="B5350" s="3"/>
      <c r="C5350" s="3"/>
      <c r="D5350" s="3" t="str">
        <f t="shared" si="65"/>
        <v>ROJO</v>
      </c>
      <c r="E5350" s="3" t="s">
        <v>167</v>
      </c>
      <c r="F5350" s="40" t="s">
        <v>167</v>
      </c>
      <c r="G5350" s="19">
        <v>19600</v>
      </c>
      <c r="H5350" s="11">
        <v>38455</v>
      </c>
      <c r="I5350" s="11">
        <v>38455</v>
      </c>
    </row>
    <row r="5351" spans="1:9" x14ac:dyDescent="0.25">
      <c r="A5351" s="24" t="s">
        <v>1012</v>
      </c>
      <c r="B5351" s="3"/>
      <c r="C5351" s="3"/>
      <c r="D5351" s="3" t="str">
        <f t="shared" si="65"/>
        <v>ROJO</v>
      </c>
      <c r="E5351" s="3" t="s">
        <v>167</v>
      </c>
      <c r="F5351" s="40" t="s">
        <v>167</v>
      </c>
      <c r="G5351" s="19">
        <v>19600</v>
      </c>
      <c r="H5351" s="11">
        <v>38455</v>
      </c>
      <c r="I5351" s="11">
        <v>38455</v>
      </c>
    </row>
    <row r="5352" spans="1:9" x14ac:dyDescent="0.25">
      <c r="A5352" s="24" t="s">
        <v>1012</v>
      </c>
      <c r="B5352" s="3"/>
      <c r="C5352" s="3"/>
      <c r="D5352" s="3" t="str">
        <f t="shared" si="65"/>
        <v>ROJO</v>
      </c>
      <c r="E5352" s="3" t="s">
        <v>167</v>
      </c>
      <c r="F5352" s="40" t="s">
        <v>167</v>
      </c>
      <c r="G5352" s="19">
        <v>19600</v>
      </c>
      <c r="H5352" s="11">
        <v>38455</v>
      </c>
      <c r="I5352" s="11">
        <v>38455</v>
      </c>
    </row>
    <row r="5353" spans="1:9" x14ac:dyDescent="0.25">
      <c r="A5353" s="24" t="s">
        <v>1012</v>
      </c>
      <c r="B5353" s="3"/>
      <c r="C5353" s="3"/>
      <c r="D5353" s="3"/>
      <c r="E5353" s="3">
        <v>317709</v>
      </c>
      <c r="F5353" s="40" t="s">
        <v>16</v>
      </c>
      <c r="G5353" s="19">
        <v>19600</v>
      </c>
      <c r="H5353" s="11">
        <v>38455</v>
      </c>
      <c r="I5353" s="11">
        <v>38455</v>
      </c>
    </row>
    <row r="5354" spans="1:9" x14ac:dyDescent="0.25">
      <c r="A5354" s="37" t="s">
        <v>1012</v>
      </c>
      <c r="B5354" s="3"/>
      <c r="C5354" s="3"/>
      <c r="D5354" s="3"/>
      <c r="E5354" s="3">
        <v>317707</v>
      </c>
      <c r="F5354" s="40">
        <v>3443</v>
      </c>
      <c r="G5354" s="19">
        <v>19600</v>
      </c>
      <c r="H5354" s="11">
        <v>38455</v>
      </c>
      <c r="I5354" s="11">
        <v>38455</v>
      </c>
    </row>
    <row r="5355" spans="1:9" x14ac:dyDescent="0.25">
      <c r="A5355" s="324"/>
      <c r="G5355" s="105">
        <f>SUM(G5326:G5354)</f>
        <v>756930</v>
      </c>
      <c r="H5355" s="10"/>
      <c r="I5355" s="10"/>
    </row>
    <row r="5356" spans="1:9" ht="18.75" x14ac:dyDescent="0.3">
      <c r="A5356" s="724" t="s">
        <v>7</v>
      </c>
      <c r="B5356" s="724"/>
      <c r="C5356" s="724"/>
      <c r="D5356" s="724"/>
      <c r="E5356" s="724"/>
      <c r="F5356" s="724"/>
      <c r="G5356" s="724"/>
      <c r="H5356" s="724"/>
      <c r="I5356" s="15"/>
    </row>
    <row r="5357" spans="1:9" x14ac:dyDescent="0.25">
      <c r="A5357" s="725" t="s">
        <v>5</v>
      </c>
      <c r="B5357" s="725"/>
      <c r="C5357" s="725"/>
      <c r="D5357" s="725"/>
      <c r="E5357" s="725"/>
      <c r="F5357" s="725"/>
      <c r="G5357" s="725"/>
      <c r="H5357" s="725"/>
      <c r="I5357" s="15"/>
    </row>
    <row r="5358" spans="1:9" x14ac:dyDescent="0.25">
      <c r="A5358" s="512" t="s">
        <v>3326</v>
      </c>
      <c r="B5358" s="509" t="s">
        <v>811</v>
      </c>
      <c r="C5358" s="33"/>
      <c r="D5358" s="33"/>
      <c r="E5358" s="33"/>
      <c r="F5358" s="94"/>
      <c r="G5358" s="47"/>
      <c r="H5358" s="33"/>
      <c r="I5358" s="33"/>
    </row>
    <row r="5359" spans="1:9" x14ac:dyDescent="0.25">
      <c r="A5359" s="370" t="s">
        <v>8</v>
      </c>
      <c r="B5359" s="249"/>
      <c r="C5359" s="498"/>
      <c r="D5359" s="498"/>
      <c r="E5359" s="498"/>
      <c r="F5359" s="245"/>
      <c r="G5359" s="246"/>
      <c r="H5359" s="498"/>
      <c r="I5359" s="635"/>
    </row>
    <row r="5360" spans="1:9" x14ac:dyDescent="0.25">
      <c r="A5360" s="346" t="s">
        <v>0</v>
      </c>
      <c r="B5360" s="347" t="s">
        <v>2</v>
      </c>
      <c r="C5360" s="347" t="s">
        <v>3</v>
      </c>
      <c r="D5360" s="347" t="s">
        <v>4</v>
      </c>
      <c r="E5360" s="348" t="s">
        <v>15</v>
      </c>
      <c r="F5360" s="349" t="s">
        <v>2002</v>
      </c>
      <c r="G5360" s="350" t="s">
        <v>1217</v>
      </c>
      <c r="H5360" s="350" t="s">
        <v>1188</v>
      </c>
      <c r="I5360" s="350" t="s">
        <v>3884</v>
      </c>
    </row>
    <row r="5361" spans="1:9" x14ac:dyDescent="0.25">
      <c r="A5361" s="200" t="s">
        <v>1012</v>
      </c>
      <c r="B5361" s="6"/>
      <c r="C5361" s="6"/>
      <c r="D5361" s="6"/>
      <c r="E5361" s="6" t="str">
        <f>+E5368</f>
        <v>N/T</v>
      </c>
      <c r="F5361" s="237" t="str">
        <f>+F5368</f>
        <v>N/T</v>
      </c>
      <c r="G5361" s="45">
        <v>19600</v>
      </c>
      <c r="H5361" s="12">
        <v>38455</v>
      </c>
      <c r="I5361" s="12">
        <v>38455</v>
      </c>
    </row>
    <row r="5362" spans="1:9" x14ac:dyDescent="0.25">
      <c r="A5362" s="24" t="s">
        <v>1013</v>
      </c>
      <c r="B5362" s="3"/>
      <c r="C5362" s="3"/>
      <c r="D5362" s="3"/>
      <c r="E5362" s="3">
        <v>317701</v>
      </c>
      <c r="F5362" s="40">
        <v>3442</v>
      </c>
      <c r="G5362" s="19">
        <v>19600</v>
      </c>
      <c r="H5362" s="11">
        <v>38455</v>
      </c>
      <c r="I5362" s="11">
        <v>38455</v>
      </c>
    </row>
    <row r="5363" spans="1:9" x14ac:dyDescent="0.25">
      <c r="A5363" s="24" t="str">
        <f>+A5362</f>
        <v>CORTA CESPE</v>
      </c>
      <c r="B5363" s="3"/>
      <c r="C5363" s="3"/>
      <c r="D5363" s="3"/>
      <c r="E5363" s="3">
        <v>317702</v>
      </c>
      <c r="F5363" s="40">
        <v>3441</v>
      </c>
      <c r="G5363" s="19">
        <v>19600</v>
      </c>
      <c r="H5363" s="11">
        <v>38455</v>
      </c>
      <c r="I5363" s="11">
        <v>38455</v>
      </c>
    </row>
    <row r="5364" spans="1:9" x14ac:dyDescent="0.25">
      <c r="A5364" s="24" t="s">
        <v>191</v>
      </c>
      <c r="B5364" s="3"/>
      <c r="C5364" s="3"/>
      <c r="D5364" s="3"/>
      <c r="E5364" s="3">
        <v>317711</v>
      </c>
      <c r="F5364" s="40" t="str">
        <f>+F5361</f>
        <v>N/T</v>
      </c>
      <c r="G5364" s="19">
        <v>7705</v>
      </c>
      <c r="H5364" s="19" t="s">
        <v>1222</v>
      </c>
      <c r="I5364" s="19" t="s">
        <v>1222</v>
      </c>
    </row>
    <row r="5365" spans="1:9" x14ac:dyDescent="0.25">
      <c r="A5365" s="24" t="s">
        <v>1014</v>
      </c>
      <c r="B5365" s="3"/>
      <c r="C5365" s="3"/>
      <c r="D5365" s="3"/>
      <c r="E5365" s="3">
        <v>317710</v>
      </c>
      <c r="F5365" s="40" t="str">
        <f>+F5364</f>
        <v>N/T</v>
      </c>
      <c r="G5365" s="19">
        <v>4600</v>
      </c>
      <c r="H5365" s="11">
        <v>38491</v>
      </c>
      <c r="I5365" s="11">
        <v>38491</v>
      </c>
    </row>
    <row r="5366" spans="1:9" x14ac:dyDescent="0.25">
      <c r="A5366" s="24" t="s">
        <v>1012</v>
      </c>
      <c r="B5366" s="3"/>
      <c r="C5366" s="3"/>
      <c r="D5366" s="3"/>
      <c r="E5366" s="3">
        <v>317708</v>
      </c>
      <c r="F5366" s="40">
        <v>3444</v>
      </c>
      <c r="G5366" s="19">
        <v>19600</v>
      </c>
      <c r="H5366" s="11">
        <v>38455</v>
      </c>
      <c r="I5366" s="11">
        <v>38455</v>
      </c>
    </row>
    <row r="5367" spans="1:9" x14ac:dyDescent="0.25">
      <c r="A5367" s="24" t="s">
        <v>1012</v>
      </c>
      <c r="B5367" s="3"/>
      <c r="C5367" s="3"/>
      <c r="D5367" s="3"/>
      <c r="E5367" s="3" t="s">
        <v>16</v>
      </c>
      <c r="F5367" s="40" t="str">
        <f>+E5367</f>
        <v>N/T</v>
      </c>
      <c r="G5367" s="19">
        <v>19600</v>
      </c>
      <c r="H5367" s="11">
        <v>38455</v>
      </c>
      <c r="I5367" s="11">
        <v>38455</v>
      </c>
    </row>
    <row r="5368" spans="1:9" x14ac:dyDescent="0.25">
      <c r="A5368" s="37" t="s">
        <v>1012</v>
      </c>
      <c r="B5368" s="3"/>
      <c r="C5368" s="3"/>
      <c r="D5368" s="3"/>
      <c r="E5368" s="3" t="str">
        <f>+E5367</f>
        <v>N/T</v>
      </c>
      <c r="F5368" s="40" t="str">
        <f>+F5367</f>
        <v>N/T</v>
      </c>
      <c r="G5368" s="19">
        <v>19600</v>
      </c>
      <c r="H5368" s="11">
        <v>38455</v>
      </c>
      <c r="I5368" s="11">
        <v>38455</v>
      </c>
    </row>
    <row r="5369" spans="1:9" x14ac:dyDescent="0.25">
      <c r="A5369" s="324"/>
      <c r="B5369" s="44"/>
      <c r="C5369" s="44"/>
      <c r="D5369" s="4"/>
      <c r="E5369" s="4"/>
      <c r="F5369" s="81"/>
      <c r="G5369" s="105">
        <f>SUM(G5361:G5368)</f>
        <v>129905</v>
      </c>
      <c r="H5369" s="10"/>
      <c r="I5369" s="10"/>
    </row>
    <row r="5370" spans="1:9" ht="18.75" x14ac:dyDescent="0.3">
      <c r="A5370" s="724" t="s">
        <v>7</v>
      </c>
      <c r="B5370" s="724"/>
      <c r="C5370" s="724"/>
      <c r="D5370" s="724"/>
      <c r="E5370" s="724"/>
      <c r="F5370" s="724"/>
      <c r="G5370" s="724"/>
      <c r="H5370" s="724"/>
      <c r="I5370" s="15"/>
    </row>
    <row r="5371" spans="1:9" x14ac:dyDescent="0.25">
      <c r="A5371" s="725" t="s">
        <v>5</v>
      </c>
      <c r="B5371" s="725"/>
      <c r="C5371" s="725"/>
      <c r="D5371" s="725"/>
      <c r="E5371" s="725"/>
      <c r="F5371" s="725"/>
      <c r="G5371" s="725"/>
      <c r="H5371" s="725"/>
      <c r="I5371" s="15"/>
    </row>
    <row r="5372" spans="1:9" x14ac:dyDescent="0.25">
      <c r="A5372" s="36"/>
      <c r="B5372" s="44"/>
      <c r="C5372" s="268"/>
      <c r="D5372" s="4"/>
      <c r="E5372" s="4"/>
      <c r="F5372" s="81"/>
      <c r="G5372" s="10"/>
      <c r="H5372" s="10"/>
      <c r="I5372" s="10"/>
    </row>
    <row r="5373" spans="1:9" x14ac:dyDescent="0.25">
      <c r="A5373" s="512" t="s">
        <v>3326</v>
      </c>
      <c r="B5373" s="512" t="s">
        <v>3329</v>
      </c>
      <c r="C5373" s="179"/>
      <c r="D5373" s="26"/>
      <c r="E5373" s="26"/>
      <c r="F5373" s="85"/>
      <c r="G5373" s="42"/>
      <c r="H5373" s="26"/>
      <c r="I5373" s="26"/>
    </row>
    <row r="5374" spans="1:9" x14ac:dyDescent="0.25">
      <c r="A5374" s="368" t="s">
        <v>8</v>
      </c>
      <c r="B5374" s="32"/>
      <c r="C5374" s="33"/>
      <c r="D5374" s="33"/>
      <c r="E5374" s="33"/>
      <c r="F5374" s="94"/>
      <c r="G5374" s="47"/>
      <c r="H5374" s="33"/>
      <c r="I5374" s="33"/>
    </row>
    <row r="5375" spans="1:9" x14ac:dyDescent="0.25">
      <c r="A5375" s="346" t="s">
        <v>0</v>
      </c>
      <c r="B5375" s="347" t="s">
        <v>2</v>
      </c>
      <c r="C5375" s="347" t="s">
        <v>3</v>
      </c>
      <c r="D5375" s="347" t="s">
        <v>4</v>
      </c>
      <c r="E5375" s="348" t="s">
        <v>15</v>
      </c>
      <c r="F5375" s="349" t="s">
        <v>2001</v>
      </c>
      <c r="G5375" s="350" t="s">
        <v>1217</v>
      </c>
      <c r="H5375" s="350" t="s">
        <v>1188</v>
      </c>
      <c r="I5375" s="350" t="s">
        <v>3884</v>
      </c>
    </row>
    <row r="5376" spans="1:9" x14ac:dyDescent="0.25">
      <c r="A5376" s="24" t="s">
        <v>1015</v>
      </c>
      <c r="B5376" s="3"/>
      <c r="C5376" s="3"/>
      <c r="D5376" s="3" t="s">
        <v>572</v>
      </c>
      <c r="E5376" s="3"/>
      <c r="F5376" s="40">
        <v>3665</v>
      </c>
      <c r="G5376" s="19">
        <v>4500</v>
      </c>
      <c r="H5376" s="11">
        <v>38301</v>
      </c>
      <c r="I5376" s="11">
        <v>38301</v>
      </c>
    </row>
    <row r="5377" spans="1:9" x14ac:dyDescent="0.25">
      <c r="A5377" s="24" t="s">
        <v>1017</v>
      </c>
      <c r="B5377" s="3"/>
      <c r="C5377" s="3"/>
      <c r="D5377" s="3"/>
      <c r="E5377" s="3"/>
      <c r="F5377" s="40">
        <v>3464</v>
      </c>
      <c r="G5377" s="19">
        <v>4500</v>
      </c>
      <c r="H5377" s="11">
        <v>38301</v>
      </c>
      <c r="I5377" s="11">
        <v>38301</v>
      </c>
    </row>
    <row r="5378" spans="1:9" x14ac:dyDescent="0.25">
      <c r="A5378" s="24" t="s">
        <v>1016</v>
      </c>
      <c r="B5378" s="3"/>
      <c r="C5378" s="3"/>
      <c r="D5378" s="3" t="s">
        <v>1018</v>
      </c>
      <c r="E5378" s="3"/>
      <c r="F5378" s="40">
        <v>1836</v>
      </c>
      <c r="G5378" s="19">
        <v>4500</v>
      </c>
      <c r="H5378" s="11">
        <v>38301</v>
      </c>
      <c r="I5378" s="11">
        <v>38301</v>
      </c>
    </row>
    <row r="5379" spans="1:9" x14ac:dyDescent="0.25">
      <c r="A5379" s="24" t="s">
        <v>829</v>
      </c>
      <c r="B5379" s="3"/>
      <c r="C5379" s="3"/>
      <c r="D5379" s="3" t="s">
        <v>26</v>
      </c>
      <c r="E5379" s="3">
        <v>317068</v>
      </c>
      <c r="F5379" s="40" t="s">
        <v>16</v>
      </c>
      <c r="G5379" s="19">
        <v>24000</v>
      </c>
      <c r="H5379" s="11">
        <v>36782</v>
      </c>
      <c r="I5379" s="11">
        <v>36782</v>
      </c>
    </row>
    <row r="5380" spans="1:9" x14ac:dyDescent="0.25">
      <c r="A5380" s="24" t="s">
        <v>967</v>
      </c>
      <c r="B5380" s="3"/>
      <c r="C5380" s="3" t="s">
        <v>3167</v>
      </c>
      <c r="D5380" s="3"/>
      <c r="E5380" s="3">
        <v>316798</v>
      </c>
      <c r="F5380" s="40">
        <v>3467</v>
      </c>
      <c r="G5380" s="19">
        <v>775000</v>
      </c>
      <c r="H5380" s="11">
        <v>40010</v>
      </c>
      <c r="I5380" s="11">
        <v>40010</v>
      </c>
    </row>
    <row r="5381" spans="1:9" x14ac:dyDescent="0.25">
      <c r="A5381" s="24" t="str">
        <f>+A5380</f>
        <v>PLANTA ELECTRICA</v>
      </c>
      <c r="B5381" s="3"/>
      <c r="C5381" s="3" t="s">
        <v>3166</v>
      </c>
      <c r="D5381" s="3"/>
      <c r="E5381" s="3">
        <v>316922</v>
      </c>
      <c r="F5381" s="40" t="s">
        <v>16</v>
      </c>
      <c r="G5381" s="19">
        <v>775000</v>
      </c>
      <c r="H5381" s="11">
        <v>40010</v>
      </c>
      <c r="I5381" s="11">
        <v>40010</v>
      </c>
    </row>
    <row r="5382" spans="1:9" x14ac:dyDescent="0.25">
      <c r="A5382" s="24" t="s">
        <v>1019</v>
      </c>
      <c r="B5382" s="3"/>
      <c r="C5382" s="3"/>
      <c r="D5382" s="3"/>
      <c r="E5382" s="3" t="str">
        <f>+F5381</f>
        <v>N/T</v>
      </c>
      <c r="F5382" s="40"/>
      <c r="G5382" s="19">
        <v>4600</v>
      </c>
      <c r="H5382" s="11">
        <v>38491</v>
      </c>
      <c r="I5382" s="11">
        <v>38491</v>
      </c>
    </row>
    <row r="5383" spans="1:9" x14ac:dyDescent="0.25">
      <c r="A5383" s="24" t="s">
        <v>1020</v>
      </c>
      <c r="B5383" s="3"/>
      <c r="C5383" s="3"/>
      <c r="D5383" s="3"/>
      <c r="E5383" s="3" t="str">
        <f>+E5382</f>
        <v>N/T</v>
      </c>
      <c r="F5383" s="40"/>
      <c r="G5383" s="19">
        <v>85000</v>
      </c>
      <c r="H5383" s="11">
        <v>38275</v>
      </c>
      <c r="I5383" s="11">
        <v>38275</v>
      </c>
    </row>
    <row r="5384" spans="1:9" x14ac:dyDescent="0.25">
      <c r="A5384" s="24" t="s">
        <v>1021</v>
      </c>
      <c r="B5384" s="3"/>
      <c r="C5384" s="3"/>
      <c r="D5384" s="3"/>
      <c r="E5384" s="3" t="str">
        <f>+E5383</f>
        <v>N/T</v>
      </c>
      <c r="F5384" s="40">
        <v>3470</v>
      </c>
      <c r="G5384" s="19">
        <v>34000</v>
      </c>
      <c r="H5384" s="11">
        <v>35847</v>
      </c>
      <c r="I5384" s="11">
        <v>35847</v>
      </c>
    </row>
    <row r="5385" spans="1:9" x14ac:dyDescent="0.25">
      <c r="A5385" s="24" t="s">
        <v>191</v>
      </c>
      <c r="B5385" s="3"/>
      <c r="C5385" s="3"/>
      <c r="D5385" s="3"/>
      <c r="E5385" s="3">
        <v>316991</v>
      </c>
      <c r="F5385" s="40">
        <v>1799</v>
      </c>
      <c r="G5385" s="19">
        <v>7705</v>
      </c>
      <c r="H5385" s="19" t="s">
        <v>1222</v>
      </c>
      <c r="I5385" s="19" t="s">
        <v>1222</v>
      </c>
    </row>
    <row r="5386" spans="1:9" x14ac:dyDescent="0.25">
      <c r="A5386" s="24" t="s">
        <v>1022</v>
      </c>
      <c r="B5386" s="3"/>
      <c r="C5386" s="3"/>
      <c r="D5386" s="3"/>
      <c r="E5386" s="3">
        <v>316992</v>
      </c>
      <c r="F5386" s="40">
        <v>219</v>
      </c>
      <c r="G5386" s="19">
        <v>4500</v>
      </c>
      <c r="H5386" s="11">
        <v>36475</v>
      </c>
      <c r="I5386" s="11">
        <v>36475</v>
      </c>
    </row>
    <row r="5387" spans="1:9" x14ac:dyDescent="0.25">
      <c r="A5387" s="1"/>
      <c r="B5387" s="4"/>
      <c r="C5387" s="4"/>
      <c r="D5387" s="4"/>
      <c r="E5387" s="4"/>
      <c r="F5387" s="81"/>
      <c r="G5387" s="105">
        <f>SUM(G5376:G5386)</f>
        <v>1723305</v>
      </c>
      <c r="H5387" s="10"/>
      <c r="I5387" s="10"/>
    </row>
    <row r="5388" spans="1:9" x14ac:dyDescent="0.25">
      <c r="A5388" s="1"/>
      <c r="B5388" s="4"/>
      <c r="C5388" s="4"/>
      <c r="D5388" s="4"/>
      <c r="E5388" s="4"/>
      <c r="F5388" s="81"/>
      <c r="G5388" s="10"/>
      <c r="H5388" s="10"/>
      <c r="I5388" s="10"/>
    </row>
    <row r="5389" spans="1:9" x14ac:dyDescent="0.25">
      <c r="A5389" s="1"/>
      <c r="B5389" s="4"/>
      <c r="C5389" s="44"/>
      <c r="D5389" s="4"/>
      <c r="E5389" s="4"/>
      <c r="F5389" s="81"/>
      <c r="G5389" s="10"/>
      <c r="H5389" s="10"/>
      <c r="I5389" s="10"/>
    </row>
    <row r="5390" spans="1:9" ht="18.75" x14ac:dyDescent="0.3">
      <c r="A5390" s="724" t="s">
        <v>7</v>
      </c>
      <c r="B5390" s="724"/>
      <c r="C5390" s="724"/>
      <c r="D5390" s="724"/>
      <c r="E5390" s="724"/>
      <c r="F5390" s="724"/>
      <c r="G5390" s="724"/>
      <c r="H5390" s="724"/>
      <c r="I5390" s="15"/>
    </row>
    <row r="5391" spans="1:9" x14ac:dyDescent="0.25">
      <c r="A5391" s="725" t="s">
        <v>5</v>
      </c>
      <c r="B5391" s="725"/>
      <c r="C5391" s="725"/>
      <c r="D5391" s="725"/>
      <c r="E5391" s="725"/>
      <c r="F5391" s="725"/>
      <c r="G5391" s="725"/>
      <c r="H5391" s="725"/>
      <c r="I5391" s="15"/>
    </row>
    <row r="5392" spans="1:9" x14ac:dyDescent="0.25">
      <c r="B5392" s="44"/>
      <c r="C5392" s="212"/>
      <c r="G5392" s="10"/>
      <c r="H5392" s="10"/>
      <c r="I5392" s="10"/>
    </row>
    <row r="5393" spans="1:9" x14ac:dyDescent="0.25">
      <c r="A5393" s="504" t="s">
        <v>3326</v>
      </c>
      <c r="B5393" s="509" t="s">
        <v>3328</v>
      </c>
      <c r="C5393" s="33"/>
      <c r="D5393" s="33"/>
      <c r="E5393" s="33"/>
      <c r="F5393" s="94"/>
      <c r="G5393" s="47"/>
      <c r="H5393" s="33"/>
      <c r="I5393" s="33"/>
    </row>
    <row r="5394" spans="1:9" x14ac:dyDescent="0.25">
      <c r="A5394" s="297" t="s">
        <v>8</v>
      </c>
      <c r="B5394" s="32"/>
      <c r="C5394" s="33"/>
      <c r="D5394" s="33"/>
      <c r="E5394" s="33"/>
      <c r="F5394" s="94"/>
      <c r="G5394" s="47"/>
      <c r="H5394" s="33"/>
      <c r="I5394" s="33"/>
    </row>
    <row r="5395" spans="1:9" x14ac:dyDescent="0.25">
      <c r="A5395" s="346" t="s">
        <v>0</v>
      </c>
      <c r="B5395" s="347" t="s">
        <v>2</v>
      </c>
      <c r="C5395" s="347" t="s">
        <v>3</v>
      </c>
      <c r="D5395" s="347" t="s">
        <v>4</v>
      </c>
      <c r="E5395" s="348" t="s">
        <v>15</v>
      </c>
      <c r="F5395" s="349" t="s">
        <v>1957</v>
      </c>
      <c r="G5395" s="350" t="s">
        <v>1217</v>
      </c>
      <c r="H5395" s="350" t="s">
        <v>1188</v>
      </c>
      <c r="I5395" s="350" t="s">
        <v>3884</v>
      </c>
    </row>
    <row r="5396" spans="1:9" x14ac:dyDescent="0.25">
      <c r="A5396" s="24" t="s">
        <v>1023</v>
      </c>
      <c r="B5396" s="3" t="s">
        <v>1024</v>
      </c>
      <c r="C5396" s="3"/>
      <c r="D5396" s="3" t="s">
        <v>1025</v>
      </c>
      <c r="E5396" s="3">
        <v>317744</v>
      </c>
      <c r="F5396" s="40"/>
      <c r="G5396" s="19">
        <v>42000</v>
      </c>
      <c r="H5396" s="19" t="s">
        <v>1479</v>
      </c>
      <c r="I5396" s="19" t="s">
        <v>1479</v>
      </c>
    </row>
    <row r="5397" spans="1:9" x14ac:dyDescent="0.25">
      <c r="A5397" s="24" t="s">
        <v>1023</v>
      </c>
      <c r="B5397" s="3" t="s">
        <v>1028</v>
      </c>
      <c r="C5397" s="3"/>
      <c r="D5397" s="3" t="str">
        <f>+D5396</f>
        <v>ALUMINIO</v>
      </c>
      <c r="E5397" s="3"/>
      <c r="F5397" s="40"/>
      <c r="G5397" s="19">
        <v>42500</v>
      </c>
      <c r="H5397" s="19" t="s">
        <v>1479</v>
      </c>
      <c r="I5397" s="19" t="s">
        <v>1479</v>
      </c>
    </row>
    <row r="5398" spans="1:9" x14ac:dyDescent="0.25">
      <c r="A5398" s="24" t="s">
        <v>101</v>
      </c>
      <c r="B5398" s="3"/>
      <c r="C5398" s="3"/>
      <c r="D5398" s="3" t="s">
        <v>33</v>
      </c>
      <c r="E5398" s="3">
        <v>317073</v>
      </c>
      <c r="F5398" s="40">
        <v>162</v>
      </c>
      <c r="G5398" s="19">
        <v>54032</v>
      </c>
      <c r="H5398" s="11">
        <v>38028</v>
      </c>
      <c r="I5398" s="11">
        <v>38028</v>
      </c>
    </row>
    <row r="5399" spans="1:9" x14ac:dyDescent="0.25">
      <c r="A5399" s="24" t="s">
        <v>1030</v>
      </c>
      <c r="B5399" s="3"/>
      <c r="C5399" s="3"/>
      <c r="D5399" s="3" t="str">
        <f>+D5400</f>
        <v>GRIS</v>
      </c>
      <c r="E5399" s="3">
        <v>317668</v>
      </c>
      <c r="F5399" s="40"/>
      <c r="G5399" s="19">
        <v>30942</v>
      </c>
      <c r="H5399" s="11">
        <v>38456</v>
      </c>
      <c r="I5399" s="11">
        <v>38456</v>
      </c>
    </row>
    <row r="5400" spans="1:9" x14ac:dyDescent="0.25">
      <c r="A5400" s="24" t="str">
        <f>+A5399</f>
        <v>MOTOR BONDA</v>
      </c>
      <c r="B5400" s="3"/>
      <c r="C5400" s="3"/>
      <c r="D5400" s="3" t="s">
        <v>21</v>
      </c>
      <c r="E5400" s="3">
        <f>+E5444</f>
        <v>0</v>
      </c>
      <c r="F5400" s="40"/>
      <c r="G5400" s="19">
        <v>30942</v>
      </c>
      <c r="H5400" s="11">
        <v>38456</v>
      </c>
      <c r="I5400" s="11">
        <v>38456</v>
      </c>
    </row>
    <row r="5401" spans="1:9" x14ac:dyDescent="0.25">
      <c r="A5401" s="24" t="s">
        <v>1033</v>
      </c>
      <c r="B5401" s="3"/>
      <c r="C5401" s="3"/>
      <c r="D5401" s="3" t="s">
        <v>1025</v>
      </c>
      <c r="E5401" s="3" t="s">
        <v>16</v>
      </c>
      <c r="F5401" s="40" t="str">
        <f>+E5401</f>
        <v>N/T</v>
      </c>
      <c r="G5401" s="19">
        <v>4500</v>
      </c>
      <c r="H5401" s="11">
        <v>38301</v>
      </c>
      <c r="I5401" s="11">
        <v>38301</v>
      </c>
    </row>
    <row r="5402" spans="1:9" x14ac:dyDescent="0.25">
      <c r="A5402" s="324"/>
      <c r="B5402" s="22"/>
      <c r="C5402" s="22"/>
      <c r="D5402" s="22"/>
      <c r="E5402" s="22"/>
      <c r="F5402" s="89"/>
      <c r="G5402" s="402">
        <f>SUM(G5396:G5401)</f>
        <v>204916</v>
      </c>
      <c r="H5402" s="21"/>
      <c r="I5402" s="21"/>
    </row>
    <row r="5403" spans="1:9" x14ac:dyDescent="0.25">
      <c r="A5403" s="1"/>
      <c r="B5403" s="4"/>
      <c r="C5403" s="4"/>
      <c r="D5403" s="4"/>
      <c r="E5403" s="4"/>
      <c r="F5403" s="81"/>
      <c r="G5403" s="105"/>
      <c r="H5403" s="18"/>
      <c r="I5403" s="18"/>
    </row>
    <row r="5404" spans="1:9" x14ac:dyDescent="0.25">
      <c r="A5404" s="1"/>
      <c r="B5404" s="44"/>
      <c r="C5404" s="44"/>
      <c r="D5404" s="4"/>
      <c r="E5404" s="4"/>
      <c r="F5404" s="81"/>
      <c r="G5404" s="10"/>
      <c r="H5404" s="18"/>
      <c r="I5404" s="18"/>
    </row>
    <row r="5405" spans="1:9" ht="18.75" x14ac:dyDescent="0.3">
      <c r="A5405" s="724" t="s">
        <v>7</v>
      </c>
      <c r="B5405" s="724"/>
      <c r="C5405" s="724"/>
      <c r="D5405" s="724"/>
      <c r="E5405" s="724"/>
      <c r="F5405" s="724"/>
      <c r="G5405" s="724"/>
      <c r="H5405" s="724"/>
      <c r="I5405" s="15"/>
    </row>
    <row r="5406" spans="1:9" x14ac:dyDescent="0.25">
      <c r="A5406" s="725" t="s">
        <v>5</v>
      </c>
      <c r="B5406" s="725"/>
      <c r="C5406" s="725"/>
      <c r="D5406" s="725"/>
      <c r="E5406" s="725"/>
      <c r="F5406" s="725"/>
      <c r="G5406" s="725"/>
      <c r="H5406" s="725"/>
      <c r="I5406" s="15"/>
    </row>
    <row r="5407" spans="1:9" x14ac:dyDescent="0.25">
      <c r="A5407" s="259"/>
      <c r="B5407" s="44"/>
      <c r="C5407" s="212"/>
      <c r="D5407" s="4"/>
      <c r="E5407" s="4"/>
      <c r="F5407" s="81"/>
      <c r="G5407" s="10"/>
      <c r="H5407" s="10"/>
      <c r="I5407" s="10"/>
    </row>
    <row r="5408" spans="1:9" x14ac:dyDescent="0.25">
      <c r="A5408" s="504" t="s">
        <v>3326</v>
      </c>
      <c r="B5408" s="509" t="s">
        <v>3327</v>
      </c>
      <c r="C5408" s="26"/>
      <c r="D5408" s="27"/>
      <c r="E5408" s="26"/>
      <c r="F5408" s="85"/>
      <c r="G5408" s="42"/>
      <c r="H5408" s="26"/>
      <c r="I5408" s="26"/>
    </row>
    <row r="5409" spans="1:9" x14ac:dyDescent="0.25">
      <c r="A5409" s="297" t="s">
        <v>8</v>
      </c>
      <c r="B5409" s="329"/>
      <c r="C5409" s="234"/>
      <c r="D5409" s="234"/>
      <c r="E5409" s="33"/>
      <c r="F5409" s="94"/>
      <c r="G5409" s="47"/>
      <c r="H5409" s="33"/>
      <c r="I5409" s="33"/>
    </row>
    <row r="5410" spans="1:9" x14ac:dyDescent="0.25">
      <c r="A5410" s="346" t="s">
        <v>0</v>
      </c>
      <c r="B5410" s="347" t="s">
        <v>2</v>
      </c>
      <c r="C5410" s="347" t="s">
        <v>3</v>
      </c>
      <c r="D5410" s="347" t="s">
        <v>4</v>
      </c>
      <c r="E5410" s="348" t="s">
        <v>15</v>
      </c>
      <c r="F5410" s="349" t="s">
        <v>1957</v>
      </c>
      <c r="G5410" s="350" t="s">
        <v>1217</v>
      </c>
      <c r="H5410" s="350" t="s">
        <v>1188</v>
      </c>
      <c r="I5410" s="350" t="s">
        <v>3884</v>
      </c>
    </row>
    <row r="5411" spans="1:9" x14ac:dyDescent="0.25">
      <c r="A5411" s="24" t="s">
        <v>191</v>
      </c>
      <c r="B5411" s="3"/>
      <c r="C5411" s="3"/>
      <c r="D5411" s="3" t="s">
        <v>1047</v>
      </c>
      <c r="E5411" s="3">
        <v>316870</v>
      </c>
      <c r="F5411" s="40" t="s">
        <v>16</v>
      </c>
      <c r="G5411" s="19">
        <v>13455.31</v>
      </c>
      <c r="H5411" s="11">
        <v>41235</v>
      </c>
      <c r="I5411" s="11">
        <v>41235</v>
      </c>
    </row>
    <row r="5412" spans="1:9" x14ac:dyDescent="0.25">
      <c r="A5412" s="24" t="s">
        <v>827</v>
      </c>
      <c r="B5412" s="3"/>
      <c r="C5412" s="3"/>
      <c r="D5412" s="3" t="s">
        <v>21</v>
      </c>
      <c r="E5412" s="3">
        <v>316648</v>
      </c>
      <c r="F5412" s="40">
        <v>75</v>
      </c>
      <c r="G5412" s="19">
        <v>75000</v>
      </c>
      <c r="H5412" s="11">
        <v>38001</v>
      </c>
      <c r="I5412" s="11">
        <v>38001</v>
      </c>
    </row>
    <row r="5413" spans="1:9" x14ac:dyDescent="0.25">
      <c r="A5413" s="24" t="s">
        <v>1035</v>
      </c>
      <c r="B5413" s="3"/>
      <c r="C5413" s="3"/>
      <c r="D5413" s="3" t="s">
        <v>21</v>
      </c>
      <c r="E5413" s="3">
        <v>346647</v>
      </c>
      <c r="F5413" s="40">
        <v>535</v>
      </c>
      <c r="G5413" s="19">
        <v>35000</v>
      </c>
      <c r="H5413" s="11">
        <v>38365</v>
      </c>
      <c r="I5413" s="11">
        <v>38365</v>
      </c>
    </row>
    <row r="5414" spans="1:9" x14ac:dyDescent="0.25">
      <c r="A5414" s="24" t="s">
        <v>1476</v>
      </c>
      <c r="B5414" s="3"/>
      <c r="C5414" s="3"/>
      <c r="D5414" s="3" t="s">
        <v>21</v>
      </c>
      <c r="E5414" s="3">
        <v>316646</v>
      </c>
      <c r="F5414" s="40">
        <v>73</v>
      </c>
      <c r="G5414" s="19">
        <v>45000</v>
      </c>
      <c r="H5414" s="11">
        <v>38608</v>
      </c>
      <c r="I5414" s="11">
        <v>38608</v>
      </c>
    </row>
    <row r="5415" spans="1:9" x14ac:dyDescent="0.25">
      <c r="A5415" s="24" t="s">
        <v>816</v>
      </c>
      <c r="B5415" s="3"/>
      <c r="C5415" s="3"/>
      <c r="D5415" s="3" t="s">
        <v>21</v>
      </c>
      <c r="E5415" s="3">
        <v>316649</v>
      </c>
      <c r="F5415" s="40">
        <v>76</v>
      </c>
      <c r="G5415" s="19">
        <v>5500</v>
      </c>
      <c r="H5415" s="11">
        <v>38514</v>
      </c>
      <c r="I5415" s="11">
        <v>38514</v>
      </c>
    </row>
    <row r="5416" spans="1:9" x14ac:dyDescent="0.25">
      <c r="A5416" s="24" t="s">
        <v>1036</v>
      </c>
      <c r="B5416" s="3"/>
      <c r="C5416" s="3"/>
      <c r="D5416" s="3" t="s">
        <v>21</v>
      </c>
      <c r="E5416" s="3">
        <v>316643</v>
      </c>
      <c r="F5416" s="40">
        <v>68</v>
      </c>
      <c r="G5416" s="19">
        <v>13000</v>
      </c>
      <c r="H5416" s="11">
        <v>38305</v>
      </c>
      <c r="I5416" s="11">
        <v>38305</v>
      </c>
    </row>
    <row r="5417" spans="1:9" x14ac:dyDescent="0.25">
      <c r="A5417" s="24" t="s">
        <v>1037</v>
      </c>
      <c r="B5417" s="3"/>
      <c r="C5417" s="3"/>
      <c r="D5417" s="3" t="s">
        <v>21</v>
      </c>
      <c r="E5417" s="3">
        <v>316644</v>
      </c>
      <c r="F5417" s="40">
        <v>540</v>
      </c>
      <c r="G5417" s="19">
        <v>13000</v>
      </c>
      <c r="H5417" s="11">
        <v>38306</v>
      </c>
      <c r="I5417" s="11">
        <v>38306</v>
      </c>
    </row>
    <row r="5418" spans="1:9" x14ac:dyDescent="0.25">
      <c r="A5418" s="24" t="s">
        <v>1477</v>
      </c>
      <c r="B5418" s="3"/>
      <c r="C5418" s="3"/>
      <c r="D5418" s="3" t="s">
        <v>21</v>
      </c>
      <c r="E5418" s="3">
        <v>316645</v>
      </c>
      <c r="F5418" s="40">
        <v>70</v>
      </c>
      <c r="G5418" s="19">
        <v>65000</v>
      </c>
      <c r="H5418" s="11">
        <v>38605</v>
      </c>
      <c r="I5418" s="11">
        <v>38605</v>
      </c>
    </row>
    <row r="5419" spans="1:9" x14ac:dyDescent="0.25">
      <c r="A5419" s="24" t="s">
        <v>1038</v>
      </c>
      <c r="B5419" s="3"/>
      <c r="C5419" s="3"/>
      <c r="D5419" s="3" t="s">
        <v>21</v>
      </c>
      <c r="E5419" s="3">
        <v>316652</v>
      </c>
      <c r="F5419" s="40">
        <v>541</v>
      </c>
      <c r="G5419" s="19">
        <v>65000</v>
      </c>
      <c r="H5419" s="11">
        <v>38605</v>
      </c>
      <c r="I5419" s="11">
        <v>38605</v>
      </c>
    </row>
    <row r="5420" spans="1:9" x14ac:dyDescent="0.25">
      <c r="A5420" s="24" t="s">
        <v>1039</v>
      </c>
      <c r="B5420" s="3"/>
      <c r="C5420" s="3"/>
      <c r="D5420" s="3"/>
      <c r="E5420" s="3">
        <v>316651</v>
      </c>
      <c r="F5420" s="40">
        <v>543</v>
      </c>
      <c r="G5420" s="19">
        <v>10000</v>
      </c>
      <c r="H5420" s="11">
        <v>38309</v>
      </c>
      <c r="I5420" s="11">
        <v>38309</v>
      </c>
    </row>
    <row r="5421" spans="1:9" x14ac:dyDescent="0.25">
      <c r="A5421" s="24" t="s">
        <v>1040</v>
      </c>
      <c r="B5421" s="3"/>
      <c r="C5421" s="3"/>
      <c r="D5421" s="3"/>
      <c r="E5421" s="3">
        <v>316866</v>
      </c>
      <c r="F5421" s="40">
        <v>43</v>
      </c>
      <c r="G5421" s="19">
        <v>5000</v>
      </c>
      <c r="H5421" s="11">
        <v>35914</v>
      </c>
      <c r="I5421" s="11">
        <v>35914</v>
      </c>
    </row>
    <row r="5422" spans="1:9" x14ac:dyDescent="0.25">
      <c r="A5422" s="24" t="s">
        <v>1041</v>
      </c>
      <c r="B5422" s="3"/>
      <c r="C5422" s="3"/>
      <c r="D5422" s="3"/>
      <c r="E5422" s="3">
        <v>316865</v>
      </c>
      <c r="F5422" s="40">
        <v>44</v>
      </c>
      <c r="G5422" s="19">
        <v>10000</v>
      </c>
      <c r="H5422" s="11">
        <v>36028</v>
      </c>
      <c r="I5422" s="11">
        <v>36028</v>
      </c>
    </row>
    <row r="5423" spans="1:9" x14ac:dyDescent="0.25">
      <c r="A5423" s="24" t="s">
        <v>1044</v>
      </c>
      <c r="B5423" s="3"/>
      <c r="C5423" s="3"/>
      <c r="D5423" s="3"/>
      <c r="E5423" s="3">
        <v>315420</v>
      </c>
      <c r="F5423" s="40"/>
      <c r="G5423" s="19">
        <v>2887.77</v>
      </c>
      <c r="H5423" s="11">
        <v>38364</v>
      </c>
      <c r="I5423" s="11">
        <v>38364</v>
      </c>
    </row>
    <row r="5424" spans="1:9" x14ac:dyDescent="0.25">
      <c r="A5424" s="24" t="str">
        <f>+A5423</f>
        <v>MESA REDONDA 4 PATAS</v>
      </c>
      <c r="B5424" s="3"/>
      <c r="C5424" s="3"/>
      <c r="D5424" s="3"/>
      <c r="E5424" s="3" t="s">
        <v>16</v>
      </c>
      <c r="F5424" s="40" t="str">
        <f>+E5424</f>
        <v>N/T</v>
      </c>
      <c r="G5424" s="19">
        <v>2887.77</v>
      </c>
      <c r="H5424" s="11">
        <v>38365</v>
      </c>
      <c r="I5424" s="11">
        <v>38365</v>
      </c>
    </row>
    <row r="5425" spans="1:9" x14ac:dyDescent="0.25">
      <c r="A5425" s="24" t="s">
        <v>1045</v>
      </c>
      <c r="B5425" s="3"/>
      <c r="C5425" s="3"/>
      <c r="D5425" s="3"/>
      <c r="E5425" s="3">
        <v>316830</v>
      </c>
      <c r="F5425" s="40" t="str">
        <f>+F5424</f>
        <v>N/T</v>
      </c>
      <c r="G5425" s="19">
        <v>5900</v>
      </c>
      <c r="H5425" s="11">
        <v>39679</v>
      </c>
      <c r="I5425" s="11">
        <v>39679</v>
      </c>
    </row>
    <row r="5426" spans="1:9" x14ac:dyDescent="0.25">
      <c r="A5426" s="24" t="s">
        <v>1926</v>
      </c>
      <c r="B5426" s="77" t="s">
        <v>1927</v>
      </c>
      <c r="C5426" s="24"/>
      <c r="D5426" s="24"/>
      <c r="E5426" s="38">
        <v>553987</v>
      </c>
      <c r="F5426" s="40">
        <v>146</v>
      </c>
      <c r="G5426" s="145">
        <v>79060</v>
      </c>
      <c r="H5426" s="79">
        <v>42441</v>
      </c>
      <c r="I5426" s="79">
        <v>42441</v>
      </c>
    </row>
    <row r="5427" spans="1:9" x14ac:dyDescent="0.25">
      <c r="G5427" s="105">
        <f>SUM(G5411:G5426)</f>
        <v>445690.85000000003</v>
      </c>
      <c r="H5427" s="10"/>
      <c r="I5427" s="10"/>
    </row>
    <row r="5428" spans="1:9" x14ac:dyDescent="0.25">
      <c r="G5428" s="10"/>
      <c r="H5428" s="10"/>
      <c r="I5428" s="10"/>
    </row>
    <row r="5429" spans="1:9" x14ac:dyDescent="0.25">
      <c r="A5429" s="1"/>
      <c r="B5429" s="4"/>
      <c r="C5429" s="4"/>
      <c r="D5429" s="4"/>
      <c r="E5429" s="4"/>
      <c r="F5429" s="81"/>
      <c r="G5429" s="10"/>
      <c r="H5429" s="18"/>
      <c r="I5429" s="18"/>
    </row>
    <row r="5430" spans="1:9" x14ac:dyDescent="0.25">
      <c r="A5430" s="1"/>
      <c r="B5430" s="4"/>
      <c r="D5430" s="4"/>
      <c r="E5430" s="4"/>
      <c r="F5430" s="81"/>
      <c r="G5430" s="10"/>
      <c r="H5430" s="18"/>
      <c r="I5430" s="18"/>
    </row>
    <row r="5431" spans="1:9" ht="18.75" x14ac:dyDescent="0.3">
      <c r="A5431" s="724" t="s">
        <v>7</v>
      </c>
      <c r="B5431" s="724"/>
      <c r="C5431" s="724"/>
      <c r="D5431" s="724"/>
      <c r="E5431" s="724"/>
      <c r="F5431" s="724"/>
      <c r="G5431" s="724"/>
      <c r="H5431" s="724"/>
      <c r="I5431" s="15"/>
    </row>
    <row r="5432" spans="1:9" x14ac:dyDescent="0.25">
      <c r="A5432" s="725" t="s">
        <v>5</v>
      </c>
      <c r="B5432" s="725"/>
      <c r="C5432" s="725"/>
      <c r="D5432" s="725"/>
      <c r="E5432" s="725"/>
      <c r="F5432" s="725"/>
      <c r="G5432" s="725"/>
      <c r="H5432" s="725"/>
      <c r="I5432" s="15"/>
    </row>
    <row r="5433" spans="1:9" x14ac:dyDescent="0.25">
      <c r="B5433" s="44"/>
      <c r="C5433" s="212"/>
      <c r="G5433" s="10"/>
      <c r="H5433" s="10"/>
      <c r="I5433" s="10"/>
    </row>
    <row r="5434" spans="1:9" x14ac:dyDescent="0.25">
      <c r="A5434" s="504" t="s">
        <v>3326</v>
      </c>
      <c r="B5434" s="509" t="s">
        <v>3327</v>
      </c>
      <c r="C5434" s="26"/>
      <c r="D5434" s="26"/>
      <c r="E5434" s="26"/>
      <c r="F5434" s="85"/>
      <c r="G5434" s="42"/>
      <c r="H5434" s="26"/>
      <c r="I5434" s="26"/>
    </row>
    <row r="5435" spans="1:9" x14ac:dyDescent="0.25">
      <c r="A5435" s="297" t="s">
        <v>8</v>
      </c>
      <c r="B5435" s="32"/>
      <c r="C5435" s="33"/>
      <c r="D5435" s="33"/>
      <c r="E5435" s="33"/>
      <c r="F5435" s="94"/>
      <c r="G5435" s="47"/>
      <c r="H5435" s="33"/>
      <c r="I5435" s="33"/>
    </row>
    <row r="5436" spans="1:9" ht="30" x14ac:dyDescent="0.25">
      <c r="A5436" s="346" t="s">
        <v>0</v>
      </c>
      <c r="B5436" s="347" t="s">
        <v>2</v>
      </c>
      <c r="C5436" s="347" t="s">
        <v>3</v>
      </c>
      <c r="D5436" s="347" t="s">
        <v>4</v>
      </c>
      <c r="E5436" s="348" t="s">
        <v>15</v>
      </c>
      <c r="F5436" s="349" t="s">
        <v>6</v>
      </c>
      <c r="G5436" s="350" t="s">
        <v>1217</v>
      </c>
      <c r="H5436" s="350" t="s">
        <v>1188</v>
      </c>
      <c r="I5436" s="350" t="s">
        <v>3884</v>
      </c>
    </row>
    <row r="5437" spans="1:9" x14ac:dyDescent="0.25">
      <c r="A5437" s="24" t="s">
        <v>1056</v>
      </c>
      <c r="B5437" s="3"/>
      <c r="C5437" s="3"/>
      <c r="D5437" s="3"/>
      <c r="E5437" s="3">
        <v>316378</v>
      </c>
      <c r="F5437" s="40" t="s">
        <v>16</v>
      </c>
      <c r="G5437" s="19">
        <v>20700</v>
      </c>
      <c r="H5437" s="11">
        <v>38608</v>
      </c>
      <c r="I5437" s="11">
        <v>38608</v>
      </c>
    </row>
    <row r="5438" spans="1:9" x14ac:dyDescent="0.25">
      <c r="A5438" s="24" t="str">
        <f>+A5437</f>
        <v>MESA DE ACERO 2 DIV. METAL</v>
      </c>
      <c r="B5438" s="3"/>
      <c r="C5438" s="3"/>
      <c r="D5438" s="3"/>
      <c r="E5438" s="3">
        <v>316378</v>
      </c>
      <c r="F5438" s="40">
        <v>171</v>
      </c>
      <c r="G5438" s="19">
        <v>20700</v>
      </c>
      <c r="H5438" s="11">
        <v>38608</v>
      </c>
      <c r="I5438" s="11">
        <v>38608</v>
      </c>
    </row>
    <row r="5439" spans="1:9" x14ac:dyDescent="0.25">
      <c r="A5439" s="24" t="s">
        <v>1057</v>
      </c>
      <c r="B5439" s="3"/>
      <c r="C5439" s="3"/>
      <c r="D5439" s="3"/>
      <c r="E5439" s="3">
        <v>316381</v>
      </c>
      <c r="F5439" s="40">
        <v>172</v>
      </c>
      <c r="G5439" s="19">
        <v>10000</v>
      </c>
      <c r="H5439" s="11">
        <v>38306</v>
      </c>
      <c r="I5439" s="11">
        <v>38306</v>
      </c>
    </row>
    <row r="5440" spans="1:9" x14ac:dyDescent="0.25">
      <c r="A5440" s="24" t="str">
        <f>+A5439</f>
        <v>PORTA BANDEJA</v>
      </c>
      <c r="B5440" s="3"/>
      <c r="C5440" s="3"/>
      <c r="D5440" s="3"/>
      <c r="E5440" s="3">
        <v>316375</v>
      </c>
      <c r="F5440" s="40">
        <v>165</v>
      </c>
      <c r="G5440" s="19">
        <v>10000</v>
      </c>
      <c r="H5440" s="11">
        <v>38306</v>
      </c>
      <c r="I5440" s="11">
        <v>38306</v>
      </c>
    </row>
    <row r="5441" spans="1:9" x14ac:dyDescent="0.25">
      <c r="A5441" s="24" t="str">
        <f>+A5440</f>
        <v>PORTA BANDEJA</v>
      </c>
      <c r="B5441" s="3"/>
      <c r="C5441" s="3"/>
      <c r="D5441" s="3"/>
      <c r="E5441" s="3">
        <v>316382</v>
      </c>
      <c r="F5441" s="40">
        <v>164</v>
      </c>
      <c r="G5441" s="19">
        <v>10000</v>
      </c>
      <c r="H5441" s="11">
        <v>38306</v>
      </c>
      <c r="I5441" s="11">
        <v>38306</v>
      </c>
    </row>
    <row r="5442" spans="1:9" x14ac:dyDescent="0.25">
      <c r="A5442" s="24" t="s">
        <v>1058</v>
      </c>
      <c r="B5442" s="3"/>
      <c r="C5442" s="3"/>
      <c r="D5442" s="3"/>
      <c r="E5442" s="3">
        <v>316999</v>
      </c>
      <c r="F5442" s="40" t="s">
        <v>16</v>
      </c>
      <c r="G5442" s="19">
        <v>16000</v>
      </c>
      <c r="H5442" s="11">
        <v>36449</v>
      </c>
      <c r="I5442" s="11">
        <v>36449</v>
      </c>
    </row>
    <row r="5443" spans="1:9" x14ac:dyDescent="0.25">
      <c r="A5443" s="24" t="str">
        <f>+A5442</f>
        <v>ANAQUELES DE 4 DIV</v>
      </c>
      <c r="B5443" s="3"/>
      <c r="C5443" s="3"/>
      <c r="D5443" s="3"/>
      <c r="E5443" s="3">
        <v>317000</v>
      </c>
      <c r="F5443" s="40" t="str">
        <f>+F5442</f>
        <v>N/T</v>
      </c>
      <c r="G5443" s="19">
        <v>16000</v>
      </c>
      <c r="H5443" s="11">
        <v>36449</v>
      </c>
      <c r="I5443" s="11">
        <v>36449</v>
      </c>
    </row>
    <row r="5444" spans="1:9" x14ac:dyDescent="0.25">
      <c r="A5444" s="24" t="s">
        <v>1480</v>
      </c>
      <c r="B5444" s="3"/>
      <c r="C5444" s="3"/>
      <c r="D5444" s="3" t="str">
        <f>+D5398</f>
        <v>BLANCO</v>
      </c>
      <c r="E5444" s="3"/>
      <c r="F5444" s="40"/>
      <c r="G5444" s="19">
        <v>2012.95</v>
      </c>
      <c r="H5444" s="11">
        <v>41250</v>
      </c>
      <c r="I5444" s="11">
        <v>41250</v>
      </c>
    </row>
    <row r="5445" spans="1:9" x14ac:dyDescent="0.25">
      <c r="A5445" s="24" t="s">
        <v>1058</v>
      </c>
      <c r="B5445" s="3"/>
      <c r="C5445" s="3"/>
      <c r="D5445" s="3"/>
      <c r="E5445" s="3">
        <v>316998</v>
      </c>
      <c r="F5445" s="40" t="str">
        <f>+F5443</f>
        <v>N/T</v>
      </c>
      <c r="G5445" s="19">
        <v>16000</v>
      </c>
      <c r="H5445" s="11">
        <v>36449</v>
      </c>
      <c r="I5445" s="11">
        <v>36449</v>
      </c>
    </row>
    <row r="5446" spans="1:9" x14ac:dyDescent="0.25">
      <c r="A5446" s="24" t="s">
        <v>1058</v>
      </c>
      <c r="B5446" s="3"/>
      <c r="C5446" s="3"/>
      <c r="D5446" s="3"/>
      <c r="E5446" s="3">
        <v>316997</v>
      </c>
      <c r="F5446" s="40" t="str">
        <f>+F5445</f>
        <v>N/T</v>
      </c>
      <c r="G5446" s="19">
        <v>16000</v>
      </c>
      <c r="H5446" s="11">
        <v>36449</v>
      </c>
      <c r="I5446" s="11">
        <v>36449</v>
      </c>
    </row>
    <row r="5447" spans="1:9" x14ac:dyDescent="0.25">
      <c r="A5447" s="24" t="s">
        <v>1058</v>
      </c>
      <c r="B5447" s="3"/>
      <c r="C5447" s="3"/>
      <c r="D5447" s="3"/>
      <c r="E5447" s="3">
        <v>316995</v>
      </c>
      <c r="F5447" s="40" t="str">
        <f>+F5446</f>
        <v>N/T</v>
      </c>
      <c r="G5447" s="19">
        <v>16000</v>
      </c>
      <c r="H5447" s="11">
        <v>36449</v>
      </c>
      <c r="I5447" s="11">
        <v>36449</v>
      </c>
    </row>
    <row r="5448" spans="1:9" x14ac:dyDescent="0.25">
      <c r="A5448" s="24" t="s">
        <v>1058</v>
      </c>
      <c r="B5448" s="3"/>
      <c r="C5448" s="3"/>
      <c r="D5448" s="3"/>
      <c r="E5448" s="3">
        <v>316996</v>
      </c>
      <c r="F5448" s="40" t="str">
        <f>+F5447</f>
        <v>N/T</v>
      </c>
      <c r="G5448" s="19">
        <v>16000</v>
      </c>
      <c r="H5448" s="11">
        <v>36449</v>
      </c>
      <c r="I5448" s="11">
        <v>36449</v>
      </c>
    </row>
    <row r="5449" spans="1:9" x14ac:dyDescent="0.25">
      <c r="A5449" s="24" t="s">
        <v>1060</v>
      </c>
      <c r="B5449" s="3"/>
      <c r="C5449" s="3"/>
      <c r="D5449" s="3"/>
      <c r="E5449" s="3">
        <v>316846</v>
      </c>
      <c r="F5449" s="40" t="str">
        <f>+F5448</f>
        <v>N/T</v>
      </c>
      <c r="G5449" s="19">
        <v>2887.77</v>
      </c>
      <c r="H5449" s="11">
        <v>38364</v>
      </c>
      <c r="I5449" s="11">
        <v>38364</v>
      </c>
    </row>
    <row r="5450" spans="1:9" x14ac:dyDescent="0.25">
      <c r="A5450" s="24" t="s">
        <v>1046</v>
      </c>
      <c r="B5450" s="3"/>
      <c r="C5450" s="3"/>
      <c r="D5450" s="3"/>
      <c r="E5450" s="3">
        <v>316384</v>
      </c>
      <c r="F5450" s="40">
        <v>177</v>
      </c>
      <c r="G5450" s="19">
        <v>85000</v>
      </c>
      <c r="H5450" s="11">
        <v>38382</v>
      </c>
      <c r="I5450" s="11">
        <v>38382</v>
      </c>
    </row>
    <row r="5451" spans="1:9" x14ac:dyDescent="0.25">
      <c r="A5451" s="24" t="s">
        <v>1039</v>
      </c>
      <c r="B5451" s="3"/>
      <c r="C5451" s="3"/>
      <c r="D5451" s="3"/>
      <c r="E5451" s="3">
        <v>316372</v>
      </c>
      <c r="F5451" s="40">
        <v>76</v>
      </c>
      <c r="G5451" s="19">
        <v>10000</v>
      </c>
      <c r="H5451" s="11">
        <v>38307</v>
      </c>
      <c r="I5451" s="11">
        <v>38307</v>
      </c>
    </row>
    <row r="5452" spans="1:9" x14ac:dyDescent="0.25">
      <c r="A5452" s="24" t="s">
        <v>1039</v>
      </c>
      <c r="B5452" s="3"/>
      <c r="C5452" s="3"/>
      <c r="D5452" s="3"/>
      <c r="E5452" s="3">
        <v>316373</v>
      </c>
      <c r="F5452" s="40">
        <v>174</v>
      </c>
      <c r="G5452" s="19">
        <v>10000</v>
      </c>
      <c r="H5452" s="11">
        <v>38308</v>
      </c>
      <c r="I5452" s="11">
        <v>38308</v>
      </c>
    </row>
    <row r="5453" spans="1:9" x14ac:dyDescent="0.25">
      <c r="A5453" s="24" t="s">
        <v>1039</v>
      </c>
      <c r="B5453" s="3"/>
      <c r="C5453" s="3"/>
      <c r="D5453" s="3"/>
      <c r="E5453" s="3">
        <v>316370</v>
      </c>
      <c r="F5453" s="40" t="str">
        <f>+F5425</f>
        <v>N/T</v>
      </c>
      <c r="G5453" s="19">
        <v>10000</v>
      </c>
      <c r="H5453" s="11">
        <v>38309</v>
      </c>
      <c r="I5453" s="11">
        <v>38309</v>
      </c>
    </row>
    <row r="5454" spans="1:9" x14ac:dyDescent="0.25">
      <c r="A5454" s="24" t="s">
        <v>1039</v>
      </c>
      <c r="B5454" s="3"/>
      <c r="C5454" s="3"/>
      <c r="D5454" s="3"/>
      <c r="E5454" s="3">
        <v>316371</v>
      </c>
      <c r="F5454" s="40" t="str">
        <f>+F5453</f>
        <v>N/T</v>
      </c>
      <c r="G5454" s="19">
        <v>10000</v>
      </c>
      <c r="H5454" s="11">
        <v>38310</v>
      </c>
      <c r="I5454" s="11">
        <v>38310</v>
      </c>
    </row>
    <row r="5455" spans="1:9" x14ac:dyDescent="0.25">
      <c r="A5455" s="24" t="s">
        <v>1039</v>
      </c>
      <c r="B5455" s="3"/>
      <c r="C5455" s="3"/>
      <c r="D5455" s="3"/>
      <c r="E5455" s="3">
        <v>316374</v>
      </c>
      <c r="F5455" s="40">
        <v>166</v>
      </c>
      <c r="G5455" s="19">
        <v>10000</v>
      </c>
      <c r="H5455" s="11">
        <v>38306</v>
      </c>
      <c r="I5455" s="11">
        <v>38306</v>
      </c>
    </row>
    <row r="5456" spans="1:9" x14ac:dyDescent="0.25">
      <c r="A5456" s="24" t="s">
        <v>1048</v>
      </c>
      <c r="B5456" s="3"/>
      <c r="C5456" s="3"/>
      <c r="D5456" s="3" t="s">
        <v>21</v>
      </c>
      <c r="E5456" s="3">
        <v>316653</v>
      </c>
      <c r="F5456" s="40">
        <v>179</v>
      </c>
      <c r="G5456" s="19">
        <v>24000</v>
      </c>
      <c r="H5456" s="11">
        <v>36782</v>
      </c>
      <c r="I5456" s="11">
        <v>36782</v>
      </c>
    </row>
    <row r="5457" spans="1:9" x14ac:dyDescent="0.25">
      <c r="A5457" s="24" t="s">
        <v>1049</v>
      </c>
      <c r="B5457" s="3"/>
      <c r="C5457" s="3"/>
      <c r="D5457" s="3"/>
      <c r="E5457" s="3" t="s">
        <v>16</v>
      </c>
      <c r="F5457" s="40">
        <v>1389</v>
      </c>
      <c r="G5457" s="19">
        <v>2520</v>
      </c>
      <c r="H5457" s="11">
        <v>39954</v>
      </c>
      <c r="I5457" s="11">
        <v>39954</v>
      </c>
    </row>
    <row r="5458" spans="1:9" x14ac:dyDescent="0.25">
      <c r="A5458" s="24" t="s">
        <v>1050</v>
      </c>
      <c r="B5458" s="3"/>
      <c r="C5458" s="3"/>
      <c r="D5458" s="3"/>
      <c r="E5458" s="3">
        <v>3146376</v>
      </c>
      <c r="F5458" s="40">
        <v>167</v>
      </c>
      <c r="G5458" s="19">
        <v>24000</v>
      </c>
      <c r="H5458" s="11">
        <v>38546</v>
      </c>
      <c r="I5458" s="11">
        <v>38546</v>
      </c>
    </row>
    <row r="5459" spans="1:9" x14ac:dyDescent="0.25">
      <c r="A5459" s="24" t="s">
        <v>1051</v>
      </c>
      <c r="B5459" s="3"/>
      <c r="C5459" s="3"/>
      <c r="D5459" s="3"/>
      <c r="E5459" s="3">
        <v>316377</v>
      </c>
      <c r="F5459" s="40">
        <v>168</v>
      </c>
      <c r="G5459" s="19">
        <v>2887.77</v>
      </c>
      <c r="H5459" s="11">
        <v>38364</v>
      </c>
      <c r="I5459" s="11">
        <v>38364</v>
      </c>
    </row>
    <row r="5460" spans="1:9" x14ac:dyDescent="0.25">
      <c r="A5460" s="24" t="s">
        <v>1052</v>
      </c>
      <c r="B5460" s="3"/>
      <c r="C5460" s="3"/>
      <c r="D5460" s="3"/>
      <c r="E5460" s="3" t="s">
        <v>167</v>
      </c>
      <c r="F5460" s="40" t="s">
        <v>167</v>
      </c>
      <c r="G5460" s="19">
        <v>34470.01</v>
      </c>
      <c r="H5460" s="11">
        <v>38329</v>
      </c>
      <c r="I5460" s="11">
        <v>38329</v>
      </c>
    </row>
    <row r="5461" spans="1:9" x14ac:dyDescent="0.25">
      <c r="A5461" s="24" t="s">
        <v>1053</v>
      </c>
      <c r="B5461" s="3"/>
      <c r="C5461" s="3"/>
      <c r="D5461" s="3"/>
      <c r="E5461" s="3" t="str">
        <f>+E5460</f>
        <v>NUEVO</v>
      </c>
      <c r="F5461" s="40" t="str">
        <f>+F5460</f>
        <v>NUEVO</v>
      </c>
      <c r="G5461" s="19">
        <v>39510</v>
      </c>
      <c r="H5461" s="11">
        <v>41981</v>
      </c>
      <c r="I5461" s="11">
        <v>41981</v>
      </c>
    </row>
    <row r="5462" spans="1:9" x14ac:dyDescent="0.25">
      <c r="A5462" s="24" t="s">
        <v>1054</v>
      </c>
      <c r="B5462" s="3"/>
      <c r="C5462" s="3"/>
      <c r="D5462" s="3"/>
      <c r="E5462" s="3">
        <v>316383</v>
      </c>
      <c r="F5462" s="40">
        <v>184</v>
      </c>
      <c r="G5462" s="19">
        <v>24000</v>
      </c>
      <c r="H5462" s="11">
        <v>38546</v>
      </c>
      <c r="I5462" s="11">
        <v>38546</v>
      </c>
    </row>
    <row r="5463" spans="1:9" x14ac:dyDescent="0.25">
      <c r="A5463" s="24" t="s">
        <v>1055</v>
      </c>
      <c r="B5463" s="3"/>
      <c r="C5463" s="3"/>
      <c r="D5463" s="3"/>
      <c r="E5463" s="3">
        <v>316379</v>
      </c>
      <c r="F5463" s="40" t="s">
        <v>16</v>
      </c>
      <c r="G5463" s="19">
        <v>2100</v>
      </c>
      <c r="H5463" s="11">
        <v>36140</v>
      </c>
      <c r="I5463" s="11">
        <v>36140</v>
      </c>
    </row>
    <row r="5464" spans="1:9" x14ac:dyDescent="0.25">
      <c r="A5464" s="1"/>
      <c r="B5464" s="4"/>
      <c r="C5464" s="4"/>
      <c r="D5464" s="4"/>
      <c r="E5464" s="4"/>
      <c r="F5464" s="81"/>
      <c r="G5464" s="105">
        <f>SUM(G5437:G5463)</f>
        <v>460788.5</v>
      </c>
      <c r="H5464" s="18"/>
      <c r="I5464" s="18"/>
    </row>
    <row r="5465" spans="1:9" x14ac:dyDescent="0.25">
      <c r="A5465" s="1"/>
      <c r="B5465" s="4"/>
      <c r="C5465" s="4"/>
      <c r="D5465" s="4"/>
      <c r="E5465" s="4"/>
      <c r="F5465" s="81"/>
      <c r="G5465" s="10"/>
      <c r="H5465" s="18"/>
      <c r="I5465" s="18"/>
    </row>
    <row r="5466" spans="1:9" x14ac:dyDescent="0.25">
      <c r="G5466" s="10"/>
      <c r="H5466" s="10"/>
      <c r="I5466" s="10"/>
    </row>
    <row r="5467" spans="1:9" ht="18.75" x14ac:dyDescent="0.3">
      <c r="A5467" s="724" t="s">
        <v>7</v>
      </c>
      <c r="B5467" s="724"/>
      <c r="C5467" s="724"/>
      <c r="D5467" s="724"/>
      <c r="E5467" s="724"/>
      <c r="F5467" s="724"/>
      <c r="G5467" s="724"/>
      <c r="H5467" s="724"/>
      <c r="I5467" s="15"/>
    </row>
    <row r="5468" spans="1:9" x14ac:dyDescent="0.25">
      <c r="A5468" s="725" t="s">
        <v>5</v>
      </c>
      <c r="B5468" s="725"/>
      <c r="C5468" s="725"/>
      <c r="D5468" s="725"/>
      <c r="E5468" s="725"/>
      <c r="F5468" s="725"/>
      <c r="G5468" s="725"/>
      <c r="H5468" s="725"/>
      <c r="I5468" s="15"/>
    </row>
    <row r="5469" spans="1:9" x14ac:dyDescent="0.25">
      <c r="C5469" s="268"/>
      <c r="G5469" s="10"/>
      <c r="H5469" s="10"/>
      <c r="I5469" s="10"/>
    </row>
    <row r="5470" spans="1:9" x14ac:dyDescent="0.25">
      <c r="A5470" s="504" t="s">
        <v>3326</v>
      </c>
      <c r="B5470" s="511" t="s">
        <v>3328</v>
      </c>
      <c r="C5470" s="234"/>
      <c r="D5470" s="33"/>
      <c r="E5470" s="33"/>
      <c r="F5470" s="94"/>
      <c r="G5470" s="47"/>
      <c r="H5470" s="33"/>
      <c r="I5470" s="33"/>
    </row>
    <row r="5471" spans="1:9" x14ac:dyDescent="0.25">
      <c r="A5471" s="345" t="s">
        <v>8</v>
      </c>
      <c r="B5471" s="33"/>
      <c r="C5471" s="33"/>
      <c r="D5471" s="33"/>
      <c r="E5471" s="33"/>
      <c r="F5471" s="94"/>
      <c r="G5471" s="47"/>
      <c r="H5471" s="33"/>
      <c r="I5471" s="33"/>
    </row>
    <row r="5472" spans="1:9" x14ac:dyDescent="0.25">
      <c r="A5472" s="346" t="s">
        <v>0</v>
      </c>
      <c r="B5472" s="347" t="s">
        <v>2</v>
      </c>
      <c r="C5472" s="347" t="s">
        <v>3</v>
      </c>
      <c r="D5472" s="347" t="s">
        <v>4</v>
      </c>
      <c r="E5472" s="348" t="s">
        <v>15</v>
      </c>
      <c r="F5472" s="349" t="s">
        <v>1957</v>
      </c>
      <c r="G5472" s="350" t="s">
        <v>1217</v>
      </c>
      <c r="H5472" s="350" t="s">
        <v>1188</v>
      </c>
      <c r="I5472" s="350" t="s">
        <v>3884</v>
      </c>
    </row>
    <row r="5473" spans="1:9" x14ac:dyDescent="0.25">
      <c r="A5473" s="24" t="s">
        <v>1023</v>
      </c>
      <c r="B5473" s="3" t="s">
        <v>1024</v>
      </c>
      <c r="C5473" s="3"/>
      <c r="D5473" s="3" t="s">
        <v>1025</v>
      </c>
      <c r="E5473" s="3">
        <v>317744</v>
      </c>
      <c r="F5473" s="40"/>
      <c r="G5473" s="19">
        <v>8500</v>
      </c>
      <c r="H5473" s="11">
        <v>36106</v>
      </c>
      <c r="I5473" s="11">
        <v>36106</v>
      </c>
    </row>
    <row r="5474" spans="1:9" x14ac:dyDescent="0.25">
      <c r="A5474" s="24" t="s">
        <v>1026</v>
      </c>
      <c r="B5474" s="3" t="s">
        <v>1027</v>
      </c>
      <c r="C5474" s="3"/>
      <c r="D5474" s="3" t="s">
        <v>33</v>
      </c>
      <c r="E5474" s="3" t="s">
        <v>16</v>
      </c>
      <c r="F5474" s="40"/>
      <c r="G5474" s="19">
        <v>3800</v>
      </c>
      <c r="H5474" s="11">
        <v>39547</v>
      </c>
      <c r="I5474" s="11">
        <v>39547</v>
      </c>
    </row>
    <row r="5475" spans="1:9" x14ac:dyDescent="0.25">
      <c r="A5475" s="24" t="s">
        <v>1026</v>
      </c>
      <c r="B5475" s="3" t="s">
        <v>1027</v>
      </c>
      <c r="C5475" s="3"/>
      <c r="D5475" s="3" t="s">
        <v>33</v>
      </c>
      <c r="E5475" s="3">
        <v>317741</v>
      </c>
      <c r="F5475" s="40"/>
      <c r="G5475" s="19">
        <v>3800</v>
      </c>
      <c r="H5475" s="11">
        <v>39547</v>
      </c>
      <c r="I5475" s="11">
        <v>39547</v>
      </c>
    </row>
    <row r="5476" spans="1:9" x14ac:dyDescent="0.25">
      <c r="A5476" s="24" t="s">
        <v>1026</v>
      </c>
      <c r="B5476" s="3" t="s">
        <v>1027</v>
      </c>
      <c r="C5476" s="3"/>
      <c r="D5476" s="3" t="s">
        <v>33</v>
      </c>
      <c r="E5476" s="3">
        <v>317742</v>
      </c>
      <c r="F5476" s="40"/>
      <c r="G5476" s="19">
        <v>3800</v>
      </c>
      <c r="H5476" s="11">
        <v>39547</v>
      </c>
      <c r="I5476" s="11">
        <v>39547</v>
      </c>
    </row>
    <row r="5477" spans="1:9" x14ac:dyDescent="0.25">
      <c r="A5477" s="24" t="s">
        <v>1026</v>
      </c>
      <c r="B5477" s="3" t="s">
        <v>1027</v>
      </c>
      <c r="C5477" s="3"/>
      <c r="D5477" s="3" t="s">
        <v>33</v>
      </c>
      <c r="E5477" s="3">
        <v>317743</v>
      </c>
      <c r="F5477" s="40"/>
      <c r="G5477" s="19">
        <v>3800</v>
      </c>
      <c r="H5477" s="11">
        <v>39547</v>
      </c>
      <c r="I5477" s="11">
        <v>39547</v>
      </c>
    </row>
    <row r="5478" spans="1:9" x14ac:dyDescent="0.25">
      <c r="A5478" s="24" t="s">
        <v>1026</v>
      </c>
      <c r="B5478" s="3" t="s">
        <v>1027</v>
      </c>
      <c r="C5478" s="3"/>
      <c r="D5478" s="3" t="s">
        <v>33</v>
      </c>
      <c r="E5478" s="3" t="str">
        <f>+E5474</f>
        <v>N/T</v>
      </c>
      <c r="F5478" s="40"/>
      <c r="G5478" s="19">
        <v>3800</v>
      </c>
      <c r="H5478" s="11">
        <v>39547</v>
      </c>
      <c r="I5478" s="11">
        <v>39547</v>
      </c>
    </row>
    <row r="5479" spans="1:9" x14ac:dyDescent="0.25">
      <c r="A5479" s="24" t="s">
        <v>1023</v>
      </c>
      <c r="B5479" s="3" t="s">
        <v>1028</v>
      </c>
      <c r="C5479" s="3"/>
      <c r="D5479" s="3" t="str">
        <f>+D5473</f>
        <v>ALUMINIO</v>
      </c>
      <c r="E5479" s="3"/>
      <c r="F5479" s="40"/>
      <c r="G5479" s="19">
        <v>8500</v>
      </c>
      <c r="H5479" s="11">
        <v>36106</v>
      </c>
      <c r="I5479" s="11">
        <v>36106</v>
      </c>
    </row>
    <row r="5480" spans="1:9" x14ac:dyDescent="0.25">
      <c r="A5480" s="24" t="s">
        <v>101</v>
      </c>
      <c r="B5480" s="3"/>
      <c r="C5480" s="3"/>
      <c r="D5480" s="3" t="e">
        <f>+#REF!</f>
        <v>#REF!</v>
      </c>
      <c r="E5480" s="3">
        <v>317073</v>
      </c>
      <c r="F5480" s="40">
        <v>162</v>
      </c>
      <c r="G5480" s="19">
        <v>13559.32</v>
      </c>
      <c r="H5480" s="19" t="s">
        <v>1335</v>
      </c>
      <c r="I5480" s="19" t="s">
        <v>1335</v>
      </c>
    </row>
    <row r="5481" spans="1:9" x14ac:dyDescent="0.25">
      <c r="A5481" s="24" t="s">
        <v>1026</v>
      </c>
      <c r="B5481" s="3"/>
      <c r="C5481" s="3"/>
      <c r="D5481" s="3" t="s">
        <v>26</v>
      </c>
      <c r="E5481" s="3" t="e">
        <f>+#REF!</f>
        <v>#REF!</v>
      </c>
      <c r="F5481" s="40"/>
      <c r="G5481" s="19">
        <v>3800</v>
      </c>
      <c r="H5481" s="11">
        <v>39547</v>
      </c>
      <c r="I5481" s="11">
        <v>39547</v>
      </c>
    </row>
    <row r="5482" spans="1:9" x14ac:dyDescent="0.25">
      <c r="A5482" s="24" t="s">
        <v>1029</v>
      </c>
      <c r="B5482" s="3"/>
      <c r="C5482" s="3"/>
      <c r="D5482" s="3" t="e">
        <f>+D5480</f>
        <v>#REF!</v>
      </c>
      <c r="E5482" s="3" t="e">
        <f>+E5481</f>
        <v>#REF!</v>
      </c>
      <c r="F5482" s="40" t="e">
        <f>+E5481</f>
        <v>#REF!</v>
      </c>
      <c r="G5482" s="19">
        <v>7639</v>
      </c>
      <c r="H5482" s="11">
        <v>38393</v>
      </c>
      <c r="I5482" s="11">
        <v>38393</v>
      </c>
    </row>
    <row r="5483" spans="1:9" x14ac:dyDescent="0.25">
      <c r="A5483" s="24" t="s">
        <v>1030</v>
      </c>
      <c r="B5483" s="3"/>
      <c r="C5483" s="3"/>
      <c r="D5483" s="3" t="str">
        <f>+D5484</f>
        <v>GRIS</v>
      </c>
      <c r="E5483" s="3">
        <v>317668</v>
      </c>
      <c r="F5483" s="40"/>
      <c r="G5483" s="19">
        <v>30942</v>
      </c>
      <c r="H5483" s="11">
        <v>38456</v>
      </c>
      <c r="I5483" s="11">
        <v>38456</v>
      </c>
    </row>
    <row r="5484" spans="1:9" x14ac:dyDescent="0.25">
      <c r="A5484" s="24" t="str">
        <f>+A5483</f>
        <v>MOTOR BONDA</v>
      </c>
      <c r="B5484" s="3"/>
      <c r="C5484" s="3"/>
      <c r="D5484" s="3" t="s">
        <v>21</v>
      </c>
      <c r="E5484" s="3" t="e">
        <f>+E5482</f>
        <v>#REF!</v>
      </c>
      <c r="F5484" s="40"/>
      <c r="G5484" s="19">
        <v>30942</v>
      </c>
      <c r="H5484" s="11">
        <v>38456</v>
      </c>
      <c r="I5484" s="11">
        <v>38456</v>
      </c>
    </row>
    <row r="5485" spans="1:9" x14ac:dyDescent="0.25">
      <c r="A5485" s="24" t="s">
        <v>1031</v>
      </c>
      <c r="B5485" s="3"/>
      <c r="C5485" s="3"/>
      <c r="D5485" s="3" t="s">
        <v>21</v>
      </c>
      <c r="E5485" s="3" t="e">
        <f>+#REF!</f>
        <v>#REF!</v>
      </c>
      <c r="F5485" s="40">
        <v>1640</v>
      </c>
      <c r="G5485" s="19">
        <v>55000</v>
      </c>
      <c r="H5485" s="11">
        <v>38488</v>
      </c>
      <c r="I5485" s="11">
        <v>38488</v>
      </c>
    </row>
    <row r="5486" spans="1:9" x14ac:dyDescent="0.25">
      <c r="A5486" s="24" t="s">
        <v>1032</v>
      </c>
      <c r="B5486" s="3"/>
      <c r="C5486" s="3"/>
      <c r="D5486" s="3" t="s">
        <v>30</v>
      </c>
      <c r="E5486" s="3" t="e">
        <f>+E5485</f>
        <v>#REF!</v>
      </c>
      <c r="F5486" s="40">
        <v>3564</v>
      </c>
      <c r="G5486" s="19">
        <v>55000</v>
      </c>
      <c r="H5486" s="11">
        <v>38368</v>
      </c>
      <c r="I5486" s="11">
        <v>38368</v>
      </c>
    </row>
    <row r="5487" spans="1:9" x14ac:dyDescent="0.25">
      <c r="A5487" s="24" t="s">
        <v>1026</v>
      </c>
      <c r="B5487" s="3"/>
      <c r="C5487" s="3"/>
      <c r="D5487" s="3" t="s">
        <v>26</v>
      </c>
      <c r="E5487" s="3">
        <v>317027</v>
      </c>
      <c r="F5487" s="40"/>
      <c r="G5487" s="19">
        <v>3800</v>
      </c>
      <c r="H5487" s="11">
        <v>39547</v>
      </c>
      <c r="I5487" s="11">
        <v>39547</v>
      </c>
    </row>
    <row r="5488" spans="1:9" x14ac:dyDescent="0.25">
      <c r="A5488" s="24" t="str">
        <f>+A5487</f>
        <v>COMPRESOR DE AIRE ACODICIONADO</v>
      </c>
      <c r="B5488" s="3"/>
      <c r="C5488" s="3"/>
      <c r="D5488" s="3" t="str">
        <f>+D5486</f>
        <v>NEGRO</v>
      </c>
      <c r="E5488" s="3">
        <v>317028</v>
      </c>
      <c r="F5488" s="40"/>
      <c r="G5488" s="19">
        <v>3800</v>
      </c>
      <c r="H5488" s="11">
        <v>39547</v>
      </c>
      <c r="I5488" s="11">
        <v>39547</v>
      </c>
    </row>
    <row r="5489" spans="1:9" x14ac:dyDescent="0.25">
      <c r="A5489" s="24" t="str">
        <f>+A5488</f>
        <v>COMPRESOR DE AIRE ACODICIONADO</v>
      </c>
      <c r="B5489" s="3"/>
      <c r="C5489" s="3"/>
      <c r="D5489" s="3" t="str">
        <f>+D5488</f>
        <v>NEGRO</v>
      </c>
      <c r="E5489" s="3">
        <v>317029</v>
      </c>
      <c r="F5489" s="40"/>
      <c r="G5489" s="19">
        <v>3800</v>
      </c>
      <c r="H5489" s="11">
        <v>39547</v>
      </c>
      <c r="I5489" s="11">
        <v>39547</v>
      </c>
    </row>
    <row r="5490" spans="1:9" x14ac:dyDescent="0.25">
      <c r="A5490" s="24" t="s">
        <v>1026</v>
      </c>
      <c r="B5490" s="3"/>
      <c r="C5490" s="3"/>
      <c r="D5490" s="3" t="s">
        <v>26</v>
      </c>
      <c r="E5490" s="3" t="s">
        <v>167</v>
      </c>
      <c r="F5490" s="40" t="s">
        <v>167</v>
      </c>
      <c r="G5490" s="19">
        <v>3800</v>
      </c>
      <c r="H5490" s="11">
        <v>39547</v>
      </c>
      <c r="I5490" s="11">
        <v>39547</v>
      </c>
    </row>
    <row r="5491" spans="1:9" x14ac:dyDescent="0.25">
      <c r="A5491" s="24" t="str">
        <f>+A5490</f>
        <v>COMPRESOR DE AIRE ACODICIONADO</v>
      </c>
      <c r="B5491" s="3"/>
      <c r="C5491" s="3"/>
      <c r="D5491" s="3" t="s">
        <v>26</v>
      </c>
      <c r="E5491" s="3" t="s">
        <v>16</v>
      </c>
      <c r="F5491" s="40" t="str">
        <f>+E5491</f>
        <v>N/T</v>
      </c>
      <c r="G5491" s="19">
        <v>3800</v>
      </c>
      <c r="H5491" s="11">
        <v>39547</v>
      </c>
      <c r="I5491" s="11">
        <v>39547</v>
      </c>
    </row>
    <row r="5492" spans="1:9" x14ac:dyDescent="0.25">
      <c r="A5492" s="24" t="str">
        <f>+A5491</f>
        <v>COMPRESOR DE AIRE ACODICIONADO</v>
      </c>
      <c r="B5492" s="3"/>
      <c r="C5492" s="3"/>
      <c r="D5492" s="3" t="s">
        <v>26</v>
      </c>
      <c r="E5492" s="3" t="str">
        <f>+E5491</f>
        <v>N/T</v>
      </c>
      <c r="F5492" s="40" t="str">
        <f t="shared" ref="E5492:F5495" si="66">+F5491</f>
        <v>N/T</v>
      </c>
      <c r="G5492" s="19">
        <v>3800</v>
      </c>
      <c r="H5492" s="11">
        <v>39547</v>
      </c>
      <c r="I5492" s="11">
        <v>39547</v>
      </c>
    </row>
    <row r="5493" spans="1:9" x14ac:dyDescent="0.25">
      <c r="A5493" s="24" t="str">
        <f t="shared" ref="A5493:A5494" si="67">+A5492</f>
        <v>COMPRESOR DE AIRE ACODICIONADO</v>
      </c>
      <c r="B5493" s="3"/>
      <c r="C5493" s="3"/>
      <c r="D5493" s="3" t="s">
        <v>26</v>
      </c>
      <c r="E5493" s="3">
        <v>317748</v>
      </c>
      <c r="F5493" s="40" t="str">
        <f t="shared" si="66"/>
        <v>N/T</v>
      </c>
      <c r="G5493" s="19">
        <v>3800</v>
      </c>
      <c r="H5493" s="11">
        <v>39547</v>
      </c>
      <c r="I5493" s="11">
        <v>39547</v>
      </c>
    </row>
    <row r="5494" spans="1:9" x14ac:dyDescent="0.25">
      <c r="A5494" s="24" t="str">
        <f t="shared" si="67"/>
        <v>COMPRESOR DE AIRE ACODICIONADO</v>
      </c>
      <c r="B5494" s="3"/>
      <c r="C5494" s="3"/>
      <c r="D5494" s="3" t="s">
        <v>26</v>
      </c>
      <c r="E5494" s="3"/>
      <c r="F5494" s="40" t="str">
        <f t="shared" si="66"/>
        <v>N/T</v>
      </c>
      <c r="G5494" s="19">
        <v>3800</v>
      </c>
      <c r="H5494" s="11">
        <v>39547</v>
      </c>
      <c r="I5494" s="11">
        <v>39547</v>
      </c>
    </row>
    <row r="5495" spans="1:9" x14ac:dyDescent="0.25">
      <c r="A5495" s="24" t="s">
        <v>1033</v>
      </c>
      <c r="B5495" s="3"/>
      <c r="C5495" s="3"/>
      <c r="D5495" s="3" t="s">
        <v>1025</v>
      </c>
      <c r="E5495" s="40">
        <f t="shared" si="66"/>
        <v>0</v>
      </c>
      <c r="F5495" s="40" t="str">
        <f t="shared" si="66"/>
        <v>N/T</v>
      </c>
      <c r="G5495" s="19">
        <v>4500</v>
      </c>
      <c r="H5495" s="11">
        <v>38271</v>
      </c>
      <c r="I5495" s="11">
        <v>38271</v>
      </c>
    </row>
    <row r="5496" spans="1:9" x14ac:dyDescent="0.25">
      <c r="A5496" s="1"/>
      <c r="B5496" s="4"/>
      <c r="C5496" s="4"/>
      <c r="D5496" s="4"/>
      <c r="E5496" s="4"/>
      <c r="F5496" s="81"/>
      <c r="G5496" s="105">
        <f>SUM(G5473:G5495)</f>
        <v>267782.32</v>
      </c>
      <c r="H5496" s="10"/>
      <c r="I5496" s="10"/>
    </row>
    <row r="5497" spans="1:9" x14ac:dyDescent="0.25">
      <c r="A5497" s="1"/>
      <c r="B5497" s="4"/>
      <c r="C5497" s="4"/>
      <c r="D5497" s="4"/>
      <c r="E5497" s="4"/>
      <c r="F5497" s="81"/>
      <c r="G5497" s="10"/>
      <c r="H5497" s="10"/>
      <c r="I5497" s="10"/>
    </row>
    <row r="5498" spans="1:9" x14ac:dyDescent="0.25">
      <c r="A5498" s="1"/>
      <c r="B5498" s="4"/>
      <c r="C5498" s="15"/>
      <c r="D5498" s="4"/>
      <c r="E5498" s="4"/>
      <c r="F5498" s="81"/>
      <c r="G5498" s="10"/>
      <c r="H5498" s="10"/>
      <c r="I5498" s="10"/>
    </row>
    <row r="5499" spans="1:9" ht="18.75" x14ac:dyDescent="0.3">
      <c r="A5499" s="724" t="s">
        <v>7</v>
      </c>
      <c r="B5499" s="724"/>
      <c r="C5499" s="724"/>
      <c r="D5499" s="724"/>
      <c r="E5499" s="724"/>
      <c r="F5499" s="724"/>
      <c r="G5499" s="724"/>
      <c r="H5499" s="724"/>
      <c r="I5499" s="15"/>
    </row>
    <row r="5500" spans="1:9" x14ac:dyDescent="0.25">
      <c r="A5500" s="725" t="s">
        <v>5</v>
      </c>
      <c r="B5500" s="725"/>
      <c r="C5500" s="725"/>
      <c r="D5500" s="725"/>
      <c r="E5500" s="725"/>
      <c r="F5500" s="725"/>
      <c r="G5500" s="725"/>
      <c r="H5500" s="725"/>
      <c r="I5500" s="15"/>
    </row>
    <row r="5501" spans="1:9" x14ac:dyDescent="0.25">
      <c r="C5501" s="268"/>
      <c r="G5501" s="10"/>
      <c r="H5501" s="10"/>
      <c r="I5501" s="10"/>
    </row>
    <row r="5502" spans="1:9" x14ac:dyDescent="0.25">
      <c r="A5502" s="510" t="s">
        <v>3326</v>
      </c>
      <c r="B5502" s="509" t="s">
        <v>3327</v>
      </c>
      <c r="C5502" s="498"/>
      <c r="D5502" s="214"/>
      <c r="E5502" s="214"/>
      <c r="F5502" s="216"/>
      <c r="G5502" s="217"/>
      <c r="H5502" s="214"/>
      <c r="I5502" s="214"/>
    </row>
    <row r="5503" spans="1:9" x14ac:dyDescent="0.25">
      <c r="A5503" s="297" t="s">
        <v>8</v>
      </c>
      <c r="B5503" s="329"/>
      <c r="C5503" s="33"/>
      <c r="D5503" s="33"/>
      <c r="E5503" s="33"/>
      <c r="F5503" s="94"/>
      <c r="G5503" s="47"/>
      <c r="H5503" s="33"/>
      <c r="I5503" s="33"/>
    </row>
    <row r="5504" spans="1:9" x14ac:dyDescent="0.25">
      <c r="A5504" s="346" t="s">
        <v>0</v>
      </c>
      <c r="B5504" s="347" t="s">
        <v>2</v>
      </c>
      <c r="C5504" s="347" t="s">
        <v>3</v>
      </c>
      <c r="D5504" s="347" t="s">
        <v>4</v>
      </c>
      <c r="E5504" s="348" t="s">
        <v>15</v>
      </c>
      <c r="F5504" s="349" t="s">
        <v>1957</v>
      </c>
      <c r="G5504" s="350" t="s">
        <v>1217</v>
      </c>
      <c r="H5504" s="350" t="s">
        <v>1188</v>
      </c>
      <c r="I5504" s="350" t="s">
        <v>3884</v>
      </c>
    </row>
    <row r="5505" spans="1:9" x14ac:dyDescent="0.25">
      <c r="A5505" s="24" t="s">
        <v>191</v>
      </c>
      <c r="B5505" s="3"/>
      <c r="C5505" s="3"/>
      <c r="D5505" s="3" t="s">
        <v>1047</v>
      </c>
      <c r="E5505" s="3">
        <v>316870</v>
      </c>
      <c r="F5505" s="40" t="s">
        <v>16</v>
      </c>
      <c r="G5505" s="19">
        <v>7705</v>
      </c>
      <c r="H5505" s="19" t="s">
        <v>1222</v>
      </c>
      <c r="I5505" s="19" t="s">
        <v>1222</v>
      </c>
    </row>
    <row r="5506" spans="1:9" x14ac:dyDescent="0.25">
      <c r="A5506" s="24" t="s">
        <v>1034</v>
      </c>
      <c r="B5506" s="3"/>
      <c r="C5506" s="3"/>
      <c r="D5506" s="3" t="str">
        <f>+D5505</f>
        <v>BLACO</v>
      </c>
      <c r="E5506" s="3">
        <v>316650</v>
      </c>
      <c r="F5506" s="40" t="str">
        <f>+F5505</f>
        <v>N/T</v>
      </c>
      <c r="G5506" s="19">
        <v>72406.039999999994</v>
      </c>
      <c r="H5506" s="11">
        <v>36568</v>
      </c>
      <c r="I5506" s="11">
        <v>36568</v>
      </c>
    </row>
    <row r="5507" spans="1:9" x14ac:dyDescent="0.25">
      <c r="A5507" s="24" t="s">
        <v>827</v>
      </c>
      <c r="B5507" s="3"/>
      <c r="C5507" s="3"/>
      <c r="D5507" s="3" t="s">
        <v>21</v>
      </c>
      <c r="E5507" s="3">
        <v>316648</v>
      </c>
      <c r="F5507" s="40">
        <v>75</v>
      </c>
      <c r="G5507" s="19">
        <v>17650</v>
      </c>
      <c r="H5507" s="11">
        <v>40428</v>
      </c>
      <c r="I5507" s="11">
        <v>40428</v>
      </c>
    </row>
    <row r="5508" spans="1:9" x14ac:dyDescent="0.25">
      <c r="A5508" s="24" t="s">
        <v>1035</v>
      </c>
      <c r="B5508" s="3"/>
      <c r="C5508" s="3"/>
      <c r="D5508" s="3" t="s">
        <v>21</v>
      </c>
      <c r="E5508" s="3">
        <v>346647</v>
      </c>
      <c r="F5508" s="40">
        <v>535</v>
      </c>
      <c r="G5508" s="19">
        <v>35000</v>
      </c>
      <c r="H5508" s="11">
        <v>38485</v>
      </c>
      <c r="I5508" s="11">
        <v>38485</v>
      </c>
    </row>
    <row r="5509" spans="1:9" x14ac:dyDescent="0.25">
      <c r="A5509" s="24" t="s">
        <v>1476</v>
      </c>
      <c r="B5509" s="3"/>
      <c r="C5509" s="3"/>
      <c r="D5509" s="3" t="s">
        <v>21</v>
      </c>
      <c r="E5509" s="3">
        <v>316646</v>
      </c>
      <c r="F5509" s="40">
        <v>73</v>
      </c>
      <c r="G5509" s="19">
        <v>45000</v>
      </c>
      <c r="H5509" s="11">
        <v>38365</v>
      </c>
      <c r="I5509" s="11">
        <v>38365</v>
      </c>
    </row>
    <row r="5510" spans="1:9" x14ac:dyDescent="0.25">
      <c r="A5510" s="24" t="s">
        <v>816</v>
      </c>
      <c r="B5510" s="3"/>
      <c r="C5510" s="3"/>
      <c r="D5510" s="3" t="s">
        <v>21</v>
      </c>
      <c r="E5510" s="3">
        <v>316649</v>
      </c>
      <c r="F5510" s="40">
        <v>76</v>
      </c>
      <c r="G5510" s="19">
        <v>8500</v>
      </c>
      <c r="H5510" s="11">
        <v>36106</v>
      </c>
      <c r="I5510" s="11">
        <v>36106</v>
      </c>
    </row>
    <row r="5511" spans="1:9" x14ac:dyDescent="0.25">
      <c r="A5511" s="24" t="s">
        <v>1036</v>
      </c>
      <c r="B5511" s="3"/>
      <c r="C5511" s="3"/>
      <c r="D5511" s="3" t="s">
        <v>21</v>
      </c>
      <c r="E5511" s="3">
        <v>316643</v>
      </c>
      <c r="F5511" s="40">
        <v>68</v>
      </c>
      <c r="G5511" s="19">
        <v>24000</v>
      </c>
      <c r="H5511" s="11">
        <v>36782</v>
      </c>
      <c r="I5511" s="11">
        <v>36782</v>
      </c>
    </row>
    <row r="5512" spans="1:9" x14ac:dyDescent="0.25">
      <c r="A5512" s="24" t="s">
        <v>1037</v>
      </c>
      <c r="B5512" s="3"/>
      <c r="C5512" s="3"/>
      <c r="D5512" s="3" t="s">
        <v>21</v>
      </c>
      <c r="E5512" s="3">
        <v>316644</v>
      </c>
      <c r="F5512" s="40">
        <v>540</v>
      </c>
      <c r="G5512" s="19">
        <v>85000</v>
      </c>
      <c r="H5512" s="11">
        <v>38549</v>
      </c>
      <c r="I5512" s="11">
        <v>38549</v>
      </c>
    </row>
    <row r="5513" spans="1:9" x14ac:dyDescent="0.25">
      <c r="A5513" s="24" t="s">
        <v>1050</v>
      </c>
      <c r="B5513" s="3"/>
      <c r="C5513" s="3"/>
      <c r="D5513" s="3" t="s">
        <v>21</v>
      </c>
      <c r="E5513" s="3">
        <v>316645</v>
      </c>
      <c r="F5513" s="40">
        <v>70</v>
      </c>
      <c r="G5513" s="19">
        <v>20700</v>
      </c>
      <c r="H5513" s="11">
        <v>38608</v>
      </c>
      <c r="I5513" s="11">
        <v>38608</v>
      </c>
    </row>
    <row r="5514" spans="1:9" x14ac:dyDescent="0.25">
      <c r="A5514" s="24" t="s">
        <v>1038</v>
      </c>
      <c r="B5514" s="3"/>
      <c r="C5514" s="3"/>
      <c r="D5514" s="3" t="s">
        <v>21</v>
      </c>
      <c r="E5514" s="3">
        <v>316652</v>
      </c>
      <c r="F5514" s="40">
        <v>541</v>
      </c>
      <c r="G5514" s="19">
        <v>65000</v>
      </c>
      <c r="H5514" s="11">
        <v>38605</v>
      </c>
      <c r="I5514" s="11">
        <v>38605</v>
      </c>
    </row>
    <row r="5515" spans="1:9" x14ac:dyDescent="0.25">
      <c r="A5515" s="24" t="s">
        <v>1039</v>
      </c>
      <c r="B5515" s="3"/>
      <c r="C5515" s="3"/>
      <c r="D5515" s="3"/>
      <c r="E5515" s="3">
        <v>316651</v>
      </c>
      <c r="F5515" s="40">
        <v>543</v>
      </c>
      <c r="G5515" s="19">
        <v>10000</v>
      </c>
      <c r="H5515" s="11">
        <v>38306</v>
      </c>
      <c r="I5515" s="11">
        <v>38306</v>
      </c>
    </row>
    <row r="5516" spans="1:9" x14ac:dyDescent="0.25">
      <c r="A5516" s="24" t="s">
        <v>1042</v>
      </c>
      <c r="B5516" s="3"/>
      <c r="C5516" s="3"/>
      <c r="D5516" s="3"/>
      <c r="E5516" s="3">
        <v>316867</v>
      </c>
      <c r="F5516" s="40">
        <v>42</v>
      </c>
      <c r="G5516" s="19">
        <v>10000</v>
      </c>
      <c r="H5516" s="19" t="s">
        <v>1437</v>
      </c>
      <c r="I5516" s="19" t="s">
        <v>1437</v>
      </c>
    </row>
    <row r="5517" spans="1:9" x14ac:dyDescent="0.25">
      <c r="A5517" s="24" t="s">
        <v>1043</v>
      </c>
      <c r="B5517" s="3"/>
      <c r="C5517" s="3"/>
      <c r="D5517" s="3"/>
      <c r="E5517" s="3">
        <v>316868</v>
      </c>
      <c r="F5517" s="40">
        <v>811</v>
      </c>
      <c r="G5517" s="19">
        <v>50000</v>
      </c>
      <c r="H5517" s="19" t="s">
        <v>1475</v>
      </c>
      <c r="I5517" s="19" t="s">
        <v>1475</v>
      </c>
    </row>
    <row r="5518" spans="1:9" x14ac:dyDescent="0.25">
      <c r="A5518" s="24" t="s">
        <v>1044</v>
      </c>
      <c r="B5518" s="3"/>
      <c r="C5518" s="3"/>
      <c r="D5518" s="3"/>
      <c r="E5518" s="3">
        <v>315420</v>
      </c>
      <c r="F5518" s="40"/>
      <c r="G5518" s="19">
        <v>4000</v>
      </c>
      <c r="H5518" s="11">
        <v>35928</v>
      </c>
      <c r="I5518" s="11">
        <v>35928</v>
      </c>
    </row>
    <row r="5519" spans="1:9" x14ac:dyDescent="0.25">
      <c r="A5519" s="24" t="str">
        <f>+A5518</f>
        <v>MESA REDONDA 4 PATAS</v>
      </c>
      <c r="B5519" s="3"/>
      <c r="C5519" s="3"/>
      <c r="D5519" s="3"/>
      <c r="E5519" s="3" t="s">
        <v>16</v>
      </c>
      <c r="F5519" s="40" t="str">
        <f>+E5519</f>
        <v>N/T</v>
      </c>
      <c r="G5519" s="19">
        <v>4000</v>
      </c>
      <c r="H5519" s="11">
        <v>35928</v>
      </c>
      <c r="I5519" s="11">
        <v>35928</v>
      </c>
    </row>
    <row r="5520" spans="1:9" x14ac:dyDescent="0.25">
      <c r="A5520" s="24" t="s">
        <v>1045</v>
      </c>
      <c r="B5520" s="3"/>
      <c r="C5520" s="3"/>
      <c r="D5520" s="3"/>
      <c r="E5520" s="3">
        <v>316830</v>
      </c>
      <c r="F5520" s="40" t="str">
        <f>+F5519</f>
        <v>N/T</v>
      </c>
      <c r="G5520" s="19">
        <v>2887.77</v>
      </c>
      <c r="H5520" s="11">
        <v>38364</v>
      </c>
      <c r="I5520" s="11">
        <v>38364</v>
      </c>
    </row>
    <row r="5521" spans="1:9" x14ac:dyDescent="0.25">
      <c r="A5521" s="24" t="s">
        <v>1046</v>
      </c>
      <c r="B5521" s="3"/>
      <c r="C5521" s="3"/>
      <c r="D5521" s="3"/>
      <c r="E5521" s="3">
        <v>316384</v>
      </c>
      <c r="F5521" s="40">
        <v>177</v>
      </c>
      <c r="G5521" s="19">
        <v>5900</v>
      </c>
      <c r="H5521" s="11">
        <v>39679</v>
      </c>
      <c r="I5521" s="11">
        <v>39679</v>
      </c>
    </row>
    <row r="5522" spans="1:9" x14ac:dyDescent="0.25">
      <c r="A5522" s="24" t="s">
        <v>1039</v>
      </c>
      <c r="B5522" s="3"/>
      <c r="C5522" s="3"/>
      <c r="D5522" s="3"/>
      <c r="E5522" s="3">
        <v>316372</v>
      </c>
      <c r="F5522" s="40">
        <v>76</v>
      </c>
      <c r="G5522" s="19">
        <v>10000</v>
      </c>
      <c r="H5522" s="11">
        <v>38306</v>
      </c>
      <c r="I5522" s="11">
        <v>38306</v>
      </c>
    </row>
    <row r="5523" spans="1:9" x14ac:dyDescent="0.25">
      <c r="A5523" s="24" t="s">
        <v>1039</v>
      </c>
      <c r="B5523" s="3"/>
      <c r="C5523" s="3"/>
      <c r="D5523" s="3"/>
      <c r="E5523" s="3">
        <v>316373</v>
      </c>
      <c r="F5523" s="40">
        <v>174</v>
      </c>
      <c r="G5523" s="19">
        <v>10000</v>
      </c>
      <c r="H5523" s="11">
        <v>38306</v>
      </c>
      <c r="I5523" s="11">
        <v>38306</v>
      </c>
    </row>
    <row r="5524" spans="1:9" x14ac:dyDescent="0.25">
      <c r="A5524" s="24" t="s">
        <v>1039</v>
      </c>
      <c r="B5524" s="3"/>
      <c r="C5524" s="3"/>
      <c r="D5524" s="3"/>
      <c r="E5524" s="3">
        <v>316370</v>
      </c>
      <c r="F5524" s="40" t="str">
        <f>+F5520</f>
        <v>N/T</v>
      </c>
      <c r="G5524" s="19">
        <v>10000</v>
      </c>
      <c r="H5524" s="11">
        <v>38306</v>
      </c>
      <c r="I5524" s="11">
        <v>38306</v>
      </c>
    </row>
    <row r="5525" spans="1:9" x14ac:dyDescent="0.25">
      <c r="A5525" s="24" t="s">
        <v>1039</v>
      </c>
      <c r="B5525" s="3"/>
      <c r="C5525" s="3"/>
      <c r="D5525" s="3"/>
      <c r="E5525" s="3">
        <v>316371</v>
      </c>
      <c r="F5525" s="40" t="str">
        <f>+F5524</f>
        <v>N/T</v>
      </c>
      <c r="G5525" s="19">
        <v>10000</v>
      </c>
      <c r="H5525" s="11">
        <v>38306</v>
      </c>
      <c r="I5525" s="11">
        <v>38306</v>
      </c>
    </row>
    <row r="5526" spans="1:9" x14ac:dyDescent="0.25">
      <c r="A5526" s="24" t="s">
        <v>1039</v>
      </c>
      <c r="B5526" s="3"/>
      <c r="C5526" s="3"/>
      <c r="D5526" s="3"/>
      <c r="E5526" s="3">
        <v>316374</v>
      </c>
      <c r="F5526" s="40">
        <v>166</v>
      </c>
      <c r="G5526" s="19">
        <v>13000</v>
      </c>
      <c r="H5526" s="11">
        <v>38306</v>
      </c>
      <c r="I5526" s="11">
        <v>38306</v>
      </c>
    </row>
    <row r="5527" spans="1:9" x14ac:dyDescent="0.25">
      <c r="A5527" s="24" t="s">
        <v>1048</v>
      </c>
      <c r="B5527" s="3"/>
      <c r="C5527" s="3"/>
      <c r="D5527" s="3" t="s">
        <v>21</v>
      </c>
      <c r="E5527" s="3">
        <v>316653</v>
      </c>
      <c r="F5527" s="40">
        <v>179</v>
      </c>
      <c r="G5527" s="19">
        <v>20700</v>
      </c>
      <c r="H5527" s="11">
        <v>38608</v>
      </c>
      <c r="I5527" s="11">
        <v>38608</v>
      </c>
    </row>
    <row r="5528" spans="1:9" x14ac:dyDescent="0.25">
      <c r="A5528" s="24" t="s">
        <v>1049</v>
      </c>
      <c r="B5528" s="3"/>
      <c r="C5528" s="3"/>
      <c r="D5528" s="3"/>
      <c r="E5528" s="3" t="s">
        <v>16</v>
      </c>
      <c r="F5528" s="40">
        <v>1389</v>
      </c>
      <c r="G5528" s="19">
        <v>12282.25</v>
      </c>
      <c r="H5528" s="11">
        <v>39378</v>
      </c>
      <c r="I5528" s="11">
        <v>39378</v>
      </c>
    </row>
    <row r="5529" spans="1:9" x14ac:dyDescent="0.25">
      <c r="A5529" s="24" t="s">
        <v>1050</v>
      </c>
      <c r="B5529" s="3"/>
      <c r="C5529" s="3"/>
      <c r="D5529" s="3"/>
      <c r="E5529" s="3">
        <v>3146376</v>
      </c>
      <c r="F5529" s="40">
        <v>167</v>
      </c>
      <c r="G5529" s="19">
        <v>24000</v>
      </c>
      <c r="H5529" s="11">
        <v>36782</v>
      </c>
      <c r="I5529" s="11">
        <v>36782</v>
      </c>
    </row>
    <row r="5530" spans="1:9" x14ac:dyDescent="0.25">
      <c r="A5530" s="24" t="s">
        <v>1051</v>
      </c>
      <c r="B5530" s="3"/>
      <c r="C5530" s="3"/>
      <c r="D5530" s="3"/>
      <c r="E5530" s="3">
        <v>316377</v>
      </c>
      <c r="F5530" s="40">
        <v>168</v>
      </c>
      <c r="G5530" s="19">
        <v>20700</v>
      </c>
      <c r="H5530" s="11">
        <v>38608</v>
      </c>
      <c r="I5530" s="11">
        <v>38608</v>
      </c>
    </row>
    <row r="5531" spans="1:9" x14ac:dyDescent="0.25">
      <c r="A5531" s="24" t="s">
        <v>1052</v>
      </c>
      <c r="B5531" s="3"/>
      <c r="C5531" s="3"/>
      <c r="D5531" s="3"/>
      <c r="E5531" s="3" t="s">
        <v>167</v>
      </c>
      <c r="F5531" s="40" t="s">
        <v>167</v>
      </c>
      <c r="G5531" s="19">
        <v>34470.01</v>
      </c>
      <c r="H5531" s="11">
        <v>38329</v>
      </c>
      <c r="I5531" s="11">
        <v>38329</v>
      </c>
    </row>
    <row r="5532" spans="1:9" x14ac:dyDescent="0.25">
      <c r="A5532" s="24" t="s">
        <v>1053</v>
      </c>
      <c r="B5532" s="3"/>
      <c r="C5532" s="3"/>
      <c r="D5532" s="3"/>
      <c r="E5532" s="3" t="str">
        <f>+E5531</f>
        <v>NUEVO</v>
      </c>
      <c r="F5532" s="40" t="str">
        <f>+F5531</f>
        <v>NUEVO</v>
      </c>
      <c r="G5532" s="19">
        <v>39510</v>
      </c>
      <c r="H5532" s="11">
        <v>41981</v>
      </c>
      <c r="I5532" s="11">
        <v>41981</v>
      </c>
    </row>
    <row r="5533" spans="1:9" x14ac:dyDescent="0.25">
      <c r="A5533" s="24" t="s">
        <v>1054</v>
      </c>
      <c r="B5533" s="3"/>
      <c r="C5533" s="3"/>
      <c r="D5533" s="3"/>
      <c r="E5533" s="3">
        <v>316383</v>
      </c>
      <c r="F5533" s="40">
        <v>184</v>
      </c>
      <c r="G5533" s="19">
        <v>24000</v>
      </c>
      <c r="H5533" s="11">
        <v>36782</v>
      </c>
      <c r="I5533" s="11">
        <v>36782</v>
      </c>
    </row>
    <row r="5534" spans="1:9" x14ac:dyDescent="0.25">
      <c r="A5534" s="24" t="s">
        <v>1055</v>
      </c>
      <c r="B5534" s="3"/>
      <c r="C5534" s="3"/>
      <c r="D5534" s="3"/>
      <c r="E5534" s="3">
        <v>316379</v>
      </c>
      <c r="F5534" s="40" t="s">
        <v>16</v>
      </c>
      <c r="G5534" s="19">
        <v>20700</v>
      </c>
      <c r="H5534" s="11">
        <v>38608</v>
      </c>
      <c r="I5534" s="11">
        <v>38608</v>
      </c>
    </row>
    <row r="5535" spans="1:9" x14ac:dyDescent="0.25">
      <c r="F5535" s="81"/>
      <c r="G5535" s="105">
        <f>SUM(G5505:G5534)</f>
        <v>717111.07000000007</v>
      </c>
      <c r="H5535" s="10"/>
      <c r="I5535" s="10"/>
    </row>
    <row r="5536" spans="1:9" x14ac:dyDescent="0.25">
      <c r="F5536" s="81"/>
      <c r="G5536" s="10"/>
      <c r="H5536" s="10"/>
      <c r="I5536" s="10"/>
    </row>
    <row r="5537" spans="1:9" x14ac:dyDescent="0.25">
      <c r="F5537" s="81"/>
      <c r="G5537" s="10"/>
      <c r="H5537" s="10"/>
      <c r="I5537" s="10"/>
    </row>
    <row r="5538" spans="1:9" ht="18.75" x14ac:dyDescent="0.3">
      <c r="A5538" s="724" t="s">
        <v>7</v>
      </c>
      <c r="B5538" s="724"/>
      <c r="C5538" s="724"/>
      <c r="D5538" s="724"/>
      <c r="E5538" s="724"/>
      <c r="F5538" s="724"/>
      <c r="G5538" s="724"/>
      <c r="H5538" s="724"/>
      <c r="I5538" s="15"/>
    </row>
    <row r="5539" spans="1:9" x14ac:dyDescent="0.25">
      <c r="A5539" s="725" t="s">
        <v>5</v>
      </c>
      <c r="B5539" s="725"/>
      <c r="C5539" s="725"/>
      <c r="D5539" s="725"/>
      <c r="E5539" s="725"/>
      <c r="F5539" s="725"/>
      <c r="G5539" s="725"/>
      <c r="H5539" s="725"/>
      <c r="I5539" s="15"/>
    </row>
    <row r="5540" spans="1:9" x14ac:dyDescent="0.25">
      <c r="C5540" s="212"/>
      <c r="E5540" s="4"/>
      <c r="F5540" s="81"/>
      <c r="G5540" s="10"/>
      <c r="H5540" s="10"/>
      <c r="I5540" s="10"/>
    </row>
    <row r="5541" spans="1:9" x14ac:dyDescent="0.25">
      <c r="A5541" s="504" t="s">
        <v>3326</v>
      </c>
      <c r="B5541" s="509" t="s">
        <v>3325</v>
      </c>
      <c r="C5541" s="33"/>
      <c r="D5541" s="33"/>
      <c r="E5541" s="33"/>
      <c r="F5541" s="94"/>
      <c r="G5541" s="47"/>
      <c r="H5541" s="33"/>
      <c r="I5541" s="33"/>
    </row>
    <row r="5542" spans="1:9" x14ac:dyDescent="0.25">
      <c r="A5542" s="297" t="s">
        <v>8</v>
      </c>
      <c r="B5542" s="32"/>
      <c r="C5542" s="33"/>
      <c r="D5542" s="33"/>
      <c r="E5542" s="33"/>
      <c r="F5542" s="94"/>
      <c r="G5542" s="47"/>
      <c r="H5542" s="33"/>
      <c r="I5542" s="33"/>
    </row>
    <row r="5543" spans="1:9" x14ac:dyDescent="0.25">
      <c r="A5543" s="346" t="s">
        <v>0</v>
      </c>
      <c r="B5543" s="347" t="s">
        <v>2</v>
      </c>
      <c r="C5543" s="347" t="s">
        <v>3</v>
      </c>
      <c r="D5543" s="347" t="s">
        <v>4</v>
      </c>
      <c r="E5543" s="348" t="s">
        <v>15</v>
      </c>
      <c r="F5543" s="349" t="s">
        <v>1957</v>
      </c>
      <c r="G5543" s="350" t="s">
        <v>1217</v>
      </c>
      <c r="H5543" s="350" t="s">
        <v>1188</v>
      </c>
      <c r="I5543" s="350" t="s">
        <v>3884</v>
      </c>
    </row>
    <row r="5544" spans="1:9" x14ac:dyDescent="0.25">
      <c r="A5544" s="200" t="s">
        <v>1010</v>
      </c>
      <c r="B5544" s="6"/>
      <c r="C5544" s="6"/>
      <c r="D5544" s="6"/>
      <c r="E5544" s="6">
        <v>316702</v>
      </c>
      <c r="F5544" s="97"/>
      <c r="G5544" s="46">
        <v>11700</v>
      </c>
      <c r="H5544" s="12">
        <v>37987</v>
      </c>
      <c r="I5544" s="12">
        <v>37987</v>
      </c>
    </row>
    <row r="5545" spans="1:9" x14ac:dyDescent="0.25">
      <c r="A5545" s="24" t="s">
        <v>1010</v>
      </c>
      <c r="B5545" s="3"/>
      <c r="C5545" s="3"/>
      <c r="D5545" s="6"/>
      <c r="E5545" s="6">
        <v>316706</v>
      </c>
      <c r="F5545" s="97"/>
      <c r="G5545" s="8">
        <v>11700</v>
      </c>
      <c r="H5545" s="11">
        <v>37987</v>
      </c>
      <c r="I5545" s="11">
        <v>37987</v>
      </c>
    </row>
    <row r="5546" spans="1:9" x14ac:dyDescent="0.25">
      <c r="A5546" s="24" t="s">
        <v>1010</v>
      </c>
      <c r="B5546" s="3"/>
      <c r="C5546" s="3"/>
      <c r="D5546" s="6"/>
      <c r="E5546" s="6">
        <v>316696</v>
      </c>
      <c r="F5546" s="97"/>
      <c r="G5546" s="8">
        <v>11700</v>
      </c>
      <c r="H5546" s="11">
        <v>37987</v>
      </c>
      <c r="I5546" s="11">
        <v>37987</v>
      </c>
    </row>
    <row r="5547" spans="1:9" x14ac:dyDescent="0.25">
      <c r="A5547" s="24" t="s">
        <v>1010</v>
      </c>
      <c r="B5547" s="3"/>
      <c r="C5547" s="3"/>
      <c r="D5547" s="6"/>
      <c r="E5547" s="6">
        <v>316693</v>
      </c>
      <c r="F5547" s="97"/>
      <c r="G5547" s="8">
        <v>11700</v>
      </c>
      <c r="H5547" s="11">
        <v>37987</v>
      </c>
      <c r="I5547" s="11">
        <v>37987</v>
      </c>
    </row>
    <row r="5548" spans="1:9" x14ac:dyDescent="0.25">
      <c r="A5548" s="24" t="s">
        <v>1010</v>
      </c>
      <c r="B5548" s="3"/>
      <c r="C5548" s="3"/>
      <c r="D5548" s="6"/>
      <c r="E5548" s="6">
        <v>316695</v>
      </c>
      <c r="F5548" s="97"/>
      <c r="G5548" s="8">
        <v>11700</v>
      </c>
      <c r="H5548" s="11">
        <v>37987</v>
      </c>
      <c r="I5548" s="11">
        <v>37987</v>
      </c>
    </row>
    <row r="5549" spans="1:9" x14ac:dyDescent="0.25">
      <c r="A5549" s="24" t="s">
        <v>1010</v>
      </c>
      <c r="B5549" s="3"/>
      <c r="C5549" s="3"/>
      <c r="D5549" s="6"/>
      <c r="E5549" s="6">
        <v>316694</v>
      </c>
      <c r="F5549" s="97"/>
      <c r="G5549" s="8">
        <v>11700</v>
      </c>
      <c r="H5549" s="11">
        <v>37987</v>
      </c>
      <c r="I5549" s="11">
        <v>37987</v>
      </c>
    </row>
    <row r="5550" spans="1:9" x14ac:dyDescent="0.25">
      <c r="A5550" s="24" t="s">
        <v>1010</v>
      </c>
      <c r="B5550" s="3"/>
      <c r="C5550" s="3"/>
      <c r="D5550" s="6"/>
      <c r="E5550" s="6">
        <v>316697</v>
      </c>
      <c r="F5550" s="97"/>
      <c r="G5550" s="8">
        <v>11700</v>
      </c>
      <c r="H5550" s="11">
        <v>37987</v>
      </c>
      <c r="I5550" s="11">
        <v>37987</v>
      </c>
    </row>
    <row r="5551" spans="1:9" x14ac:dyDescent="0.25">
      <c r="A5551" s="24" t="s">
        <v>1010</v>
      </c>
      <c r="B5551" s="3"/>
      <c r="C5551" s="3"/>
      <c r="D5551" s="6"/>
      <c r="E5551" s="6">
        <v>316703</v>
      </c>
      <c r="F5551" s="97"/>
      <c r="G5551" s="8">
        <v>11700</v>
      </c>
      <c r="H5551" s="11">
        <v>37987</v>
      </c>
      <c r="I5551" s="11">
        <v>37987</v>
      </c>
    </row>
    <row r="5552" spans="1:9" x14ac:dyDescent="0.25">
      <c r="A5552" s="24" t="s">
        <v>1010</v>
      </c>
      <c r="B5552" s="3"/>
      <c r="C5552" s="3"/>
      <c r="D5552" s="6"/>
      <c r="E5552" s="6">
        <v>316699</v>
      </c>
      <c r="F5552" s="97"/>
      <c r="G5552" s="8">
        <v>11700</v>
      </c>
      <c r="H5552" s="11">
        <v>37987</v>
      </c>
      <c r="I5552" s="11">
        <v>37987</v>
      </c>
    </row>
    <row r="5553" spans="1:9" x14ac:dyDescent="0.25">
      <c r="A5553" s="24" t="s">
        <v>1010</v>
      </c>
      <c r="B5553" s="3"/>
      <c r="C5553" s="3"/>
      <c r="D5553" s="6"/>
      <c r="E5553" s="6">
        <v>316790</v>
      </c>
      <c r="F5553" s="97">
        <v>2717</v>
      </c>
      <c r="G5553" s="8">
        <v>11700</v>
      </c>
      <c r="H5553" s="11">
        <v>37987</v>
      </c>
      <c r="I5553" s="11">
        <v>37987</v>
      </c>
    </row>
    <row r="5554" spans="1:9" x14ac:dyDescent="0.25">
      <c r="A5554" s="24" t="s">
        <v>1010</v>
      </c>
      <c r="B5554" s="3"/>
      <c r="C5554" s="3"/>
      <c r="D5554" s="6"/>
      <c r="E5554" s="3">
        <v>316692</v>
      </c>
      <c r="F5554" s="97"/>
      <c r="G5554" s="8">
        <v>11700</v>
      </c>
      <c r="H5554" s="11">
        <v>37987</v>
      </c>
      <c r="I5554" s="11">
        <v>37987</v>
      </c>
    </row>
    <row r="5555" spans="1:9" x14ac:dyDescent="0.25">
      <c r="A5555" s="24" t="s">
        <v>1010</v>
      </c>
      <c r="B5555" s="3"/>
      <c r="C5555" s="3"/>
      <c r="D5555" s="6"/>
      <c r="E5555" s="3">
        <v>316698</v>
      </c>
      <c r="F5555" s="96"/>
      <c r="G5555" s="8">
        <v>11700</v>
      </c>
      <c r="H5555" s="11">
        <v>37987</v>
      </c>
      <c r="I5555" s="11">
        <v>37987</v>
      </c>
    </row>
    <row r="5556" spans="1:9" x14ac:dyDescent="0.25">
      <c r="A5556" s="24" t="s">
        <v>1010</v>
      </c>
      <c r="B5556" s="3"/>
      <c r="C5556" s="3"/>
      <c r="D5556" s="6"/>
      <c r="E5556" s="3">
        <v>316701</v>
      </c>
      <c r="F5556" s="87"/>
      <c r="G5556" s="8">
        <v>11700</v>
      </c>
      <c r="H5556" s="11">
        <v>37987</v>
      </c>
      <c r="I5556" s="11">
        <v>37987</v>
      </c>
    </row>
    <row r="5557" spans="1:9" x14ac:dyDescent="0.25">
      <c r="A5557" s="24" t="s">
        <v>1010</v>
      </c>
      <c r="B5557" s="3"/>
      <c r="C5557" s="3"/>
      <c r="D5557" s="6"/>
      <c r="E5557" s="3" t="s">
        <v>16</v>
      </c>
      <c r="F5557" s="87" t="str">
        <f>+E5557</f>
        <v>N/T</v>
      </c>
      <c r="G5557" s="8">
        <f>+G5555</f>
        <v>11700</v>
      </c>
      <c r="H5557" s="11">
        <f>+H5556</f>
        <v>37987</v>
      </c>
      <c r="I5557" s="11">
        <f>+I5556</f>
        <v>37987</v>
      </c>
    </row>
    <row r="5558" spans="1:9" x14ac:dyDescent="0.25">
      <c r="A5558" s="200" t="s">
        <v>1061</v>
      </c>
      <c r="B5558" s="3"/>
      <c r="C5558" s="3"/>
      <c r="D5558" s="6"/>
      <c r="E5558" s="3">
        <v>316863</v>
      </c>
      <c r="F5558" s="87" t="s">
        <v>16</v>
      </c>
      <c r="G5558" s="8">
        <v>5000</v>
      </c>
      <c r="H5558" s="19" t="s">
        <v>1375</v>
      </c>
      <c r="I5558" s="19" t="s">
        <v>1375</v>
      </c>
    </row>
    <row r="5559" spans="1:9" x14ac:dyDescent="0.25">
      <c r="A5559" s="200" t="s">
        <v>1062</v>
      </c>
      <c r="B5559" s="3"/>
      <c r="C5559" s="3"/>
      <c r="D5559" s="6"/>
      <c r="E5559" s="3">
        <v>316874</v>
      </c>
      <c r="F5559" s="87" t="s">
        <v>16</v>
      </c>
      <c r="G5559" s="8">
        <v>3800</v>
      </c>
      <c r="H5559" s="11">
        <v>38455</v>
      </c>
      <c r="I5559" s="11">
        <v>38455</v>
      </c>
    </row>
    <row r="5560" spans="1:9" x14ac:dyDescent="0.25">
      <c r="A5560" s="24" t="s">
        <v>101</v>
      </c>
      <c r="B5560" s="3"/>
      <c r="C5560" s="3"/>
      <c r="D5560" s="3"/>
      <c r="E5560" s="3">
        <v>316704</v>
      </c>
      <c r="F5560" s="87" t="s">
        <v>16</v>
      </c>
      <c r="G5560" s="8">
        <v>13559.32</v>
      </c>
      <c r="H5560" s="19" t="s">
        <v>1335</v>
      </c>
      <c r="I5560" s="19" t="s">
        <v>1335</v>
      </c>
    </row>
    <row r="5561" spans="1:9" x14ac:dyDescent="0.25">
      <c r="A5561" s="200" t="s">
        <v>1063</v>
      </c>
      <c r="B5561" s="3"/>
      <c r="C5561" s="3"/>
      <c r="D5561" s="6"/>
      <c r="E5561" s="3">
        <v>316858</v>
      </c>
      <c r="F5561" s="87" t="s">
        <v>16</v>
      </c>
      <c r="G5561" s="8">
        <v>4500</v>
      </c>
      <c r="H5561" s="11">
        <v>38260</v>
      </c>
      <c r="I5561" s="11">
        <v>38260</v>
      </c>
    </row>
    <row r="5562" spans="1:9" x14ac:dyDescent="0.25">
      <c r="A5562" s="1"/>
      <c r="B5562" s="4"/>
      <c r="C5562" s="4"/>
      <c r="D5562" s="4"/>
      <c r="E5562" s="4"/>
      <c r="F5562" s="81"/>
      <c r="G5562" s="105">
        <f>SUM(G5544:G5561)</f>
        <v>190659.32</v>
      </c>
      <c r="H5562" s="18"/>
      <c r="I5562" s="18"/>
    </row>
    <row r="5563" spans="1:9" x14ac:dyDescent="0.25">
      <c r="A5563" s="1"/>
      <c r="B5563" s="4"/>
      <c r="C5563" s="4"/>
      <c r="D5563" s="4"/>
      <c r="E5563" s="4"/>
      <c r="F5563" s="81"/>
      <c r="G5563" s="10"/>
      <c r="H5563" s="18"/>
      <c r="I5563" s="18"/>
    </row>
    <row r="5564" spans="1:9" x14ac:dyDescent="0.25">
      <c r="F5564" s="81"/>
      <c r="G5564" s="10"/>
      <c r="H5564" s="10"/>
      <c r="I5564" s="10"/>
    </row>
    <row r="5565" spans="1:9" ht="18.75" x14ac:dyDescent="0.3">
      <c r="A5565" s="724" t="s">
        <v>7</v>
      </c>
      <c r="B5565" s="724"/>
      <c r="C5565" s="724"/>
      <c r="D5565" s="724"/>
      <c r="E5565" s="724"/>
      <c r="F5565" s="724"/>
      <c r="G5565" s="724"/>
      <c r="H5565" s="724"/>
      <c r="I5565" s="15"/>
    </row>
    <row r="5566" spans="1:9" x14ac:dyDescent="0.25">
      <c r="A5566" s="725" t="s">
        <v>5</v>
      </c>
      <c r="B5566" s="725"/>
      <c r="C5566" s="725"/>
      <c r="D5566" s="725"/>
      <c r="E5566" s="725"/>
      <c r="F5566" s="725"/>
      <c r="G5566" s="725"/>
      <c r="H5566" s="725"/>
      <c r="I5566" s="15"/>
    </row>
    <row r="5567" spans="1:9" x14ac:dyDescent="0.25">
      <c r="C5567" s="122"/>
      <c r="F5567" s="81"/>
      <c r="G5567" s="10"/>
      <c r="H5567" s="10"/>
      <c r="I5567" s="10"/>
    </row>
    <row r="5568" spans="1:9" x14ac:dyDescent="0.25">
      <c r="A5568" s="504" t="s">
        <v>1152</v>
      </c>
      <c r="B5568" s="509" t="s">
        <v>3324</v>
      </c>
      <c r="C5568" s="33"/>
      <c r="D5568" s="33"/>
      <c r="E5568" s="33"/>
      <c r="F5568" s="94"/>
      <c r="G5568" s="47"/>
      <c r="H5568" s="33"/>
      <c r="I5568" s="33"/>
    </row>
    <row r="5569" spans="1:9" x14ac:dyDescent="0.25">
      <c r="A5569" s="297" t="s">
        <v>8</v>
      </c>
      <c r="B5569" s="32"/>
      <c r="C5569" s="33"/>
      <c r="D5569" s="33"/>
      <c r="E5569" s="33"/>
      <c r="F5569" s="94"/>
      <c r="G5569" s="47"/>
      <c r="H5569" s="33"/>
      <c r="I5569" s="33"/>
    </row>
    <row r="5570" spans="1:9" x14ac:dyDescent="0.25">
      <c r="A5570" s="346" t="s">
        <v>0</v>
      </c>
      <c r="B5570" s="347" t="s">
        <v>2</v>
      </c>
      <c r="C5570" s="347" t="s">
        <v>3</v>
      </c>
      <c r="D5570" s="347" t="s">
        <v>4</v>
      </c>
      <c r="E5570" s="348" t="s">
        <v>15</v>
      </c>
      <c r="F5570" s="349" t="s">
        <v>2001</v>
      </c>
      <c r="G5570" s="350" t="s">
        <v>1217</v>
      </c>
      <c r="H5570" s="350" t="s">
        <v>1188</v>
      </c>
      <c r="I5570" s="350" t="s">
        <v>3884</v>
      </c>
    </row>
    <row r="5571" spans="1:9" x14ac:dyDescent="0.25">
      <c r="A5571" s="24" t="s">
        <v>955</v>
      </c>
      <c r="B5571" s="3"/>
      <c r="C5571" s="3"/>
      <c r="D5571" s="3" t="s">
        <v>21</v>
      </c>
      <c r="E5571" s="3">
        <v>312223</v>
      </c>
      <c r="F5571" s="40">
        <v>745</v>
      </c>
      <c r="G5571" s="19">
        <v>3800</v>
      </c>
      <c r="H5571" s="11">
        <v>38455</v>
      </c>
      <c r="I5571" s="11">
        <v>38455</v>
      </c>
    </row>
    <row r="5572" spans="1:9" x14ac:dyDescent="0.25">
      <c r="A5572" s="24" t="s">
        <v>955</v>
      </c>
      <c r="B5572" s="3"/>
      <c r="C5572" s="3"/>
      <c r="D5572" s="3" t="s">
        <v>21</v>
      </c>
      <c r="E5572" s="3">
        <v>312441</v>
      </c>
      <c r="F5572" s="40">
        <v>996</v>
      </c>
      <c r="G5572" s="19">
        <v>3800</v>
      </c>
      <c r="H5572" s="11">
        <v>38455</v>
      </c>
      <c r="I5572" s="11">
        <v>38455</v>
      </c>
    </row>
    <row r="5573" spans="1:9" x14ac:dyDescent="0.25">
      <c r="A5573" s="24" t="s">
        <v>955</v>
      </c>
      <c r="B5573" s="3"/>
      <c r="C5573" s="3"/>
      <c r="D5573" s="3" t="s">
        <v>21</v>
      </c>
      <c r="E5573" s="3">
        <v>312266</v>
      </c>
      <c r="F5573" s="40">
        <v>401</v>
      </c>
      <c r="G5573" s="19">
        <v>3800</v>
      </c>
      <c r="H5573" s="11">
        <v>38455</v>
      </c>
      <c r="I5573" s="11">
        <v>38455</v>
      </c>
    </row>
    <row r="5574" spans="1:9" x14ac:dyDescent="0.25">
      <c r="A5574" s="24" t="s">
        <v>955</v>
      </c>
      <c r="B5574" s="3"/>
      <c r="C5574" s="3"/>
      <c r="D5574" s="3" t="s">
        <v>21</v>
      </c>
      <c r="E5574" s="3">
        <v>31116</v>
      </c>
      <c r="F5574" s="40">
        <v>613</v>
      </c>
      <c r="G5574" s="19">
        <v>3800</v>
      </c>
      <c r="H5574" s="11">
        <v>38455</v>
      </c>
      <c r="I5574" s="11">
        <v>38455</v>
      </c>
    </row>
    <row r="5575" spans="1:9" x14ac:dyDescent="0.25">
      <c r="A5575" s="24" t="s">
        <v>955</v>
      </c>
      <c r="B5575" s="3"/>
      <c r="C5575" s="3"/>
      <c r="D5575" s="3" t="s">
        <v>21</v>
      </c>
      <c r="E5575" s="3">
        <v>312697</v>
      </c>
      <c r="F5575" s="40">
        <v>359</v>
      </c>
      <c r="G5575" s="19">
        <v>3800</v>
      </c>
      <c r="H5575" s="11">
        <v>38455</v>
      </c>
      <c r="I5575" s="11">
        <v>38455</v>
      </c>
    </row>
    <row r="5576" spans="1:9" x14ac:dyDescent="0.25">
      <c r="A5576" s="24" t="s">
        <v>955</v>
      </c>
      <c r="B5576" s="3"/>
      <c r="C5576" s="3"/>
      <c r="D5576" s="3" t="s">
        <v>21</v>
      </c>
      <c r="E5576" s="3">
        <v>312291</v>
      </c>
      <c r="F5576" s="40">
        <v>329</v>
      </c>
      <c r="G5576" s="19">
        <v>3800</v>
      </c>
      <c r="H5576" s="11">
        <v>38455</v>
      </c>
      <c r="I5576" s="11">
        <v>38455</v>
      </c>
    </row>
    <row r="5577" spans="1:9" x14ac:dyDescent="0.25">
      <c r="A5577" s="24" t="s">
        <v>955</v>
      </c>
      <c r="B5577" s="3"/>
      <c r="C5577" s="3"/>
      <c r="D5577" s="3" t="s">
        <v>21</v>
      </c>
      <c r="E5577" s="3">
        <v>311461</v>
      </c>
      <c r="F5577" s="40">
        <v>504</v>
      </c>
      <c r="G5577" s="19">
        <v>3800</v>
      </c>
      <c r="H5577" s="11">
        <v>38455</v>
      </c>
      <c r="I5577" s="11">
        <v>38455</v>
      </c>
    </row>
    <row r="5578" spans="1:9" x14ac:dyDescent="0.25">
      <c r="A5578" s="24" t="s">
        <v>955</v>
      </c>
      <c r="B5578" s="3"/>
      <c r="C5578" s="3"/>
      <c r="D5578" s="3" t="s">
        <v>21</v>
      </c>
      <c r="E5578" s="3">
        <v>312365</v>
      </c>
      <c r="F5578" s="40">
        <v>660</v>
      </c>
      <c r="G5578" s="19">
        <v>3800</v>
      </c>
      <c r="H5578" s="11">
        <v>38455</v>
      </c>
      <c r="I5578" s="11">
        <v>38455</v>
      </c>
    </row>
    <row r="5579" spans="1:9" x14ac:dyDescent="0.25">
      <c r="A5579" s="24" t="s">
        <v>955</v>
      </c>
      <c r="B5579" s="3"/>
      <c r="C5579" s="3"/>
      <c r="D5579" s="3" t="s">
        <v>21</v>
      </c>
      <c r="E5579" s="3">
        <v>312611</v>
      </c>
      <c r="F5579" s="40">
        <v>1055</v>
      </c>
      <c r="G5579" s="19">
        <v>3800</v>
      </c>
      <c r="H5579" s="11">
        <v>38455</v>
      </c>
      <c r="I5579" s="11">
        <v>38455</v>
      </c>
    </row>
    <row r="5580" spans="1:9" x14ac:dyDescent="0.25">
      <c r="A5580" s="24" t="s">
        <v>1082</v>
      </c>
      <c r="B5580" s="3"/>
      <c r="C5580" s="3"/>
      <c r="D5580" s="3" t="s">
        <v>26</v>
      </c>
      <c r="E5580" s="3">
        <v>312058</v>
      </c>
      <c r="F5580" s="40"/>
      <c r="G5580" s="19">
        <v>10000</v>
      </c>
      <c r="H5580" s="11">
        <v>38361</v>
      </c>
      <c r="I5580" s="11">
        <v>38361</v>
      </c>
    </row>
    <row r="5581" spans="1:9" x14ac:dyDescent="0.25">
      <c r="A5581" s="24" t="s">
        <v>1082</v>
      </c>
      <c r="B5581" s="3"/>
      <c r="C5581" s="3"/>
      <c r="D5581" s="3" t="s">
        <v>26</v>
      </c>
      <c r="E5581" s="3">
        <v>312048</v>
      </c>
      <c r="F5581" s="40"/>
      <c r="G5581" s="19">
        <v>10000</v>
      </c>
      <c r="H5581" s="11">
        <f t="shared" ref="H5581:I5593" si="68">+H5580</f>
        <v>38361</v>
      </c>
      <c r="I5581" s="11">
        <f t="shared" si="68"/>
        <v>38361</v>
      </c>
    </row>
    <row r="5582" spans="1:9" x14ac:dyDescent="0.25">
      <c r="A5582" s="24" t="s">
        <v>1082</v>
      </c>
      <c r="B5582" s="3"/>
      <c r="C5582" s="3"/>
      <c r="D5582" s="3" t="s">
        <v>26</v>
      </c>
      <c r="E5582" s="3">
        <v>312033</v>
      </c>
      <c r="F5582" s="40"/>
      <c r="G5582" s="19">
        <v>10000</v>
      </c>
      <c r="H5582" s="11">
        <f t="shared" si="68"/>
        <v>38361</v>
      </c>
      <c r="I5582" s="11">
        <f t="shared" si="68"/>
        <v>38361</v>
      </c>
    </row>
    <row r="5583" spans="1:9" x14ac:dyDescent="0.25">
      <c r="A5583" s="24" t="s">
        <v>1082</v>
      </c>
      <c r="B5583" s="3"/>
      <c r="C5583" s="3"/>
      <c r="D5583" s="3" t="s">
        <v>26</v>
      </c>
      <c r="E5583" s="3">
        <v>312043</v>
      </c>
      <c r="F5583" s="40"/>
      <c r="G5583" s="19">
        <v>10000</v>
      </c>
      <c r="H5583" s="11">
        <f t="shared" si="68"/>
        <v>38361</v>
      </c>
      <c r="I5583" s="11">
        <f t="shared" si="68"/>
        <v>38361</v>
      </c>
    </row>
    <row r="5584" spans="1:9" x14ac:dyDescent="0.25">
      <c r="A5584" s="24" t="s">
        <v>1082</v>
      </c>
      <c r="B5584" s="3"/>
      <c r="C5584" s="3"/>
      <c r="D5584" s="3" t="s">
        <v>26</v>
      </c>
      <c r="E5584" s="3">
        <v>312044</v>
      </c>
      <c r="F5584" s="40">
        <v>2393</v>
      </c>
      <c r="G5584" s="19">
        <v>10000</v>
      </c>
      <c r="H5584" s="11">
        <f t="shared" si="68"/>
        <v>38361</v>
      </c>
      <c r="I5584" s="11">
        <f t="shared" si="68"/>
        <v>38361</v>
      </c>
    </row>
    <row r="5585" spans="1:9" x14ac:dyDescent="0.25">
      <c r="A5585" s="24" t="s">
        <v>1082</v>
      </c>
      <c r="B5585" s="3"/>
      <c r="C5585" s="3"/>
      <c r="D5585" s="3" t="s">
        <v>26</v>
      </c>
      <c r="E5585" s="3">
        <v>312035</v>
      </c>
      <c r="F5585" s="40">
        <v>2392</v>
      </c>
      <c r="G5585" s="19">
        <v>10000</v>
      </c>
      <c r="H5585" s="11">
        <f t="shared" si="68"/>
        <v>38361</v>
      </c>
      <c r="I5585" s="11">
        <f t="shared" si="68"/>
        <v>38361</v>
      </c>
    </row>
    <row r="5586" spans="1:9" x14ac:dyDescent="0.25">
      <c r="A5586" s="24" t="s">
        <v>1082</v>
      </c>
      <c r="B5586" s="3"/>
      <c r="C5586" s="3"/>
      <c r="D5586" s="3" t="s">
        <v>26</v>
      </c>
      <c r="E5586" s="3">
        <v>312059</v>
      </c>
      <c r="F5586" s="40"/>
      <c r="G5586" s="19">
        <v>10000</v>
      </c>
      <c r="H5586" s="11">
        <f t="shared" si="68"/>
        <v>38361</v>
      </c>
      <c r="I5586" s="11">
        <f t="shared" si="68"/>
        <v>38361</v>
      </c>
    </row>
    <row r="5587" spans="1:9" x14ac:dyDescent="0.25">
      <c r="A5587" s="24" t="s">
        <v>1082</v>
      </c>
      <c r="B5587" s="3"/>
      <c r="C5587" s="3"/>
      <c r="D5587" s="3" t="s">
        <v>26</v>
      </c>
      <c r="E5587" s="3">
        <v>312057</v>
      </c>
      <c r="F5587" s="40"/>
      <c r="G5587" s="19">
        <v>10000</v>
      </c>
      <c r="H5587" s="11">
        <f t="shared" si="68"/>
        <v>38361</v>
      </c>
      <c r="I5587" s="11">
        <f t="shared" si="68"/>
        <v>38361</v>
      </c>
    </row>
    <row r="5588" spans="1:9" x14ac:dyDescent="0.25">
      <c r="A5588" s="24" t="s">
        <v>1082</v>
      </c>
      <c r="B5588" s="3"/>
      <c r="C5588" s="3"/>
      <c r="D5588" s="3" t="s">
        <v>26</v>
      </c>
      <c r="E5588" s="3">
        <v>312024</v>
      </c>
      <c r="F5588" s="40"/>
      <c r="G5588" s="19">
        <v>10000</v>
      </c>
      <c r="H5588" s="11">
        <f t="shared" si="68"/>
        <v>38361</v>
      </c>
      <c r="I5588" s="11">
        <f t="shared" si="68"/>
        <v>38361</v>
      </c>
    </row>
    <row r="5589" spans="1:9" x14ac:dyDescent="0.25">
      <c r="A5589" s="24" t="s">
        <v>1082</v>
      </c>
      <c r="B5589" s="3"/>
      <c r="C5589" s="3"/>
      <c r="D5589" s="3" t="s">
        <v>26</v>
      </c>
      <c r="E5589" s="3">
        <v>312054</v>
      </c>
      <c r="F5589" s="40">
        <v>2749</v>
      </c>
      <c r="G5589" s="19">
        <v>10000</v>
      </c>
      <c r="H5589" s="11">
        <f t="shared" si="68"/>
        <v>38361</v>
      </c>
      <c r="I5589" s="11">
        <f t="shared" si="68"/>
        <v>38361</v>
      </c>
    </row>
    <row r="5590" spans="1:9" x14ac:dyDescent="0.25">
      <c r="A5590" s="24" t="s">
        <v>1082</v>
      </c>
      <c r="B5590" s="3"/>
      <c r="C5590" s="3"/>
      <c r="D5590" s="3" t="s">
        <v>26</v>
      </c>
      <c r="E5590" s="3">
        <v>312069</v>
      </c>
      <c r="F5590" s="40"/>
      <c r="G5590" s="19">
        <v>10000</v>
      </c>
      <c r="H5590" s="11">
        <f t="shared" si="68"/>
        <v>38361</v>
      </c>
      <c r="I5590" s="11">
        <f t="shared" si="68"/>
        <v>38361</v>
      </c>
    </row>
    <row r="5591" spans="1:9" x14ac:dyDescent="0.25">
      <c r="A5591" s="24" t="s">
        <v>1082</v>
      </c>
      <c r="B5591" s="3"/>
      <c r="C5591" s="3"/>
      <c r="D5591" s="3" t="s">
        <v>26</v>
      </c>
      <c r="E5591" s="3">
        <v>312040</v>
      </c>
      <c r="F5591" s="40">
        <v>2395</v>
      </c>
      <c r="G5591" s="19">
        <v>10000</v>
      </c>
      <c r="H5591" s="11">
        <f t="shared" si="68"/>
        <v>38361</v>
      </c>
      <c r="I5591" s="11">
        <f t="shared" si="68"/>
        <v>38361</v>
      </c>
    </row>
    <row r="5592" spans="1:9" x14ac:dyDescent="0.25">
      <c r="A5592" s="24" t="s">
        <v>1082</v>
      </c>
      <c r="B5592" s="3"/>
      <c r="C5592" s="3"/>
      <c r="D5592" s="3" t="s">
        <v>26</v>
      </c>
      <c r="E5592" s="3">
        <v>312064</v>
      </c>
      <c r="F5592" s="40">
        <v>2758</v>
      </c>
      <c r="G5592" s="19">
        <v>10000</v>
      </c>
      <c r="H5592" s="11">
        <f t="shared" si="68"/>
        <v>38361</v>
      </c>
      <c r="I5592" s="11">
        <f t="shared" si="68"/>
        <v>38361</v>
      </c>
    </row>
    <row r="5593" spans="1:9" x14ac:dyDescent="0.25">
      <c r="A5593" s="24" t="s">
        <v>1082</v>
      </c>
      <c r="B5593" s="3"/>
      <c r="C5593" s="3"/>
      <c r="D5593" s="3" t="s">
        <v>26</v>
      </c>
      <c r="E5593" s="3">
        <v>312063</v>
      </c>
      <c r="F5593" s="40"/>
      <c r="G5593" s="19">
        <v>10000</v>
      </c>
      <c r="H5593" s="11">
        <f t="shared" si="68"/>
        <v>38361</v>
      </c>
      <c r="I5593" s="11">
        <f t="shared" si="68"/>
        <v>38361</v>
      </c>
    </row>
    <row r="5594" spans="1:9" x14ac:dyDescent="0.25">
      <c r="A5594" s="24" t="s">
        <v>1082</v>
      </c>
      <c r="B5594" s="3"/>
      <c r="C5594" s="3"/>
      <c r="D5594" s="3" t="s">
        <v>26</v>
      </c>
      <c r="E5594" s="3">
        <v>312036</v>
      </c>
      <c r="F5594" s="40"/>
      <c r="G5594" s="19">
        <v>10000</v>
      </c>
      <c r="H5594" s="11">
        <f>+H5592</f>
        <v>38361</v>
      </c>
      <c r="I5594" s="11">
        <f>+I5592</f>
        <v>38361</v>
      </c>
    </row>
    <row r="5595" spans="1:9" x14ac:dyDescent="0.25">
      <c r="A5595" s="24" t="s">
        <v>1082</v>
      </c>
      <c r="B5595" s="3"/>
      <c r="C5595" s="3"/>
      <c r="D5595" s="3" t="s">
        <v>26</v>
      </c>
      <c r="E5595" s="3">
        <v>312060</v>
      </c>
      <c r="F5595" s="40">
        <v>2754</v>
      </c>
      <c r="G5595" s="19">
        <v>10000</v>
      </c>
      <c r="H5595" s="11">
        <f t="shared" ref="H5595:I5599" si="69">+H5594</f>
        <v>38361</v>
      </c>
      <c r="I5595" s="11">
        <f t="shared" si="69"/>
        <v>38361</v>
      </c>
    </row>
    <row r="5596" spans="1:9" x14ac:dyDescent="0.25">
      <c r="A5596" s="24" t="s">
        <v>1082</v>
      </c>
      <c r="B5596" s="3"/>
      <c r="C5596" s="3"/>
      <c r="D5596" s="3" t="s">
        <v>26</v>
      </c>
      <c r="E5596" s="3">
        <v>312050</v>
      </c>
      <c r="F5596" s="40"/>
      <c r="G5596" s="19">
        <v>10000</v>
      </c>
      <c r="H5596" s="11">
        <f t="shared" si="69"/>
        <v>38361</v>
      </c>
      <c r="I5596" s="11">
        <f t="shared" si="69"/>
        <v>38361</v>
      </c>
    </row>
    <row r="5597" spans="1:9" x14ac:dyDescent="0.25">
      <c r="A5597" s="24" t="s">
        <v>1082</v>
      </c>
      <c r="B5597" s="3"/>
      <c r="C5597" s="3"/>
      <c r="D5597" s="3" t="s">
        <v>26</v>
      </c>
      <c r="E5597" s="3">
        <v>312039</v>
      </c>
      <c r="F5597" s="40">
        <v>2386</v>
      </c>
      <c r="G5597" s="19">
        <v>10000</v>
      </c>
      <c r="H5597" s="11">
        <f t="shared" si="69"/>
        <v>38361</v>
      </c>
      <c r="I5597" s="11">
        <f t="shared" si="69"/>
        <v>38361</v>
      </c>
    </row>
    <row r="5598" spans="1:9" x14ac:dyDescent="0.25">
      <c r="A5598" s="24" t="s">
        <v>1082</v>
      </c>
      <c r="B5598" s="3"/>
      <c r="C5598" s="3"/>
      <c r="D5598" s="3" t="s">
        <v>26</v>
      </c>
      <c r="E5598" s="3">
        <v>312049</v>
      </c>
      <c r="F5598" s="40"/>
      <c r="G5598" s="19">
        <v>10000</v>
      </c>
      <c r="H5598" s="11">
        <f t="shared" si="69"/>
        <v>38361</v>
      </c>
      <c r="I5598" s="11">
        <f t="shared" si="69"/>
        <v>38361</v>
      </c>
    </row>
    <row r="5599" spans="1:9" x14ac:dyDescent="0.25">
      <c r="A5599" s="24" t="s">
        <v>1082</v>
      </c>
      <c r="B5599" s="3"/>
      <c r="C5599" s="3"/>
      <c r="D5599" s="3" t="s">
        <v>26</v>
      </c>
      <c r="E5599" s="3">
        <v>312067</v>
      </c>
      <c r="F5599" s="40">
        <v>2399</v>
      </c>
      <c r="G5599" s="19">
        <v>10000</v>
      </c>
      <c r="H5599" s="11">
        <f t="shared" si="69"/>
        <v>38361</v>
      </c>
      <c r="I5599" s="11">
        <f t="shared" si="69"/>
        <v>38361</v>
      </c>
    </row>
    <row r="5600" spans="1:9" x14ac:dyDescent="0.25">
      <c r="A5600" s="24" t="s">
        <v>1082</v>
      </c>
      <c r="B5600" s="3"/>
      <c r="C5600" s="3"/>
      <c r="D5600" s="3" t="s">
        <v>26</v>
      </c>
      <c r="E5600" s="3">
        <v>312061</v>
      </c>
      <c r="F5600" s="40">
        <v>3282</v>
      </c>
      <c r="G5600" s="19">
        <v>10000</v>
      </c>
      <c r="H5600" s="11">
        <f>+H5598</f>
        <v>38361</v>
      </c>
      <c r="I5600" s="11">
        <f>+I5598</f>
        <v>38361</v>
      </c>
    </row>
    <row r="5601" spans="1:9" x14ac:dyDescent="0.25">
      <c r="A5601" s="24" t="s">
        <v>1082</v>
      </c>
      <c r="B5601" s="3"/>
      <c r="C5601" s="3"/>
      <c r="D5601" s="3" t="s">
        <v>26</v>
      </c>
      <c r="E5601" s="3">
        <v>312047</v>
      </c>
      <c r="F5601" s="40">
        <v>2752</v>
      </c>
      <c r="G5601" s="19">
        <v>10000</v>
      </c>
      <c r="H5601" s="11">
        <f>+H5600</f>
        <v>38361</v>
      </c>
      <c r="I5601" s="11">
        <f>+I5600</f>
        <v>38361</v>
      </c>
    </row>
    <row r="5602" spans="1:9" x14ac:dyDescent="0.25">
      <c r="A5602" s="24" t="s">
        <v>1082</v>
      </c>
      <c r="B5602" s="3"/>
      <c r="C5602" s="3"/>
      <c r="D5602" s="3" t="s">
        <v>26</v>
      </c>
      <c r="E5602" s="3">
        <v>312053</v>
      </c>
      <c r="F5602" s="40"/>
      <c r="G5602" s="19">
        <v>10000</v>
      </c>
      <c r="H5602" s="11">
        <f>+H5601</f>
        <v>38361</v>
      </c>
      <c r="I5602" s="11">
        <f>+I5601</f>
        <v>38361</v>
      </c>
    </row>
    <row r="5603" spans="1:9" x14ac:dyDescent="0.25">
      <c r="A5603" s="1"/>
      <c r="B5603" s="4"/>
      <c r="C5603" s="4"/>
      <c r="D5603" s="4"/>
      <c r="E5603" s="4"/>
      <c r="F5603" s="81"/>
      <c r="G5603" s="105">
        <f>SUM(G5571:G5602)</f>
        <v>264200</v>
      </c>
      <c r="H5603" s="18"/>
      <c r="I5603" s="18"/>
    </row>
    <row r="5604" spans="1:9" x14ac:dyDescent="0.25">
      <c r="A5604" s="1"/>
      <c r="B5604" s="4"/>
      <c r="C5604" s="4"/>
      <c r="D5604" s="4"/>
      <c r="E5604" s="4"/>
      <c r="F5604" s="81"/>
      <c r="G5604" s="10"/>
      <c r="H5604" s="18"/>
      <c r="I5604" s="18"/>
    </row>
    <row r="5605" spans="1:9" x14ac:dyDescent="0.25">
      <c r="A5605" s="1"/>
      <c r="B5605" s="4"/>
      <c r="C5605" s="15"/>
      <c r="D5605" s="4"/>
      <c r="E5605" s="4"/>
      <c r="F5605" s="81"/>
      <c r="G5605" s="10"/>
      <c r="H5605" s="18"/>
      <c r="I5605" s="18"/>
    </row>
    <row r="5606" spans="1:9" ht="18.75" x14ac:dyDescent="0.3">
      <c r="A5606" s="724" t="s">
        <v>7</v>
      </c>
      <c r="B5606" s="724"/>
      <c r="C5606" s="724"/>
      <c r="D5606" s="724"/>
      <c r="E5606" s="724"/>
      <c r="F5606" s="724"/>
      <c r="G5606" s="724"/>
      <c r="H5606" s="724"/>
      <c r="I5606" s="15"/>
    </row>
    <row r="5607" spans="1:9" x14ac:dyDescent="0.25">
      <c r="A5607" s="725" t="s">
        <v>5</v>
      </c>
      <c r="B5607" s="725"/>
      <c r="C5607" s="725"/>
      <c r="D5607" s="725"/>
      <c r="E5607" s="725"/>
      <c r="F5607" s="725"/>
      <c r="G5607" s="725"/>
      <c r="H5607" s="725"/>
      <c r="I5607" s="15"/>
    </row>
    <row r="5608" spans="1:9" x14ac:dyDescent="0.25">
      <c r="B5608" s="44"/>
      <c r="C5608" s="122"/>
      <c r="G5608" s="10"/>
      <c r="H5608" s="10"/>
      <c r="I5608" s="10"/>
    </row>
    <row r="5609" spans="1:9" x14ac:dyDescent="0.25">
      <c r="A5609" s="504" t="s">
        <v>1152</v>
      </c>
      <c r="B5609" s="509" t="s">
        <v>3324</v>
      </c>
      <c r="C5609" s="33"/>
      <c r="D5609" s="33"/>
      <c r="E5609" s="33"/>
      <c r="F5609" s="94"/>
      <c r="G5609" s="47"/>
      <c r="H5609" s="33"/>
      <c r="I5609" s="33"/>
    </row>
    <row r="5610" spans="1:9" x14ac:dyDescent="0.25">
      <c r="A5610" s="297" t="s">
        <v>8</v>
      </c>
      <c r="B5610" s="32"/>
      <c r="C5610" s="33"/>
      <c r="D5610" s="33"/>
      <c r="E5610" s="33"/>
      <c r="F5610" s="94"/>
      <c r="G5610" s="47"/>
      <c r="H5610" s="33"/>
      <c r="I5610" s="33"/>
    </row>
    <row r="5611" spans="1:9" x14ac:dyDescent="0.25">
      <c r="A5611" s="346" t="s">
        <v>0</v>
      </c>
      <c r="B5611" s="347" t="s">
        <v>2</v>
      </c>
      <c r="C5611" s="347" t="s">
        <v>3</v>
      </c>
      <c r="D5611" s="347" t="s">
        <v>4</v>
      </c>
      <c r="E5611" s="348" t="s">
        <v>15</v>
      </c>
      <c r="F5611" s="349" t="s">
        <v>2001</v>
      </c>
      <c r="G5611" s="350" t="s">
        <v>1217</v>
      </c>
      <c r="H5611" s="350" t="s">
        <v>1188</v>
      </c>
      <c r="I5611" s="350" t="s">
        <v>3884</v>
      </c>
    </row>
    <row r="5612" spans="1:9" x14ac:dyDescent="0.25">
      <c r="A5612" s="24" t="s">
        <v>1082</v>
      </c>
      <c r="B5612" s="3"/>
      <c r="C5612" s="3"/>
      <c r="D5612" s="3" t="s">
        <v>21</v>
      </c>
      <c r="E5612" s="3">
        <v>312052</v>
      </c>
      <c r="F5612" s="40"/>
      <c r="G5612" s="19">
        <v>10000</v>
      </c>
      <c r="H5612" s="11">
        <v>38361</v>
      </c>
      <c r="I5612" s="11">
        <v>38361</v>
      </c>
    </row>
    <row r="5613" spans="1:9" x14ac:dyDescent="0.25">
      <c r="A5613" s="24" t="s">
        <v>1082</v>
      </c>
      <c r="B5613" s="3"/>
      <c r="C5613" s="3"/>
      <c r="D5613" s="3" t="s">
        <v>21</v>
      </c>
      <c r="E5613" s="3">
        <v>312068</v>
      </c>
      <c r="F5613" s="40"/>
      <c r="G5613" s="19">
        <v>10000</v>
      </c>
      <c r="H5613" s="11">
        <f t="shared" ref="H5613:I5623" si="70">+H5612</f>
        <v>38361</v>
      </c>
      <c r="I5613" s="11">
        <f t="shared" si="70"/>
        <v>38361</v>
      </c>
    </row>
    <row r="5614" spans="1:9" x14ac:dyDescent="0.25">
      <c r="A5614" s="24" t="s">
        <v>1082</v>
      </c>
      <c r="B5614" s="3"/>
      <c r="C5614" s="3"/>
      <c r="D5614" s="3" t="s">
        <v>21</v>
      </c>
      <c r="E5614" s="3">
        <v>312062</v>
      </c>
      <c r="F5614" s="40">
        <v>2756</v>
      </c>
      <c r="G5614" s="19">
        <v>10000</v>
      </c>
      <c r="H5614" s="11">
        <f t="shared" si="70"/>
        <v>38361</v>
      </c>
      <c r="I5614" s="11">
        <f t="shared" si="70"/>
        <v>38361</v>
      </c>
    </row>
    <row r="5615" spans="1:9" x14ac:dyDescent="0.25">
      <c r="A5615" s="24" t="s">
        <v>1082</v>
      </c>
      <c r="B5615" s="3"/>
      <c r="C5615" s="3"/>
      <c r="D5615" s="3" t="s">
        <v>21</v>
      </c>
      <c r="E5615" s="3">
        <v>312046</v>
      </c>
      <c r="F5615" s="40">
        <v>2406</v>
      </c>
      <c r="G5615" s="19">
        <v>10000</v>
      </c>
      <c r="H5615" s="11">
        <f t="shared" si="70"/>
        <v>38361</v>
      </c>
      <c r="I5615" s="11">
        <f t="shared" si="70"/>
        <v>38361</v>
      </c>
    </row>
    <row r="5616" spans="1:9" x14ac:dyDescent="0.25">
      <c r="A5616" s="24" t="s">
        <v>1082</v>
      </c>
      <c r="B5616" s="3"/>
      <c r="C5616" s="3"/>
      <c r="D5616" s="3" t="s">
        <v>21</v>
      </c>
      <c r="E5616" s="3">
        <v>312055</v>
      </c>
      <c r="F5616" s="40"/>
      <c r="G5616" s="19">
        <v>10000</v>
      </c>
      <c r="H5616" s="11">
        <f t="shared" si="70"/>
        <v>38361</v>
      </c>
      <c r="I5616" s="11">
        <f t="shared" si="70"/>
        <v>38361</v>
      </c>
    </row>
    <row r="5617" spans="1:9" x14ac:dyDescent="0.25">
      <c r="A5617" s="24" t="s">
        <v>1082</v>
      </c>
      <c r="B5617" s="3"/>
      <c r="C5617" s="3"/>
      <c r="D5617" s="3" t="s">
        <v>21</v>
      </c>
      <c r="E5617" s="3">
        <v>312056</v>
      </c>
      <c r="F5617" s="40">
        <v>2753</v>
      </c>
      <c r="G5617" s="19">
        <v>10000</v>
      </c>
      <c r="H5617" s="11">
        <f t="shared" si="70"/>
        <v>38361</v>
      </c>
      <c r="I5617" s="11">
        <f t="shared" si="70"/>
        <v>38361</v>
      </c>
    </row>
    <row r="5618" spans="1:9" x14ac:dyDescent="0.25">
      <c r="A5618" s="24" t="s">
        <v>1082</v>
      </c>
      <c r="B5618" s="3"/>
      <c r="C5618" s="3"/>
      <c r="D5618" s="3" t="s">
        <v>21</v>
      </c>
      <c r="E5618" s="3">
        <v>312041</v>
      </c>
      <c r="F5618" s="40"/>
      <c r="G5618" s="19">
        <v>10000</v>
      </c>
      <c r="H5618" s="11">
        <f t="shared" si="70"/>
        <v>38361</v>
      </c>
      <c r="I5618" s="11">
        <f t="shared" si="70"/>
        <v>38361</v>
      </c>
    </row>
    <row r="5619" spans="1:9" x14ac:dyDescent="0.25">
      <c r="A5619" s="24" t="s">
        <v>1082</v>
      </c>
      <c r="B5619" s="3"/>
      <c r="C5619" s="3"/>
      <c r="D5619" s="3" t="s">
        <v>21</v>
      </c>
      <c r="E5619" s="3">
        <v>312038</v>
      </c>
      <c r="F5619" s="40">
        <v>2389</v>
      </c>
      <c r="G5619" s="19">
        <v>10000</v>
      </c>
      <c r="H5619" s="11">
        <f t="shared" si="70"/>
        <v>38361</v>
      </c>
      <c r="I5619" s="11">
        <f t="shared" si="70"/>
        <v>38361</v>
      </c>
    </row>
    <row r="5620" spans="1:9" x14ac:dyDescent="0.25">
      <c r="A5620" s="24" t="s">
        <v>1082</v>
      </c>
      <c r="B5620" s="3"/>
      <c r="C5620" s="3"/>
      <c r="D5620" s="3" t="s">
        <v>21</v>
      </c>
      <c r="E5620" s="3" t="s">
        <v>16</v>
      </c>
      <c r="F5620" s="40"/>
      <c r="G5620" s="19">
        <v>10000</v>
      </c>
      <c r="H5620" s="11">
        <f t="shared" si="70"/>
        <v>38361</v>
      </c>
      <c r="I5620" s="11">
        <f t="shared" si="70"/>
        <v>38361</v>
      </c>
    </row>
    <row r="5621" spans="1:9" x14ac:dyDescent="0.25">
      <c r="A5621" s="24" t="s">
        <v>1082</v>
      </c>
      <c r="B5621" s="3"/>
      <c r="C5621" s="3"/>
      <c r="D5621" s="3" t="s">
        <v>21</v>
      </c>
      <c r="E5621" s="3">
        <v>312032</v>
      </c>
      <c r="F5621" s="40"/>
      <c r="G5621" s="19">
        <v>10000</v>
      </c>
      <c r="H5621" s="11">
        <f t="shared" si="70"/>
        <v>38361</v>
      </c>
      <c r="I5621" s="11">
        <f t="shared" si="70"/>
        <v>38361</v>
      </c>
    </row>
    <row r="5622" spans="1:9" x14ac:dyDescent="0.25">
      <c r="A5622" s="24" t="s">
        <v>1082</v>
      </c>
      <c r="B5622" s="3"/>
      <c r="C5622" s="3"/>
      <c r="D5622" s="3" t="s">
        <v>21</v>
      </c>
      <c r="E5622" s="3">
        <v>312045</v>
      </c>
      <c r="F5622" s="40">
        <v>2750</v>
      </c>
      <c r="G5622" s="19">
        <v>10000</v>
      </c>
      <c r="H5622" s="11">
        <f t="shared" si="70"/>
        <v>38361</v>
      </c>
      <c r="I5622" s="11">
        <f t="shared" si="70"/>
        <v>38361</v>
      </c>
    </row>
    <row r="5623" spans="1:9" x14ac:dyDescent="0.25">
      <c r="A5623" s="24" t="s">
        <v>1083</v>
      </c>
      <c r="B5623" s="3"/>
      <c r="C5623" s="3"/>
      <c r="D5623" s="3" t="s">
        <v>26</v>
      </c>
      <c r="E5623" s="3">
        <v>312169</v>
      </c>
      <c r="F5623" s="40">
        <v>2453</v>
      </c>
      <c r="G5623" s="19">
        <v>10000</v>
      </c>
      <c r="H5623" s="11">
        <f t="shared" si="70"/>
        <v>38361</v>
      </c>
      <c r="I5623" s="11">
        <f t="shared" si="70"/>
        <v>38361</v>
      </c>
    </row>
    <row r="5624" spans="1:9" x14ac:dyDescent="0.25">
      <c r="A5624" s="24" t="s">
        <v>955</v>
      </c>
      <c r="B5624" s="3"/>
      <c r="C5624" s="3"/>
      <c r="D5624" s="3" t="s">
        <v>21</v>
      </c>
      <c r="E5624" s="3">
        <v>311041</v>
      </c>
      <c r="F5624" s="40">
        <v>769</v>
      </c>
      <c r="G5624" s="19">
        <v>3800</v>
      </c>
      <c r="H5624" s="11">
        <v>38455</v>
      </c>
      <c r="I5624" s="11">
        <v>38455</v>
      </c>
    </row>
    <row r="5625" spans="1:9" x14ac:dyDescent="0.25">
      <c r="A5625" s="24" t="s">
        <v>955</v>
      </c>
      <c r="B5625" s="3"/>
      <c r="C5625" s="3"/>
      <c r="D5625" s="3" t="s">
        <v>21</v>
      </c>
      <c r="E5625" s="3">
        <v>311141</v>
      </c>
      <c r="F5625" s="40">
        <v>848</v>
      </c>
      <c r="G5625" s="19">
        <v>3800</v>
      </c>
      <c r="H5625" s="11">
        <v>38455</v>
      </c>
      <c r="I5625" s="11">
        <v>38455</v>
      </c>
    </row>
    <row r="5626" spans="1:9" x14ac:dyDescent="0.25">
      <c r="A5626" s="24" t="s">
        <v>955</v>
      </c>
      <c r="B5626" s="3"/>
      <c r="C5626" s="3"/>
      <c r="D5626" s="3" t="s">
        <v>21</v>
      </c>
      <c r="E5626" s="3">
        <v>311520</v>
      </c>
      <c r="F5626" s="40">
        <v>947</v>
      </c>
      <c r="G5626" s="19">
        <v>3800</v>
      </c>
      <c r="H5626" s="11">
        <v>38455</v>
      </c>
      <c r="I5626" s="11">
        <v>38455</v>
      </c>
    </row>
    <row r="5627" spans="1:9" x14ac:dyDescent="0.25">
      <c r="A5627" s="24" t="s">
        <v>955</v>
      </c>
      <c r="B5627" s="3"/>
      <c r="C5627" s="3"/>
      <c r="D5627" s="3" t="s">
        <v>21</v>
      </c>
      <c r="E5627" s="3">
        <v>311427</v>
      </c>
      <c r="F5627" s="40">
        <v>632</v>
      </c>
      <c r="G5627" s="19">
        <v>3800</v>
      </c>
      <c r="H5627" s="11">
        <v>38455</v>
      </c>
      <c r="I5627" s="11">
        <v>38455</v>
      </c>
    </row>
    <row r="5628" spans="1:9" x14ac:dyDescent="0.25">
      <c r="A5628" s="24" t="s">
        <v>955</v>
      </c>
      <c r="B5628" s="3"/>
      <c r="C5628" s="3"/>
      <c r="D5628" s="3" t="s">
        <v>21</v>
      </c>
      <c r="E5628" s="3">
        <v>312373</v>
      </c>
      <c r="F5628" s="40">
        <v>1121</v>
      </c>
      <c r="G5628" s="19">
        <v>3800</v>
      </c>
      <c r="H5628" s="11">
        <v>38455</v>
      </c>
      <c r="I5628" s="11">
        <v>38455</v>
      </c>
    </row>
    <row r="5629" spans="1:9" x14ac:dyDescent="0.25">
      <c r="A5629" s="24" t="s">
        <v>955</v>
      </c>
      <c r="B5629" s="3"/>
      <c r="C5629" s="3"/>
      <c r="D5629" s="3" t="s">
        <v>21</v>
      </c>
      <c r="E5629" s="3">
        <v>312621</v>
      </c>
      <c r="F5629" s="40">
        <v>342</v>
      </c>
      <c r="G5629" s="19">
        <v>3800</v>
      </c>
      <c r="H5629" s="11">
        <v>38455</v>
      </c>
      <c r="I5629" s="11">
        <v>38455</v>
      </c>
    </row>
    <row r="5630" spans="1:9" x14ac:dyDescent="0.25">
      <c r="A5630" s="24" t="s">
        <v>955</v>
      </c>
      <c r="B5630" s="3"/>
      <c r="C5630" s="3"/>
      <c r="D5630" s="3" t="s">
        <v>21</v>
      </c>
      <c r="E5630" s="3">
        <v>311522</v>
      </c>
      <c r="F5630" s="40">
        <v>1053</v>
      </c>
      <c r="G5630" s="19">
        <v>3800</v>
      </c>
      <c r="H5630" s="11">
        <v>38455</v>
      </c>
      <c r="I5630" s="11">
        <v>38455</v>
      </c>
    </row>
    <row r="5631" spans="1:9" x14ac:dyDescent="0.25">
      <c r="A5631" s="24" t="s">
        <v>955</v>
      </c>
      <c r="B5631" s="3"/>
      <c r="C5631" s="3"/>
      <c r="D5631" s="3" t="s">
        <v>21</v>
      </c>
      <c r="E5631" s="3">
        <v>311362</v>
      </c>
      <c r="F5631" s="40">
        <v>1029</v>
      </c>
      <c r="G5631" s="19">
        <v>3800</v>
      </c>
      <c r="H5631" s="11">
        <v>38455</v>
      </c>
      <c r="I5631" s="11">
        <v>38455</v>
      </c>
    </row>
    <row r="5632" spans="1:9" x14ac:dyDescent="0.25">
      <c r="A5632" s="24" t="s">
        <v>955</v>
      </c>
      <c r="B5632" s="3"/>
      <c r="C5632" s="3"/>
      <c r="D5632" s="3" t="s">
        <v>21</v>
      </c>
      <c r="E5632" s="3">
        <v>312641</v>
      </c>
      <c r="F5632" s="40">
        <v>463</v>
      </c>
      <c r="G5632" s="19">
        <v>3800</v>
      </c>
      <c r="H5632" s="11">
        <v>38455</v>
      </c>
      <c r="I5632" s="11">
        <v>38455</v>
      </c>
    </row>
    <row r="5633" spans="1:9" x14ac:dyDescent="0.25">
      <c r="A5633" s="24" t="s">
        <v>955</v>
      </c>
      <c r="B5633" s="3"/>
      <c r="C5633" s="3"/>
      <c r="D5633" s="3" t="s">
        <v>21</v>
      </c>
      <c r="E5633" s="3">
        <v>312311</v>
      </c>
      <c r="F5633" s="40">
        <v>494</v>
      </c>
      <c r="G5633" s="19">
        <v>3800</v>
      </c>
      <c r="H5633" s="11">
        <v>38455</v>
      </c>
      <c r="I5633" s="11">
        <v>38455</v>
      </c>
    </row>
    <row r="5634" spans="1:9" x14ac:dyDescent="0.25">
      <c r="A5634" s="24" t="s">
        <v>955</v>
      </c>
      <c r="B5634" s="3"/>
      <c r="C5634" s="3"/>
      <c r="D5634" s="3" t="s">
        <v>21</v>
      </c>
      <c r="E5634" s="3">
        <v>312304</v>
      </c>
      <c r="F5634" s="40">
        <v>731</v>
      </c>
      <c r="G5634" s="19">
        <v>3800</v>
      </c>
      <c r="H5634" s="11">
        <v>38455</v>
      </c>
      <c r="I5634" s="11">
        <v>38455</v>
      </c>
    </row>
    <row r="5635" spans="1:9" x14ac:dyDescent="0.25">
      <c r="A5635" s="24" t="s">
        <v>955</v>
      </c>
      <c r="B5635" s="3"/>
      <c r="C5635" s="3"/>
      <c r="D5635" s="3" t="s">
        <v>21</v>
      </c>
      <c r="E5635" s="3">
        <v>312476</v>
      </c>
      <c r="F5635" s="40">
        <v>598</v>
      </c>
      <c r="G5635" s="19">
        <v>3800</v>
      </c>
      <c r="H5635" s="11">
        <v>38455</v>
      </c>
      <c r="I5635" s="11">
        <v>38455</v>
      </c>
    </row>
    <row r="5636" spans="1:9" x14ac:dyDescent="0.25">
      <c r="A5636" s="24" t="s">
        <v>955</v>
      </c>
      <c r="B5636" s="3"/>
      <c r="C5636" s="3"/>
      <c r="D5636" s="3" t="s">
        <v>21</v>
      </c>
      <c r="E5636" s="3"/>
      <c r="F5636" s="40">
        <v>732</v>
      </c>
      <c r="G5636" s="19">
        <v>3800</v>
      </c>
      <c r="H5636" s="11">
        <v>38455</v>
      </c>
      <c r="I5636" s="11">
        <v>38455</v>
      </c>
    </row>
    <row r="5637" spans="1:9" x14ac:dyDescent="0.25">
      <c r="A5637" s="24" t="s">
        <v>955</v>
      </c>
      <c r="B5637" s="3"/>
      <c r="C5637" s="3"/>
      <c r="D5637" s="3" t="s">
        <v>21</v>
      </c>
      <c r="E5637" s="3">
        <v>311534</v>
      </c>
      <c r="F5637" s="40">
        <v>544</v>
      </c>
      <c r="G5637" s="19">
        <v>3800</v>
      </c>
      <c r="H5637" s="11">
        <v>38455</v>
      </c>
      <c r="I5637" s="11">
        <v>38455</v>
      </c>
    </row>
    <row r="5638" spans="1:9" x14ac:dyDescent="0.25">
      <c r="A5638" s="24" t="s">
        <v>955</v>
      </c>
      <c r="B5638" s="3"/>
      <c r="C5638" s="3"/>
      <c r="D5638" s="3" t="s">
        <v>21</v>
      </c>
      <c r="E5638" s="3">
        <v>312676</v>
      </c>
      <c r="F5638" s="40">
        <v>293</v>
      </c>
      <c r="G5638" s="19">
        <v>3800</v>
      </c>
      <c r="H5638" s="11">
        <v>38455</v>
      </c>
      <c r="I5638" s="11">
        <v>38455</v>
      </c>
    </row>
    <row r="5639" spans="1:9" x14ac:dyDescent="0.25">
      <c r="A5639" s="24" t="s">
        <v>955</v>
      </c>
      <c r="B5639" s="3"/>
      <c r="C5639" s="3"/>
      <c r="D5639" s="3" t="s">
        <v>21</v>
      </c>
      <c r="E5639" s="3">
        <v>317651</v>
      </c>
      <c r="F5639" s="40">
        <v>586</v>
      </c>
      <c r="G5639" s="19">
        <v>3800</v>
      </c>
      <c r="H5639" s="11">
        <v>38455</v>
      </c>
      <c r="I5639" s="11">
        <v>38455</v>
      </c>
    </row>
    <row r="5640" spans="1:9" x14ac:dyDescent="0.25">
      <c r="A5640" s="24" t="s">
        <v>955</v>
      </c>
      <c r="B5640" s="3"/>
      <c r="C5640" s="3"/>
      <c r="D5640" s="3" t="s">
        <v>21</v>
      </c>
      <c r="E5640" s="3">
        <v>311488</v>
      </c>
      <c r="F5640" s="40">
        <v>1233</v>
      </c>
      <c r="G5640" s="19">
        <v>3800</v>
      </c>
      <c r="H5640" s="11">
        <v>38455</v>
      </c>
      <c r="I5640" s="11">
        <v>38455</v>
      </c>
    </row>
    <row r="5641" spans="1:9" x14ac:dyDescent="0.25">
      <c r="A5641" s="24" t="s">
        <v>955</v>
      </c>
      <c r="B5641" s="3"/>
      <c r="C5641" s="3"/>
      <c r="D5641" s="3" t="s">
        <v>21</v>
      </c>
      <c r="E5641" s="3">
        <v>311500</v>
      </c>
      <c r="F5641" s="40">
        <v>595</v>
      </c>
      <c r="G5641" s="19">
        <v>3800</v>
      </c>
      <c r="H5641" s="11">
        <v>38455</v>
      </c>
      <c r="I5641" s="11">
        <v>38455</v>
      </c>
    </row>
    <row r="5642" spans="1:9" x14ac:dyDescent="0.25">
      <c r="A5642" s="24" t="s">
        <v>955</v>
      </c>
      <c r="B5642" s="3"/>
      <c r="C5642" s="3"/>
      <c r="D5642" s="3" t="s">
        <v>21</v>
      </c>
      <c r="E5642" s="3">
        <v>311321</v>
      </c>
      <c r="F5642" s="40">
        <v>1070</v>
      </c>
      <c r="G5642" s="19">
        <v>3800</v>
      </c>
      <c r="H5642" s="11">
        <v>38455</v>
      </c>
      <c r="I5642" s="11">
        <v>38455</v>
      </c>
    </row>
    <row r="5643" spans="1:9" x14ac:dyDescent="0.25">
      <c r="A5643" s="1"/>
      <c r="B5643" s="4"/>
      <c r="C5643" s="4"/>
      <c r="D5643" s="4"/>
      <c r="E5643" s="4"/>
      <c r="F5643" s="81"/>
      <c r="G5643" s="105">
        <f>SUM(G5612:G5642)</f>
        <v>192200</v>
      </c>
      <c r="H5643" s="18"/>
      <c r="I5643" s="18"/>
    </row>
    <row r="5644" spans="1:9" x14ac:dyDescent="0.25">
      <c r="A5644" s="1"/>
      <c r="B5644" s="4"/>
      <c r="C5644" s="4"/>
      <c r="D5644" s="4"/>
      <c r="E5644" s="4"/>
      <c r="F5644" s="81"/>
      <c r="G5644" s="10"/>
      <c r="H5644" s="18"/>
      <c r="I5644" s="18"/>
    </row>
    <row r="5645" spans="1:9" ht="18.75" x14ac:dyDescent="0.3">
      <c r="A5645" s="724" t="s">
        <v>7</v>
      </c>
      <c r="B5645" s="724"/>
      <c r="C5645" s="724"/>
      <c r="D5645" s="724"/>
      <c r="E5645" s="724"/>
      <c r="F5645" s="724"/>
      <c r="G5645" s="724"/>
      <c r="H5645" s="724"/>
      <c r="I5645" s="15"/>
    </row>
    <row r="5646" spans="1:9" x14ac:dyDescent="0.25">
      <c r="A5646" s="725" t="s">
        <v>5</v>
      </c>
      <c r="B5646" s="725"/>
      <c r="C5646" s="725"/>
      <c r="D5646" s="725"/>
      <c r="E5646" s="725"/>
      <c r="F5646" s="725"/>
      <c r="G5646" s="725"/>
      <c r="H5646" s="725"/>
      <c r="I5646" s="15"/>
    </row>
    <row r="5647" spans="1:9" x14ac:dyDescent="0.25">
      <c r="C5647" s="122"/>
      <c r="G5647" s="10"/>
      <c r="H5647" s="10"/>
      <c r="I5647" s="10"/>
    </row>
    <row r="5648" spans="1:9" x14ac:dyDescent="0.25">
      <c r="A5648" s="504" t="s">
        <v>1152</v>
      </c>
      <c r="B5648" s="509" t="s">
        <v>3324</v>
      </c>
      <c r="C5648" s="33"/>
      <c r="D5648" s="33"/>
      <c r="E5648" s="33"/>
      <c r="F5648" s="94"/>
      <c r="G5648" s="47"/>
      <c r="H5648" s="33"/>
      <c r="I5648" s="33"/>
    </row>
    <row r="5649" spans="1:9" x14ac:dyDescent="0.25">
      <c r="A5649" s="297" t="s">
        <v>8</v>
      </c>
      <c r="B5649" s="32"/>
      <c r="C5649" s="33"/>
      <c r="D5649" s="33"/>
      <c r="E5649" s="33"/>
      <c r="F5649" s="94"/>
      <c r="G5649" s="47"/>
      <c r="H5649" s="33"/>
      <c r="I5649" s="33"/>
    </row>
    <row r="5650" spans="1:9" x14ac:dyDescent="0.25">
      <c r="A5650" s="346" t="s">
        <v>0</v>
      </c>
      <c r="B5650" s="347" t="s">
        <v>2</v>
      </c>
      <c r="C5650" s="347" t="s">
        <v>3</v>
      </c>
      <c r="D5650" s="347" t="s">
        <v>4</v>
      </c>
      <c r="E5650" s="348" t="s">
        <v>15</v>
      </c>
      <c r="F5650" s="349" t="s">
        <v>2001</v>
      </c>
      <c r="G5650" s="350" t="s">
        <v>1217</v>
      </c>
      <c r="H5650" s="350" t="s">
        <v>1188</v>
      </c>
      <c r="I5650" s="350" t="s">
        <v>3884</v>
      </c>
    </row>
    <row r="5651" spans="1:9" x14ac:dyDescent="0.25">
      <c r="A5651" s="24" t="s">
        <v>955</v>
      </c>
      <c r="B5651" s="3"/>
      <c r="C5651" s="3"/>
      <c r="D5651" s="3" t="s">
        <v>21</v>
      </c>
      <c r="E5651" s="3">
        <v>311041</v>
      </c>
      <c r="F5651" s="40">
        <v>769</v>
      </c>
      <c r="G5651" s="19">
        <v>3800</v>
      </c>
      <c r="H5651" s="11">
        <v>38455</v>
      </c>
      <c r="I5651" s="11">
        <v>38455</v>
      </c>
    </row>
    <row r="5652" spans="1:9" x14ac:dyDescent="0.25">
      <c r="A5652" s="24" t="s">
        <v>955</v>
      </c>
      <c r="B5652" s="3"/>
      <c r="C5652" s="3"/>
      <c r="D5652" s="3" t="s">
        <v>21</v>
      </c>
      <c r="E5652" s="3">
        <v>311141</v>
      </c>
      <c r="F5652" s="40">
        <v>848</v>
      </c>
      <c r="G5652" s="19">
        <v>3800</v>
      </c>
      <c r="H5652" s="11">
        <v>38455</v>
      </c>
      <c r="I5652" s="11">
        <v>38455</v>
      </c>
    </row>
    <row r="5653" spans="1:9" x14ac:dyDescent="0.25">
      <c r="A5653" s="24" t="s">
        <v>955</v>
      </c>
      <c r="B5653" s="3"/>
      <c r="C5653" s="3"/>
      <c r="D5653" s="3" t="s">
        <v>21</v>
      </c>
      <c r="E5653" s="3">
        <v>311520</v>
      </c>
      <c r="F5653" s="40">
        <v>947</v>
      </c>
      <c r="G5653" s="19">
        <v>3800</v>
      </c>
      <c r="H5653" s="11">
        <v>38455</v>
      </c>
      <c r="I5653" s="11">
        <v>38455</v>
      </c>
    </row>
    <row r="5654" spans="1:9" x14ac:dyDescent="0.25">
      <c r="A5654" s="24" t="s">
        <v>955</v>
      </c>
      <c r="B5654" s="3"/>
      <c r="C5654" s="3"/>
      <c r="D5654" s="3" t="s">
        <v>21</v>
      </c>
      <c r="E5654" s="3">
        <v>311427</v>
      </c>
      <c r="F5654" s="40">
        <v>632</v>
      </c>
      <c r="G5654" s="19">
        <v>3800</v>
      </c>
      <c r="H5654" s="11">
        <v>38455</v>
      </c>
      <c r="I5654" s="11">
        <v>38455</v>
      </c>
    </row>
    <row r="5655" spans="1:9" x14ac:dyDescent="0.25">
      <c r="A5655" s="24" t="s">
        <v>955</v>
      </c>
      <c r="B5655" s="3"/>
      <c r="C5655" s="3"/>
      <c r="D5655" s="3" t="s">
        <v>21</v>
      </c>
      <c r="E5655" s="3">
        <v>312373</v>
      </c>
      <c r="F5655" s="40">
        <v>1121</v>
      </c>
      <c r="G5655" s="19">
        <v>3800</v>
      </c>
      <c r="H5655" s="11">
        <v>38455</v>
      </c>
      <c r="I5655" s="11">
        <v>38455</v>
      </c>
    </row>
    <row r="5656" spans="1:9" x14ac:dyDescent="0.25">
      <c r="A5656" s="24" t="s">
        <v>955</v>
      </c>
      <c r="B5656" s="3"/>
      <c r="C5656" s="3"/>
      <c r="D5656" s="3" t="s">
        <v>21</v>
      </c>
      <c r="E5656" s="3">
        <v>312621</v>
      </c>
      <c r="F5656" s="40">
        <v>342</v>
      </c>
      <c r="G5656" s="19">
        <v>3800</v>
      </c>
      <c r="H5656" s="11">
        <v>38455</v>
      </c>
      <c r="I5656" s="11">
        <v>38455</v>
      </c>
    </row>
    <row r="5657" spans="1:9" x14ac:dyDescent="0.25">
      <c r="A5657" s="24" t="s">
        <v>955</v>
      </c>
      <c r="B5657" s="3"/>
      <c r="C5657" s="3"/>
      <c r="D5657" s="3" t="s">
        <v>21</v>
      </c>
      <c r="E5657" s="3">
        <v>311522</v>
      </c>
      <c r="F5657" s="40">
        <v>1053</v>
      </c>
      <c r="G5657" s="19">
        <v>3800</v>
      </c>
      <c r="H5657" s="11">
        <v>38455</v>
      </c>
      <c r="I5657" s="11">
        <v>38455</v>
      </c>
    </row>
    <row r="5658" spans="1:9" x14ac:dyDescent="0.25">
      <c r="A5658" s="24" t="s">
        <v>955</v>
      </c>
      <c r="B5658" s="3"/>
      <c r="C5658" s="3"/>
      <c r="D5658" s="3" t="s">
        <v>21</v>
      </c>
      <c r="E5658" s="3">
        <v>311362</v>
      </c>
      <c r="F5658" s="40">
        <v>1029</v>
      </c>
      <c r="G5658" s="19">
        <v>3800</v>
      </c>
      <c r="H5658" s="11">
        <v>38455</v>
      </c>
      <c r="I5658" s="11">
        <v>38455</v>
      </c>
    </row>
    <row r="5659" spans="1:9" x14ac:dyDescent="0.25">
      <c r="A5659" s="24" t="s">
        <v>955</v>
      </c>
      <c r="B5659" s="3"/>
      <c r="C5659" s="3"/>
      <c r="D5659" s="3" t="s">
        <v>21</v>
      </c>
      <c r="E5659" s="3">
        <v>312641</v>
      </c>
      <c r="F5659" s="40">
        <v>463</v>
      </c>
      <c r="G5659" s="19">
        <v>3800</v>
      </c>
      <c r="H5659" s="11">
        <v>38455</v>
      </c>
      <c r="I5659" s="11">
        <v>38455</v>
      </c>
    </row>
    <row r="5660" spans="1:9" x14ac:dyDescent="0.25">
      <c r="A5660" s="24" t="s">
        <v>955</v>
      </c>
      <c r="B5660" s="3"/>
      <c r="C5660" s="3"/>
      <c r="D5660" s="3" t="s">
        <v>21</v>
      </c>
      <c r="E5660" s="3">
        <v>312311</v>
      </c>
      <c r="F5660" s="40">
        <v>494</v>
      </c>
      <c r="G5660" s="19">
        <v>3800</v>
      </c>
      <c r="H5660" s="11">
        <v>38455</v>
      </c>
      <c r="I5660" s="11">
        <v>38455</v>
      </c>
    </row>
    <row r="5661" spans="1:9" x14ac:dyDescent="0.25">
      <c r="A5661" s="24" t="s">
        <v>955</v>
      </c>
      <c r="B5661" s="3"/>
      <c r="C5661" s="3"/>
      <c r="D5661" s="3" t="s">
        <v>21</v>
      </c>
      <c r="E5661" s="3">
        <v>312304</v>
      </c>
      <c r="F5661" s="40">
        <v>731</v>
      </c>
      <c r="G5661" s="19">
        <v>3800</v>
      </c>
      <c r="H5661" s="11">
        <v>38455</v>
      </c>
      <c r="I5661" s="11">
        <v>38455</v>
      </c>
    </row>
    <row r="5662" spans="1:9" x14ac:dyDescent="0.25">
      <c r="A5662" s="24" t="s">
        <v>955</v>
      </c>
      <c r="B5662" s="3"/>
      <c r="C5662" s="3"/>
      <c r="D5662" s="3" t="s">
        <v>21</v>
      </c>
      <c r="E5662" s="3">
        <v>312476</v>
      </c>
      <c r="F5662" s="40">
        <v>598</v>
      </c>
      <c r="G5662" s="19">
        <v>3800</v>
      </c>
      <c r="H5662" s="11">
        <v>38455</v>
      </c>
      <c r="I5662" s="11">
        <v>38455</v>
      </c>
    </row>
    <row r="5663" spans="1:9" x14ac:dyDescent="0.25">
      <c r="A5663" s="24" t="s">
        <v>955</v>
      </c>
      <c r="B5663" s="3"/>
      <c r="C5663" s="3"/>
      <c r="D5663" s="3" t="s">
        <v>21</v>
      </c>
      <c r="E5663" s="3">
        <v>311322</v>
      </c>
      <c r="F5663" s="40">
        <v>519</v>
      </c>
      <c r="G5663" s="19">
        <v>3800</v>
      </c>
      <c r="H5663" s="11">
        <v>38455</v>
      </c>
      <c r="I5663" s="11">
        <v>38455</v>
      </c>
    </row>
    <row r="5664" spans="1:9" x14ac:dyDescent="0.25">
      <c r="A5664" s="24" t="s">
        <v>955</v>
      </c>
      <c r="B5664" s="3"/>
      <c r="C5664" s="3"/>
      <c r="D5664" s="3" t="s">
        <v>21</v>
      </c>
      <c r="E5664" s="3">
        <v>311383</v>
      </c>
      <c r="F5664" s="40">
        <v>373</v>
      </c>
      <c r="G5664" s="19">
        <v>3800</v>
      </c>
      <c r="H5664" s="11">
        <v>38455</v>
      </c>
      <c r="I5664" s="11">
        <v>38455</v>
      </c>
    </row>
    <row r="5665" spans="1:9" x14ac:dyDescent="0.25">
      <c r="A5665" s="24" t="s">
        <v>955</v>
      </c>
      <c r="B5665" s="3"/>
      <c r="C5665" s="3"/>
      <c r="D5665" s="3" t="s">
        <v>21</v>
      </c>
      <c r="E5665" s="3">
        <v>315317</v>
      </c>
      <c r="F5665" s="40">
        <v>812</v>
      </c>
      <c r="G5665" s="19">
        <v>3800</v>
      </c>
      <c r="H5665" s="11">
        <v>38455</v>
      </c>
      <c r="I5665" s="11">
        <v>38455</v>
      </c>
    </row>
    <row r="5666" spans="1:9" x14ac:dyDescent="0.25">
      <c r="A5666" s="24" t="s">
        <v>955</v>
      </c>
      <c r="B5666" s="3"/>
      <c r="C5666" s="3"/>
      <c r="D5666" s="3" t="s">
        <v>21</v>
      </c>
      <c r="E5666" s="3">
        <v>312680</v>
      </c>
      <c r="F5666" s="40">
        <v>1071</v>
      </c>
      <c r="G5666" s="19">
        <v>3800</v>
      </c>
      <c r="H5666" s="11">
        <v>38455</v>
      </c>
      <c r="I5666" s="11">
        <v>38455</v>
      </c>
    </row>
    <row r="5667" spans="1:9" x14ac:dyDescent="0.25">
      <c r="A5667" s="24" t="s">
        <v>955</v>
      </c>
      <c r="B5667" s="3"/>
      <c r="C5667" s="3"/>
      <c r="D5667" s="3" t="s">
        <v>21</v>
      </c>
      <c r="E5667" s="3">
        <v>311382</v>
      </c>
      <c r="F5667" s="40">
        <v>577</v>
      </c>
      <c r="G5667" s="19">
        <v>3800</v>
      </c>
      <c r="H5667" s="11">
        <v>38455</v>
      </c>
      <c r="I5667" s="11">
        <v>38455</v>
      </c>
    </row>
    <row r="5668" spans="1:9" x14ac:dyDescent="0.25">
      <c r="A5668" s="24" t="s">
        <v>955</v>
      </c>
      <c r="B5668" s="3"/>
      <c r="C5668" s="3"/>
      <c r="D5668" s="3" t="s">
        <v>21</v>
      </c>
      <c r="E5668" s="3">
        <v>312398</v>
      </c>
      <c r="F5668" s="40">
        <v>981</v>
      </c>
      <c r="G5668" s="19">
        <v>3800</v>
      </c>
      <c r="H5668" s="11">
        <v>38455</v>
      </c>
      <c r="I5668" s="11">
        <v>38455</v>
      </c>
    </row>
    <row r="5669" spans="1:9" x14ac:dyDescent="0.25">
      <c r="A5669" s="24" t="s">
        <v>955</v>
      </c>
      <c r="B5669" s="3"/>
      <c r="C5669" s="3"/>
      <c r="D5669" s="3" t="s">
        <v>21</v>
      </c>
      <c r="E5669" s="3">
        <v>312690</v>
      </c>
      <c r="F5669" s="40">
        <v>1117</v>
      </c>
      <c r="G5669" s="19">
        <v>3800</v>
      </c>
      <c r="H5669" s="11">
        <v>38455</v>
      </c>
      <c r="I5669" s="11">
        <v>38455</v>
      </c>
    </row>
    <row r="5670" spans="1:9" x14ac:dyDescent="0.25">
      <c r="A5670" s="24" t="s">
        <v>955</v>
      </c>
      <c r="B5670" s="3"/>
      <c r="C5670" s="3"/>
      <c r="D5670" s="3" t="s">
        <v>21</v>
      </c>
      <c r="E5670" s="3">
        <v>311398</v>
      </c>
      <c r="F5670" s="40"/>
      <c r="G5670" s="19">
        <v>3800</v>
      </c>
      <c r="H5670" s="11">
        <v>38455</v>
      </c>
      <c r="I5670" s="11">
        <v>38455</v>
      </c>
    </row>
    <row r="5671" spans="1:9" x14ac:dyDescent="0.25">
      <c r="A5671" s="24" t="s">
        <v>955</v>
      </c>
      <c r="B5671" s="3"/>
      <c r="C5671" s="3"/>
      <c r="D5671" s="3" t="s">
        <v>21</v>
      </c>
      <c r="E5671" s="3">
        <v>311138</v>
      </c>
      <c r="F5671" s="40">
        <v>516</v>
      </c>
      <c r="G5671" s="19">
        <v>3800</v>
      </c>
      <c r="H5671" s="11">
        <v>38455</v>
      </c>
      <c r="I5671" s="11">
        <v>38455</v>
      </c>
    </row>
    <row r="5672" spans="1:9" x14ac:dyDescent="0.25">
      <c r="A5672" s="24" t="s">
        <v>955</v>
      </c>
      <c r="B5672" s="3"/>
      <c r="C5672" s="3"/>
      <c r="D5672" s="3" t="s">
        <v>21</v>
      </c>
      <c r="E5672" s="3">
        <v>311492</v>
      </c>
      <c r="F5672" s="40">
        <v>1226</v>
      </c>
      <c r="G5672" s="19">
        <v>3800</v>
      </c>
      <c r="H5672" s="11">
        <v>38455</v>
      </c>
      <c r="I5672" s="11">
        <v>38455</v>
      </c>
    </row>
    <row r="5673" spans="1:9" x14ac:dyDescent="0.25">
      <c r="A5673" s="24" t="s">
        <v>955</v>
      </c>
      <c r="B5673" s="3"/>
      <c r="C5673" s="3"/>
      <c r="D5673" s="3" t="s">
        <v>21</v>
      </c>
      <c r="E5673" s="3">
        <v>312449</v>
      </c>
      <c r="F5673" s="40">
        <v>458</v>
      </c>
      <c r="G5673" s="19">
        <v>3800</v>
      </c>
      <c r="H5673" s="11">
        <v>38455</v>
      </c>
      <c r="I5673" s="11">
        <v>38455</v>
      </c>
    </row>
    <row r="5674" spans="1:9" x14ac:dyDescent="0.25">
      <c r="A5674" s="24" t="s">
        <v>955</v>
      </c>
      <c r="B5674" s="3"/>
      <c r="C5674" s="3"/>
      <c r="D5674" s="3" t="s">
        <v>21</v>
      </c>
      <c r="E5674" s="3">
        <v>312663</v>
      </c>
      <c r="F5674" s="40">
        <v>656</v>
      </c>
      <c r="G5674" s="19">
        <v>3800</v>
      </c>
      <c r="H5674" s="11">
        <v>38455</v>
      </c>
      <c r="I5674" s="11">
        <v>38455</v>
      </c>
    </row>
    <row r="5675" spans="1:9" x14ac:dyDescent="0.25">
      <c r="A5675" s="1"/>
      <c r="B5675" s="4"/>
      <c r="C5675" s="4"/>
      <c r="D5675" s="4"/>
      <c r="E5675" s="4"/>
      <c r="F5675" s="81"/>
      <c r="G5675" s="105">
        <f>SUM(G5651:G5674)</f>
        <v>91200</v>
      </c>
      <c r="H5675" s="18"/>
      <c r="I5675" s="18"/>
    </row>
    <row r="5676" spans="1:9" x14ac:dyDescent="0.25">
      <c r="A5676" s="1"/>
      <c r="B5676" s="4"/>
      <c r="C5676" s="4"/>
      <c r="D5676" s="4"/>
      <c r="E5676" s="4"/>
      <c r="F5676" s="81"/>
      <c r="G5676" s="10"/>
      <c r="H5676" s="18"/>
      <c r="I5676" s="18"/>
    </row>
    <row r="5677" spans="1:9" x14ac:dyDescent="0.25">
      <c r="G5677" s="10"/>
      <c r="H5677" s="10"/>
      <c r="I5677" s="10"/>
    </row>
    <row r="5678" spans="1:9" x14ac:dyDescent="0.25">
      <c r="G5678" s="10"/>
      <c r="H5678" s="10"/>
      <c r="I5678" s="10"/>
    </row>
    <row r="5679" spans="1:9" ht="18.75" x14ac:dyDescent="0.3">
      <c r="A5679" s="724" t="s">
        <v>7</v>
      </c>
      <c r="B5679" s="724"/>
      <c r="C5679" s="724"/>
      <c r="D5679" s="724"/>
      <c r="E5679" s="724"/>
      <c r="F5679" s="724"/>
      <c r="G5679" s="724"/>
      <c r="H5679" s="724"/>
      <c r="I5679" s="15"/>
    </row>
    <row r="5680" spans="1:9" x14ac:dyDescent="0.25">
      <c r="A5680" s="725" t="s">
        <v>5</v>
      </c>
      <c r="B5680" s="725"/>
      <c r="C5680" s="725"/>
      <c r="D5680" s="725"/>
      <c r="E5680" s="725"/>
      <c r="F5680" s="725"/>
      <c r="G5680" s="725"/>
      <c r="H5680" s="725"/>
      <c r="I5680" s="15"/>
    </row>
    <row r="5681" spans="1:9" x14ac:dyDescent="0.25">
      <c r="C5681" s="122"/>
      <c r="G5681" s="10"/>
      <c r="H5681" s="10"/>
      <c r="I5681" s="10"/>
    </row>
    <row r="5682" spans="1:9" x14ac:dyDescent="0.25">
      <c r="A5682" s="504" t="s">
        <v>1152</v>
      </c>
      <c r="B5682" s="509" t="s">
        <v>3324</v>
      </c>
      <c r="C5682" s="33"/>
      <c r="D5682" s="33"/>
      <c r="E5682" s="33"/>
      <c r="F5682" s="94"/>
      <c r="G5682" s="47"/>
      <c r="H5682" s="33"/>
      <c r="I5682" s="33"/>
    </row>
    <row r="5683" spans="1:9" x14ac:dyDescent="0.25">
      <c r="A5683" s="297" t="s">
        <v>8</v>
      </c>
      <c r="B5683" s="32"/>
      <c r="C5683" s="33"/>
      <c r="D5683" s="33"/>
      <c r="E5683" s="33"/>
      <c r="F5683" s="94"/>
      <c r="G5683" s="47"/>
      <c r="H5683" s="33"/>
      <c r="I5683" s="33"/>
    </row>
    <row r="5684" spans="1:9" ht="30" x14ac:dyDescent="0.25">
      <c r="A5684" s="374" t="s">
        <v>0</v>
      </c>
      <c r="B5684" s="359" t="s">
        <v>2</v>
      </c>
      <c r="C5684" s="359" t="s">
        <v>3</v>
      </c>
      <c r="D5684" s="359" t="s">
        <v>4</v>
      </c>
      <c r="E5684" s="360" t="s">
        <v>15</v>
      </c>
      <c r="F5684" s="361" t="s">
        <v>6</v>
      </c>
      <c r="G5684" s="362" t="s">
        <v>1217</v>
      </c>
      <c r="H5684" s="350" t="s">
        <v>1188</v>
      </c>
      <c r="I5684" s="350" t="s">
        <v>3884</v>
      </c>
    </row>
    <row r="5685" spans="1:9" x14ac:dyDescent="0.25">
      <c r="A5685" s="24" t="s">
        <v>955</v>
      </c>
      <c r="B5685" s="3"/>
      <c r="C5685" s="3"/>
      <c r="D5685" s="3" t="s">
        <v>21</v>
      </c>
      <c r="E5685" s="3">
        <v>311307</v>
      </c>
      <c r="F5685" s="40">
        <v>431</v>
      </c>
      <c r="G5685" s="19">
        <v>3800</v>
      </c>
      <c r="H5685" s="11">
        <v>38455</v>
      </c>
      <c r="I5685" s="11">
        <v>38455</v>
      </c>
    </row>
    <row r="5686" spans="1:9" x14ac:dyDescent="0.25">
      <c r="A5686" s="24" t="s">
        <v>955</v>
      </c>
      <c r="B5686" s="3"/>
      <c r="C5686" s="3"/>
      <c r="D5686" s="3" t="s">
        <v>21</v>
      </c>
      <c r="E5686" s="3">
        <v>311106</v>
      </c>
      <c r="F5686" s="40">
        <v>686</v>
      </c>
      <c r="G5686" s="19">
        <v>3800</v>
      </c>
      <c r="H5686" s="11">
        <v>38455</v>
      </c>
      <c r="I5686" s="11">
        <v>38455</v>
      </c>
    </row>
    <row r="5687" spans="1:9" x14ac:dyDescent="0.25">
      <c r="A5687" s="24" t="s">
        <v>955</v>
      </c>
      <c r="B5687" s="3"/>
      <c r="C5687" s="3"/>
      <c r="D5687" s="3" t="s">
        <v>21</v>
      </c>
      <c r="E5687" s="3">
        <v>311346</v>
      </c>
      <c r="F5687" s="40">
        <v>995</v>
      </c>
      <c r="G5687" s="19">
        <v>3800</v>
      </c>
      <c r="H5687" s="11">
        <v>38455</v>
      </c>
      <c r="I5687" s="11">
        <v>38455</v>
      </c>
    </row>
    <row r="5688" spans="1:9" x14ac:dyDescent="0.25">
      <c r="A5688" s="24" t="s">
        <v>955</v>
      </c>
      <c r="B5688" s="3"/>
      <c r="C5688" s="3"/>
      <c r="D5688" s="3" t="s">
        <v>21</v>
      </c>
      <c r="E5688" s="3">
        <v>312646</v>
      </c>
      <c r="F5688" s="40">
        <v>775</v>
      </c>
      <c r="G5688" s="19">
        <v>3800</v>
      </c>
      <c r="H5688" s="11">
        <v>38455</v>
      </c>
      <c r="I5688" s="11">
        <v>38455</v>
      </c>
    </row>
    <row r="5689" spans="1:9" x14ac:dyDescent="0.25">
      <c r="A5689" s="24" t="s">
        <v>955</v>
      </c>
      <c r="B5689" s="3"/>
      <c r="C5689" s="3"/>
      <c r="D5689" s="3" t="s">
        <v>21</v>
      </c>
      <c r="E5689" s="3">
        <v>315745</v>
      </c>
      <c r="F5689" s="40">
        <v>792</v>
      </c>
      <c r="G5689" s="19">
        <v>3800</v>
      </c>
      <c r="H5689" s="11">
        <v>38455</v>
      </c>
      <c r="I5689" s="11">
        <v>38455</v>
      </c>
    </row>
    <row r="5690" spans="1:9" x14ac:dyDescent="0.25">
      <c r="A5690" s="24" t="s">
        <v>955</v>
      </c>
      <c r="B5690" s="3"/>
      <c r="C5690" s="3"/>
      <c r="D5690" s="3" t="s">
        <v>21</v>
      </c>
      <c r="E5690" s="3">
        <v>317642</v>
      </c>
      <c r="F5690" s="40">
        <v>467</v>
      </c>
      <c r="G5690" s="19">
        <v>3800</v>
      </c>
      <c r="H5690" s="11">
        <v>38455</v>
      </c>
      <c r="I5690" s="11">
        <v>38455</v>
      </c>
    </row>
    <row r="5691" spans="1:9" x14ac:dyDescent="0.25">
      <c r="A5691" s="24" t="s">
        <v>955</v>
      </c>
      <c r="B5691" s="3"/>
      <c r="C5691" s="3"/>
      <c r="D5691" s="3" t="s">
        <v>21</v>
      </c>
      <c r="E5691" s="3">
        <v>311580</v>
      </c>
      <c r="F5691" s="40">
        <v>762</v>
      </c>
      <c r="G5691" s="19">
        <v>3800</v>
      </c>
      <c r="H5691" s="11">
        <v>38455</v>
      </c>
      <c r="I5691" s="11">
        <v>38455</v>
      </c>
    </row>
    <row r="5692" spans="1:9" x14ac:dyDescent="0.25">
      <c r="A5692" s="24" t="s">
        <v>955</v>
      </c>
      <c r="B5692" s="3"/>
      <c r="C5692" s="3"/>
      <c r="D5692" s="3" t="s">
        <v>21</v>
      </c>
      <c r="E5692" s="3">
        <v>311569</v>
      </c>
      <c r="F5692" s="40">
        <v>384</v>
      </c>
      <c r="G5692" s="19">
        <v>3800</v>
      </c>
      <c r="H5692" s="11">
        <v>38455</v>
      </c>
      <c r="I5692" s="11">
        <v>38455</v>
      </c>
    </row>
    <row r="5693" spans="1:9" x14ac:dyDescent="0.25">
      <c r="A5693" s="24" t="s">
        <v>955</v>
      </c>
      <c r="B5693" s="3"/>
      <c r="C5693" s="3"/>
      <c r="D5693" s="3" t="s">
        <v>21</v>
      </c>
      <c r="E5693" s="3" t="s">
        <v>16</v>
      </c>
      <c r="F5693" s="40">
        <v>397</v>
      </c>
      <c r="G5693" s="19">
        <v>3800</v>
      </c>
      <c r="H5693" s="11">
        <v>38455</v>
      </c>
      <c r="I5693" s="11">
        <v>38455</v>
      </c>
    </row>
    <row r="5694" spans="1:9" x14ac:dyDescent="0.25">
      <c r="A5694" s="24" t="s">
        <v>955</v>
      </c>
      <c r="B5694" s="3"/>
      <c r="C5694" s="3"/>
      <c r="D5694" s="3" t="s">
        <v>21</v>
      </c>
      <c r="E5694" s="3">
        <v>311567</v>
      </c>
      <c r="F5694" s="40">
        <v>849</v>
      </c>
      <c r="G5694" s="19">
        <v>3800</v>
      </c>
      <c r="H5694" s="11">
        <v>38455</v>
      </c>
      <c r="I5694" s="11">
        <v>38455</v>
      </c>
    </row>
    <row r="5695" spans="1:9" x14ac:dyDescent="0.25">
      <c r="A5695" s="24" t="s">
        <v>955</v>
      </c>
      <c r="B5695" s="3"/>
      <c r="C5695" s="3"/>
      <c r="D5695" s="3" t="s">
        <v>21</v>
      </c>
      <c r="E5695" s="3">
        <v>312673</v>
      </c>
      <c r="F5695" s="40">
        <v>1197</v>
      </c>
      <c r="G5695" s="19">
        <v>3800</v>
      </c>
      <c r="H5695" s="11">
        <v>38455</v>
      </c>
      <c r="I5695" s="11">
        <v>38455</v>
      </c>
    </row>
    <row r="5696" spans="1:9" x14ac:dyDescent="0.25">
      <c r="A5696" s="24" t="s">
        <v>955</v>
      </c>
      <c r="B5696" s="3"/>
      <c r="C5696" s="3"/>
      <c r="D5696" s="3" t="s">
        <v>21</v>
      </c>
      <c r="E5696" s="3">
        <v>312263</v>
      </c>
      <c r="F5696" s="40">
        <v>600</v>
      </c>
      <c r="G5696" s="19">
        <v>3800</v>
      </c>
      <c r="H5696" s="11">
        <v>38455</v>
      </c>
      <c r="I5696" s="11">
        <v>38455</v>
      </c>
    </row>
    <row r="5697" spans="1:9" x14ac:dyDescent="0.25">
      <c r="A5697" s="24" t="s">
        <v>955</v>
      </c>
      <c r="B5697" s="3"/>
      <c r="C5697" s="3"/>
      <c r="D5697" s="3" t="s">
        <v>21</v>
      </c>
      <c r="E5697" s="3">
        <v>312609</v>
      </c>
      <c r="F5697" s="40">
        <v>1203</v>
      </c>
      <c r="G5697" s="19">
        <v>3800</v>
      </c>
      <c r="H5697" s="11">
        <v>38455</v>
      </c>
      <c r="I5697" s="11">
        <v>38455</v>
      </c>
    </row>
    <row r="5698" spans="1:9" x14ac:dyDescent="0.25">
      <c r="A5698" s="24" t="s">
        <v>955</v>
      </c>
      <c r="B5698" s="3"/>
      <c r="C5698" s="3"/>
      <c r="D5698" s="3" t="s">
        <v>21</v>
      </c>
      <c r="E5698" s="3">
        <v>311428</v>
      </c>
      <c r="F5698" s="40">
        <v>935</v>
      </c>
      <c r="G5698" s="19">
        <v>3800</v>
      </c>
      <c r="H5698" s="11">
        <v>38455</v>
      </c>
      <c r="I5698" s="11">
        <v>38455</v>
      </c>
    </row>
    <row r="5699" spans="1:9" x14ac:dyDescent="0.25">
      <c r="A5699" s="24" t="s">
        <v>955</v>
      </c>
      <c r="B5699" s="3"/>
      <c r="C5699" s="3"/>
      <c r="D5699" s="3" t="s">
        <v>21</v>
      </c>
      <c r="E5699" s="3">
        <v>312288</v>
      </c>
      <c r="F5699" s="40">
        <v>354</v>
      </c>
      <c r="G5699" s="19">
        <v>3800</v>
      </c>
      <c r="H5699" s="11">
        <v>38455</v>
      </c>
      <c r="I5699" s="11">
        <v>38455</v>
      </c>
    </row>
    <row r="5700" spans="1:9" x14ac:dyDescent="0.25">
      <c r="A5700" s="24" t="s">
        <v>955</v>
      </c>
      <c r="B5700" s="3"/>
      <c r="C5700" s="3"/>
      <c r="D5700" s="3" t="s">
        <v>21</v>
      </c>
      <c r="E5700" s="3">
        <v>311335</v>
      </c>
      <c r="F5700" s="40">
        <v>377</v>
      </c>
      <c r="G5700" s="19">
        <v>3800</v>
      </c>
      <c r="H5700" s="11">
        <v>38455</v>
      </c>
      <c r="I5700" s="11">
        <v>38455</v>
      </c>
    </row>
    <row r="5701" spans="1:9" x14ac:dyDescent="0.25">
      <c r="A5701" s="24" t="s">
        <v>955</v>
      </c>
      <c r="B5701" s="3"/>
      <c r="C5701" s="3"/>
      <c r="D5701" s="3" t="s">
        <v>21</v>
      </c>
      <c r="E5701" s="3">
        <v>311505</v>
      </c>
      <c r="F5701" s="40">
        <v>837</v>
      </c>
      <c r="G5701" s="19">
        <v>3800</v>
      </c>
      <c r="H5701" s="11">
        <v>38455</v>
      </c>
      <c r="I5701" s="11">
        <v>38455</v>
      </c>
    </row>
    <row r="5702" spans="1:9" x14ac:dyDescent="0.25">
      <c r="A5702" s="24" t="s">
        <v>955</v>
      </c>
      <c r="B5702" s="3"/>
      <c r="C5702" s="3"/>
      <c r="D5702" s="3" t="s">
        <v>21</v>
      </c>
      <c r="E5702" s="3">
        <v>317625</v>
      </c>
      <c r="F5702" s="40">
        <v>698</v>
      </c>
      <c r="G5702" s="19">
        <v>3800</v>
      </c>
      <c r="H5702" s="11">
        <v>38455</v>
      </c>
      <c r="I5702" s="11">
        <v>38455</v>
      </c>
    </row>
    <row r="5703" spans="1:9" x14ac:dyDescent="0.25">
      <c r="A5703" s="24" t="s">
        <v>955</v>
      </c>
      <c r="B5703" s="3"/>
      <c r="C5703" s="3"/>
      <c r="D5703" s="3" t="s">
        <v>21</v>
      </c>
      <c r="E5703" s="3">
        <v>312280</v>
      </c>
      <c r="F5703" s="40">
        <v>865</v>
      </c>
      <c r="G5703" s="19">
        <v>3800</v>
      </c>
      <c r="H5703" s="11">
        <v>38455</v>
      </c>
      <c r="I5703" s="11">
        <v>38455</v>
      </c>
    </row>
    <row r="5704" spans="1:9" x14ac:dyDescent="0.25">
      <c r="A5704" s="24" t="s">
        <v>955</v>
      </c>
      <c r="B5704" s="3"/>
      <c r="C5704" s="3"/>
      <c r="D5704" s="3" t="s">
        <v>21</v>
      </c>
      <c r="E5704" s="3">
        <v>311140</v>
      </c>
      <c r="F5704" s="40">
        <v>1056</v>
      </c>
      <c r="G5704" s="19">
        <v>3800</v>
      </c>
      <c r="H5704" s="11">
        <v>38455</v>
      </c>
      <c r="I5704" s="11">
        <v>38455</v>
      </c>
    </row>
    <row r="5705" spans="1:9" x14ac:dyDescent="0.25">
      <c r="A5705" s="24" t="s">
        <v>955</v>
      </c>
      <c r="B5705" s="3"/>
      <c r="C5705" s="3"/>
      <c r="D5705" s="3" t="s">
        <v>21</v>
      </c>
      <c r="E5705" s="3">
        <v>316573</v>
      </c>
      <c r="F5705" s="40">
        <v>949</v>
      </c>
      <c r="G5705" s="19">
        <v>3800</v>
      </c>
      <c r="H5705" s="11">
        <v>38455</v>
      </c>
      <c r="I5705" s="11">
        <v>38455</v>
      </c>
    </row>
    <row r="5706" spans="1:9" x14ac:dyDescent="0.25">
      <c r="A5706" s="24" t="s">
        <v>955</v>
      </c>
      <c r="B5706" s="3"/>
      <c r="C5706" s="3"/>
      <c r="D5706" s="3" t="s">
        <v>21</v>
      </c>
      <c r="E5706" s="3">
        <v>312630</v>
      </c>
      <c r="F5706" s="40">
        <v>742</v>
      </c>
      <c r="G5706" s="19">
        <v>3800</v>
      </c>
      <c r="H5706" s="11">
        <v>38455</v>
      </c>
      <c r="I5706" s="11">
        <v>38455</v>
      </c>
    </row>
    <row r="5707" spans="1:9" x14ac:dyDescent="0.25">
      <c r="A5707" s="24" t="s">
        <v>955</v>
      </c>
      <c r="B5707" s="3"/>
      <c r="C5707" s="3"/>
      <c r="D5707" s="3" t="s">
        <v>21</v>
      </c>
      <c r="E5707" s="3">
        <v>311564</v>
      </c>
      <c r="F5707" s="40">
        <v>281</v>
      </c>
      <c r="G5707" s="19">
        <v>3800</v>
      </c>
      <c r="H5707" s="11">
        <v>38455</v>
      </c>
      <c r="I5707" s="11">
        <v>38455</v>
      </c>
    </row>
    <row r="5708" spans="1:9" x14ac:dyDescent="0.25">
      <c r="A5708" s="24" t="s">
        <v>955</v>
      </c>
      <c r="B5708" s="3"/>
      <c r="C5708" s="3"/>
      <c r="D5708" s="3" t="s">
        <v>21</v>
      </c>
      <c r="E5708" s="3">
        <v>311550</v>
      </c>
      <c r="F5708" s="40">
        <v>689</v>
      </c>
      <c r="G5708" s="19">
        <v>3800</v>
      </c>
      <c r="H5708" s="11">
        <v>38455</v>
      </c>
      <c r="I5708" s="11">
        <v>38455</v>
      </c>
    </row>
    <row r="5709" spans="1:9" x14ac:dyDescent="0.25">
      <c r="A5709" s="24" t="s">
        <v>955</v>
      </c>
      <c r="B5709" s="3"/>
      <c r="C5709" s="3"/>
      <c r="D5709" s="3" t="s">
        <v>21</v>
      </c>
      <c r="E5709" s="3">
        <v>317627</v>
      </c>
      <c r="F5709" s="40">
        <v>360</v>
      </c>
      <c r="G5709" s="19">
        <v>3800</v>
      </c>
      <c r="H5709" s="11">
        <v>38455</v>
      </c>
      <c r="I5709" s="11">
        <v>38455</v>
      </c>
    </row>
    <row r="5710" spans="1:9" x14ac:dyDescent="0.25">
      <c r="A5710" s="24" t="s">
        <v>955</v>
      </c>
      <c r="B5710" s="3"/>
      <c r="C5710" s="3"/>
      <c r="D5710" s="3" t="s">
        <v>21</v>
      </c>
      <c r="E5710" s="3">
        <v>311105</v>
      </c>
      <c r="F5710" s="40">
        <v>696</v>
      </c>
      <c r="G5710" s="19">
        <v>3800</v>
      </c>
      <c r="H5710" s="11">
        <v>38455</v>
      </c>
      <c r="I5710" s="11">
        <v>38455</v>
      </c>
    </row>
    <row r="5711" spans="1:9" ht="17.25" customHeight="1" x14ac:dyDescent="0.25">
      <c r="A5711" s="24" t="s">
        <v>955</v>
      </c>
      <c r="B5711" s="3"/>
      <c r="C5711" s="3"/>
      <c r="D5711" s="3" t="s">
        <v>21</v>
      </c>
      <c r="E5711" s="3">
        <v>312718</v>
      </c>
      <c r="F5711" s="40">
        <v>758</v>
      </c>
      <c r="G5711" s="19">
        <v>3800</v>
      </c>
      <c r="H5711" s="11">
        <v>38455</v>
      </c>
      <c r="I5711" s="11">
        <v>38455</v>
      </c>
    </row>
    <row r="5712" spans="1:9" x14ac:dyDescent="0.25">
      <c r="A5712" s="24" t="s">
        <v>955</v>
      </c>
      <c r="B5712" s="3"/>
      <c r="C5712" s="3"/>
      <c r="D5712" s="3" t="s">
        <v>21</v>
      </c>
      <c r="E5712" s="3">
        <v>311085</v>
      </c>
      <c r="F5712" s="40">
        <v>1159</v>
      </c>
      <c r="G5712" s="19">
        <v>3800</v>
      </c>
      <c r="H5712" s="11">
        <v>38455</v>
      </c>
      <c r="I5712" s="11">
        <v>38455</v>
      </c>
    </row>
    <row r="5713" spans="1:9" x14ac:dyDescent="0.25">
      <c r="A5713" s="24" t="s">
        <v>955</v>
      </c>
      <c r="B5713" s="3"/>
      <c r="C5713" s="3"/>
      <c r="D5713" s="3" t="s">
        <v>21</v>
      </c>
      <c r="E5713" s="3">
        <v>312329</v>
      </c>
      <c r="F5713" s="40">
        <v>842</v>
      </c>
      <c r="G5713" s="19">
        <v>3800</v>
      </c>
      <c r="H5713" s="11">
        <v>38455</v>
      </c>
      <c r="I5713" s="11">
        <v>38455</v>
      </c>
    </row>
    <row r="5714" spans="1:9" x14ac:dyDescent="0.25">
      <c r="A5714" s="24" t="s">
        <v>955</v>
      </c>
      <c r="B5714" s="3"/>
      <c r="C5714" s="3"/>
      <c r="D5714" s="3" t="s">
        <v>21</v>
      </c>
      <c r="E5714" s="3">
        <v>312277</v>
      </c>
      <c r="F5714" s="40">
        <v>822</v>
      </c>
      <c r="G5714" s="19">
        <v>3800</v>
      </c>
      <c r="H5714" s="11">
        <v>38455</v>
      </c>
      <c r="I5714" s="11">
        <v>38455</v>
      </c>
    </row>
    <row r="5715" spans="1:9" x14ac:dyDescent="0.25">
      <c r="A5715" s="24" t="s">
        <v>955</v>
      </c>
      <c r="B5715" s="3"/>
      <c r="C5715" s="3"/>
      <c r="D5715" s="3" t="s">
        <v>21</v>
      </c>
      <c r="E5715" s="3">
        <v>312769</v>
      </c>
      <c r="F5715" s="40">
        <v>931</v>
      </c>
      <c r="G5715" s="19">
        <v>3800</v>
      </c>
      <c r="H5715" s="11">
        <v>38455</v>
      </c>
      <c r="I5715" s="11">
        <v>38455</v>
      </c>
    </row>
    <row r="5716" spans="1:9" x14ac:dyDescent="0.25">
      <c r="A5716" s="24" t="s">
        <v>955</v>
      </c>
      <c r="B5716" s="3"/>
      <c r="C5716" s="3"/>
      <c r="D5716" s="3" t="s">
        <v>21</v>
      </c>
      <c r="E5716" s="3">
        <v>312795</v>
      </c>
      <c r="F5716" s="40">
        <v>523</v>
      </c>
      <c r="G5716" s="19">
        <v>3800</v>
      </c>
      <c r="H5716" s="11">
        <v>38455</v>
      </c>
      <c r="I5716" s="11">
        <v>38455</v>
      </c>
    </row>
    <row r="5717" spans="1:9" x14ac:dyDescent="0.25">
      <c r="A5717" s="1"/>
      <c r="B5717" s="4"/>
      <c r="C5717" s="4"/>
      <c r="D5717" s="4"/>
      <c r="E5717" s="4"/>
      <c r="F5717" s="81"/>
      <c r="G5717" s="105">
        <f>SUM(G5685:G5716)</f>
        <v>121600</v>
      </c>
      <c r="H5717" s="18"/>
      <c r="I5717" s="18"/>
    </row>
    <row r="5718" spans="1:9" x14ac:dyDescent="0.25">
      <c r="A5718" s="1"/>
      <c r="B5718" s="4"/>
      <c r="C5718" s="4"/>
      <c r="D5718" s="4"/>
      <c r="E5718" s="4"/>
      <c r="F5718" s="81"/>
      <c r="G5718" s="10"/>
      <c r="H5718" s="18"/>
      <c r="I5718" s="18"/>
    </row>
    <row r="5719" spans="1:9" x14ac:dyDescent="0.25">
      <c r="A5719" s="1"/>
      <c r="B5719" s="4"/>
      <c r="D5719" s="4"/>
      <c r="E5719" s="4"/>
      <c r="F5719" s="81"/>
      <c r="G5719" s="10"/>
      <c r="H5719" s="18"/>
      <c r="I5719" s="18"/>
    </row>
    <row r="5720" spans="1:9" ht="18.75" x14ac:dyDescent="0.3">
      <c r="A5720" s="724" t="s">
        <v>7</v>
      </c>
      <c r="B5720" s="724"/>
      <c r="C5720" s="724"/>
      <c r="D5720" s="724"/>
      <c r="E5720" s="724"/>
      <c r="F5720" s="724"/>
      <c r="G5720" s="724"/>
      <c r="H5720" s="724"/>
      <c r="I5720" s="15"/>
    </row>
    <row r="5721" spans="1:9" x14ac:dyDescent="0.25">
      <c r="A5721" s="725" t="s">
        <v>5</v>
      </c>
      <c r="B5721" s="725"/>
      <c r="C5721" s="725"/>
      <c r="D5721" s="725"/>
      <c r="E5721" s="725"/>
      <c r="F5721" s="725"/>
      <c r="G5721" s="725"/>
      <c r="H5721" s="725"/>
      <c r="I5721" s="15"/>
    </row>
    <row r="5722" spans="1:9" x14ac:dyDescent="0.25">
      <c r="C5722" s="122"/>
      <c r="G5722" s="10"/>
      <c r="H5722" s="10"/>
      <c r="I5722" s="10"/>
    </row>
    <row r="5723" spans="1:9" x14ac:dyDescent="0.25">
      <c r="A5723" s="504" t="s">
        <v>1152</v>
      </c>
      <c r="B5723" s="509" t="s">
        <v>3324</v>
      </c>
      <c r="C5723" s="33"/>
      <c r="D5723" s="33"/>
      <c r="E5723" s="33"/>
      <c r="F5723" s="94"/>
      <c r="G5723" s="47"/>
      <c r="H5723" s="33"/>
      <c r="I5723" s="33"/>
    </row>
    <row r="5724" spans="1:9" x14ac:dyDescent="0.25">
      <c r="A5724" s="297" t="s">
        <v>8</v>
      </c>
      <c r="B5724" s="32"/>
      <c r="C5724" s="33"/>
      <c r="D5724" s="33"/>
      <c r="E5724" s="33"/>
      <c r="F5724" s="94"/>
      <c r="G5724" s="47"/>
      <c r="H5724" s="33"/>
      <c r="I5724" s="33"/>
    </row>
    <row r="5725" spans="1:9" x14ac:dyDescent="0.25">
      <c r="A5725" s="346" t="s">
        <v>0</v>
      </c>
      <c r="B5725" s="347" t="s">
        <v>2</v>
      </c>
      <c r="C5725" s="347" t="s">
        <v>3</v>
      </c>
      <c r="D5725" s="347" t="s">
        <v>4</v>
      </c>
      <c r="E5725" s="348" t="s">
        <v>15</v>
      </c>
      <c r="F5725" s="349" t="s">
        <v>1957</v>
      </c>
      <c r="G5725" s="350" t="s">
        <v>1217</v>
      </c>
      <c r="H5725" s="350" t="s">
        <v>1188</v>
      </c>
      <c r="I5725" s="350" t="s">
        <v>3884</v>
      </c>
    </row>
    <row r="5726" spans="1:9" x14ac:dyDescent="0.25">
      <c r="A5726" s="24" t="s">
        <v>955</v>
      </c>
      <c r="B5726" s="3"/>
      <c r="C5726" s="3"/>
      <c r="D5726" s="3" t="s">
        <v>21</v>
      </c>
      <c r="E5726" s="3">
        <v>312678</v>
      </c>
      <c r="F5726" s="40">
        <v>704</v>
      </c>
      <c r="G5726" s="19">
        <v>3800</v>
      </c>
      <c r="H5726" s="11">
        <v>38455</v>
      </c>
      <c r="I5726" s="11">
        <v>38455</v>
      </c>
    </row>
    <row r="5727" spans="1:9" x14ac:dyDescent="0.25">
      <c r="A5727" s="24" t="s">
        <v>955</v>
      </c>
      <c r="B5727" s="3"/>
      <c r="C5727" s="3"/>
      <c r="D5727" s="3" t="s">
        <v>21</v>
      </c>
      <c r="E5727" s="3">
        <v>316588</v>
      </c>
      <c r="F5727" s="40">
        <v>903</v>
      </c>
      <c r="G5727" s="19">
        <v>3800</v>
      </c>
      <c r="H5727" s="11">
        <v>38455</v>
      </c>
      <c r="I5727" s="11">
        <v>38455</v>
      </c>
    </row>
    <row r="5728" spans="1:9" x14ac:dyDescent="0.25">
      <c r="A5728" s="24" t="s">
        <v>955</v>
      </c>
      <c r="B5728" s="3"/>
      <c r="C5728" s="3"/>
      <c r="D5728" s="3" t="s">
        <v>21</v>
      </c>
      <c r="E5728" s="3">
        <v>311151</v>
      </c>
      <c r="F5728" s="40">
        <v>327</v>
      </c>
      <c r="G5728" s="19">
        <v>3800</v>
      </c>
      <c r="H5728" s="11">
        <v>38455</v>
      </c>
      <c r="I5728" s="11">
        <v>38455</v>
      </c>
    </row>
    <row r="5729" spans="1:9" x14ac:dyDescent="0.25">
      <c r="A5729" s="24" t="s">
        <v>955</v>
      </c>
      <c r="B5729" s="3"/>
      <c r="C5729" s="3"/>
      <c r="D5729" s="3" t="s">
        <v>21</v>
      </c>
      <c r="E5729" s="3">
        <v>311502</v>
      </c>
      <c r="F5729" s="40">
        <v>990</v>
      </c>
      <c r="G5729" s="19">
        <v>3800</v>
      </c>
      <c r="H5729" s="11">
        <v>38455</v>
      </c>
      <c r="I5729" s="11">
        <v>38455</v>
      </c>
    </row>
    <row r="5730" spans="1:9" x14ac:dyDescent="0.25">
      <c r="A5730" s="24" t="s">
        <v>955</v>
      </c>
      <c r="B5730" s="3"/>
      <c r="C5730" s="3"/>
      <c r="D5730" s="3" t="s">
        <v>21</v>
      </c>
      <c r="E5730" s="3">
        <v>317624</v>
      </c>
      <c r="F5730" s="40">
        <v>743</v>
      </c>
      <c r="G5730" s="19">
        <v>3800</v>
      </c>
      <c r="H5730" s="11">
        <v>38455</v>
      </c>
      <c r="I5730" s="11">
        <v>38455</v>
      </c>
    </row>
    <row r="5731" spans="1:9" x14ac:dyDescent="0.25">
      <c r="A5731" s="24" t="s">
        <v>955</v>
      </c>
      <c r="B5731" s="3"/>
      <c r="C5731" s="3"/>
      <c r="D5731" s="3" t="s">
        <v>21</v>
      </c>
      <c r="E5731" s="3">
        <v>316561</v>
      </c>
      <c r="F5731" s="40">
        <v>639</v>
      </c>
      <c r="G5731" s="19">
        <v>3800</v>
      </c>
      <c r="H5731" s="11">
        <v>38455</v>
      </c>
      <c r="I5731" s="11">
        <v>38455</v>
      </c>
    </row>
    <row r="5732" spans="1:9" x14ac:dyDescent="0.25">
      <c r="A5732" s="24" t="s">
        <v>955</v>
      </c>
      <c r="B5732" s="3"/>
      <c r="C5732" s="3"/>
      <c r="D5732" s="3" t="s">
        <v>21</v>
      </c>
      <c r="E5732" s="3">
        <v>312638</v>
      </c>
      <c r="F5732" s="40">
        <v>803</v>
      </c>
      <c r="G5732" s="19">
        <v>3800</v>
      </c>
      <c r="H5732" s="11">
        <v>38455</v>
      </c>
      <c r="I5732" s="11">
        <v>38455</v>
      </c>
    </row>
    <row r="5733" spans="1:9" x14ac:dyDescent="0.25">
      <c r="A5733" s="24" t="s">
        <v>955</v>
      </c>
      <c r="B5733" s="3"/>
      <c r="C5733" s="3"/>
      <c r="D5733" s="3" t="s">
        <v>21</v>
      </c>
      <c r="E5733" s="3">
        <v>317632</v>
      </c>
      <c r="F5733" s="40">
        <v>767</v>
      </c>
      <c r="G5733" s="19">
        <v>3800</v>
      </c>
      <c r="H5733" s="11">
        <v>38455</v>
      </c>
      <c r="I5733" s="11">
        <v>38455</v>
      </c>
    </row>
    <row r="5734" spans="1:9" x14ac:dyDescent="0.25">
      <c r="A5734" s="24" t="s">
        <v>955</v>
      </c>
      <c r="B5734" s="3"/>
      <c r="C5734" s="3"/>
      <c r="D5734" s="3" t="s">
        <v>21</v>
      </c>
      <c r="E5734" s="3">
        <v>311526</v>
      </c>
      <c r="F5734" s="40">
        <v>1145</v>
      </c>
      <c r="G5734" s="19">
        <v>3800</v>
      </c>
      <c r="H5734" s="11">
        <v>38455</v>
      </c>
      <c r="I5734" s="11">
        <v>38455</v>
      </c>
    </row>
    <row r="5735" spans="1:9" x14ac:dyDescent="0.25">
      <c r="A5735" s="24" t="s">
        <v>955</v>
      </c>
      <c r="B5735" s="3"/>
      <c r="C5735" s="3"/>
      <c r="D5735" s="3" t="s">
        <v>21</v>
      </c>
      <c r="E5735" s="3">
        <v>312610</v>
      </c>
      <c r="F5735" s="40">
        <v>664</v>
      </c>
      <c r="G5735" s="19">
        <v>3800</v>
      </c>
      <c r="H5735" s="11">
        <v>38455</v>
      </c>
      <c r="I5735" s="11">
        <v>38455</v>
      </c>
    </row>
    <row r="5736" spans="1:9" x14ac:dyDescent="0.25">
      <c r="A5736" s="24" t="s">
        <v>955</v>
      </c>
      <c r="B5736" s="3"/>
      <c r="C5736" s="3"/>
      <c r="D5736" s="3" t="s">
        <v>21</v>
      </c>
      <c r="E5736" s="3">
        <v>311311</v>
      </c>
      <c r="F5736" s="40">
        <v>555</v>
      </c>
      <c r="G5736" s="19">
        <v>3800</v>
      </c>
      <c r="H5736" s="11">
        <v>38455</v>
      </c>
      <c r="I5736" s="11">
        <v>38455</v>
      </c>
    </row>
    <row r="5737" spans="1:9" x14ac:dyDescent="0.25">
      <c r="A5737" s="24" t="s">
        <v>955</v>
      </c>
      <c r="B5737" s="3"/>
      <c r="C5737" s="3"/>
      <c r="D5737" s="3" t="s">
        <v>21</v>
      </c>
      <c r="E5737" s="3">
        <v>312806</v>
      </c>
      <c r="F5737" s="40"/>
      <c r="G5737" s="19">
        <v>3800</v>
      </c>
      <c r="H5737" s="11">
        <v>38455</v>
      </c>
      <c r="I5737" s="11">
        <v>38455</v>
      </c>
    </row>
    <row r="5738" spans="1:9" x14ac:dyDescent="0.25">
      <c r="A5738" s="24" t="s">
        <v>955</v>
      </c>
      <c r="B5738" s="3"/>
      <c r="C5738" s="3"/>
      <c r="D5738" s="3" t="s">
        <v>21</v>
      </c>
      <c r="E5738" s="3">
        <v>311405</v>
      </c>
      <c r="F5738" s="40">
        <v>1041</v>
      </c>
      <c r="G5738" s="19">
        <v>3800</v>
      </c>
      <c r="H5738" s="11">
        <v>38455</v>
      </c>
      <c r="I5738" s="11">
        <v>38455</v>
      </c>
    </row>
    <row r="5739" spans="1:9" x14ac:dyDescent="0.25">
      <c r="A5739" s="24" t="s">
        <v>955</v>
      </c>
      <c r="B5739" s="3"/>
      <c r="C5739" s="3"/>
      <c r="D5739" s="3" t="s">
        <v>21</v>
      </c>
      <c r="E5739" s="3">
        <v>311490</v>
      </c>
      <c r="F5739" s="40">
        <v>393</v>
      </c>
      <c r="G5739" s="19">
        <v>3800</v>
      </c>
      <c r="H5739" s="11">
        <v>38455</v>
      </c>
      <c r="I5739" s="11">
        <v>38455</v>
      </c>
    </row>
    <row r="5740" spans="1:9" x14ac:dyDescent="0.25">
      <c r="A5740" s="24" t="s">
        <v>955</v>
      </c>
      <c r="B5740" s="3"/>
      <c r="C5740" s="3"/>
      <c r="D5740" s="3" t="s">
        <v>21</v>
      </c>
      <c r="E5740" s="3">
        <v>315331</v>
      </c>
      <c r="F5740" s="40">
        <v>668</v>
      </c>
      <c r="G5740" s="19">
        <v>3800</v>
      </c>
      <c r="H5740" s="11">
        <v>38455</v>
      </c>
      <c r="I5740" s="11">
        <v>38455</v>
      </c>
    </row>
    <row r="5741" spans="1:9" x14ac:dyDescent="0.25">
      <c r="A5741" s="24" t="s">
        <v>955</v>
      </c>
      <c r="B5741" s="3"/>
      <c r="C5741" s="3"/>
      <c r="D5741" s="3" t="s">
        <v>21</v>
      </c>
      <c r="E5741" s="3">
        <v>311119</v>
      </c>
      <c r="F5741" s="40">
        <v>416</v>
      </c>
      <c r="G5741" s="19">
        <v>3800</v>
      </c>
      <c r="H5741" s="11">
        <v>38455</v>
      </c>
      <c r="I5741" s="11">
        <v>38455</v>
      </c>
    </row>
    <row r="5742" spans="1:9" x14ac:dyDescent="0.25">
      <c r="A5742" s="24" t="s">
        <v>955</v>
      </c>
      <c r="B5742" s="3"/>
      <c r="C5742" s="3"/>
      <c r="D5742" s="3" t="s">
        <v>21</v>
      </c>
      <c r="E5742" s="3">
        <v>312308</v>
      </c>
      <c r="F5742" s="40">
        <v>464</v>
      </c>
      <c r="G5742" s="19">
        <v>3800</v>
      </c>
      <c r="H5742" s="11">
        <v>38455</v>
      </c>
      <c r="I5742" s="11">
        <v>38455</v>
      </c>
    </row>
    <row r="5743" spans="1:9" ht="15.75" customHeight="1" x14ac:dyDescent="0.25">
      <c r="A5743" s="24" t="s">
        <v>955</v>
      </c>
      <c r="B5743" s="3"/>
      <c r="C5743" s="3"/>
      <c r="D5743" s="3" t="s">
        <v>21</v>
      </c>
      <c r="E5743" s="3">
        <v>311452</v>
      </c>
      <c r="F5743" s="40">
        <v>321</v>
      </c>
      <c r="G5743" s="19">
        <v>3800</v>
      </c>
      <c r="H5743" s="11">
        <v>38455</v>
      </c>
      <c r="I5743" s="11">
        <v>38455</v>
      </c>
    </row>
    <row r="5744" spans="1:9" ht="15" customHeight="1" x14ac:dyDescent="0.25">
      <c r="A5744" s="24" t="s">
        <v>955</v>
      </c>
      <c r="B5744" s="3"/>
      <c r="C5744" s="3"/>
      <c r="D5744" s="3" t="s">
        <v>21</v>
      </c>
      <c r="E5744" s="3">
        <v>312334</v>
      </c>
      <c r="F5744" s="40">
        <v>559</v>
      </c>
      <c r="G5744" s="19">
        <v>3800</v>
      </c>
      <c r="H5744" s="11">
        <v>38455</v>
      </c>
      <c r="I5744" s="11">
        <v>38455</v>
      </c>
    </row>
    <row r="5745" spans="1:9" ht="15" customHeight="1" x14ac:dyDescent="0.25">
      <c r="A5745" s="24" t="s">
        <v>955</v>
      </c>
      <c r="B5745" s="3"/>
      <c r="C5745" s="3"/>
      <c r="D5745" s="3" t="s">
        <v>21</v>
      </c>
      <c r="E5745" s="3">
        <v>311376</v>
      </c>
      <c r="F5745" s="40">
        <v>917</v>
      </c>
      <c r="G5745" s="19">
        <v>3800</v>
      </c>
      <c r="H5745" s="11">
        <v>38455</v>
      </c>
      <c r="I5745" s="11">
        <v>38455</v>
      </c>
    </row>
    <row r="5746" spans="1:9" ht="15" customHeight="1" x14ac:dyDescent="0.25">
      <c r="A5746" s="24" t="s">
        <v>955</v>
      </c>
      <c r="B5746" s="3"/>
      <c r="C5746" s="3"/>
      <c r="D5746" s="3" t="s">
        <v>21</v>
      </c>
      <c r="E5746" s="3">
        <v>311039</v>
      </c>
      <c r="F5746" s="40">
        <v>687</v>
      </c>
      <c r="G5746" s="19">
        <v>3800</v>
      </c>
      <c r="H5746" s="11">
        <v>38455</v>
      </c>
      <c r="I5746" s="11">
        <v>38455</v>
      </c>
    </row>
    <row r="5747" spans="1:9" ht="15" customHeight="1" x14ac:dyDescent="0.25">
      <c r="A5747" s="24" t="s">
        <v>955</v>
      </c>
      <c r="B5747" s="3"/>
      <c r="C5747" s="3"/>
      <c r="D5747" s="3" t="s">
        <v>21</v>
      </c>
      <c r="E5747" s="3">
        <v>311576</v>
      </c>
      <c r="F5747" s="40">
        <v>933</v>
      </c>
      <c r="G5747" s="19">
        <v>3800</v>
      </c>
      <c r="H5747" s="11">
        <v>38455</v>
      </c>
      <c r="I5747" s="11">
        <v>38455</v>
      </c>
    </row>
    <row r="5748" spans="1:9" ht="15" customHeight="1" x14ac:dyDescent="0.25">
      <c r="A5748" s="24" t="s">
        <v>955</v>
      </c>
      <c r="B5748" s="3"/>
      <c r="C5748" s="3"/>
      <c r="D5748" s="3" t="s">
        <v>21</v>
      </c>
      <c r="E5748" s="3">
        <v>312436</v>
      </c>
      <c r="F5748" s="40">
        <v>1241</v>
      </c>
      <c r="G5748" s="19">
        <v>3800</v>
      </c>
      <c r="H5748" s="11">
        <v>38455</v>
      </c>
      <c r="I5748" s="11">
        <v>38455</v>
      </c>
    </row>
    <row r="5749" spans="1:9" ht="15" customHeight="1" x14ac:dyDescent="0.25">
      <c r="A5749" s="24" t="s">
        <v>955</v>
      </c>
      <c r="B5749" s="3"/>
      <c r="C5749" s="3"/>
      <c r="D5749" s="3" t="s">
        <v>21</v>
      </c>
      <c r="E5749" s="3">
        <v>311100</v>
      </c>
      <c r="F5749" s="40">
        <v>337</v>
      </c>
      <c r="G5749" s="19">
        <v>3800</v>
      </c>
      <c r="H5749" s="11">
        <v>38455</v>
      </c>
      <c r="I5749" s="11">
        <v>38455</v>
      </c>
    </row>
    <row r="5750" spans="1:9" ht="15" customHeight="1" x14ac:dyDescent="0.25">
      <c r="A5750" s="24" t="s">
        <v>955</v>
      </c>
      <c r="B5750" s="3"/>
      <c r="C5750" s="3"/>
      <c r="D5750" s="3" t="s">
        <v>21</v>
      </c>
      <c r="E5750" s="3">
        <v>312372</v>
      </c>
      <c r="F5750" s="40">
        <v>875</v>
      </c>
      <c r="G5750" s="19">
        <v>3800</v>
      </c>
      <c r="H5750" s="11">
        <v>38455</v>
      </c>
      <c r="I5750" s="11">
        <v>38455</v>
      </c>
    </row>
    <row r="5751" spans="1:9" ht="15" customHeight="1" x14ac:dyDescent="0.25">
      <c r="A5751" s="24" t="s">
        <v>955</v>
      </c>
      <c r="B5751" s="3"/>
      <c r="C5751" s="3"/>
      <c r="D5751" s="3" t="s">
        <v>21</v>
      </c>
      <c r="E5751" s="3">
        <v>312276</v>
      </c>
      <c r="F5751" s="40">
        <v>450</v>
      </c>
      <c r="G5751" s="19">
        <v>3800</v>
      </c>
      <c r="H5751" s="11">
        <v>38455</v>
      </c>
      <c r="I5751" s="11">
        <v>38455</v>
      </c>
    </row>
    <row r="5752" spans="1:9" ht="16.5" customHeight="1" x14ac:dyDescent="0.25">
      <c r="A5752" s="24" t="s">
        <v>955</v>
      </c>
      <c r="B5752" s="3"/>
      <c r="C5752" s="3"/>
      <c r="D5752" s="3" t="s">
        <v>21</v>
      </c>
      <c r="E5752" s="3">
        <v>311579</v>
      </c>
      <c r="F5752" s="40">
        <v>1021</v>
      </c>
      <c r="G5752" s="19">
        <v>3800</v>
      </c>
      <c r="H5752" s="11">
        <v>38455</v>
      </c>
      <c r="I5752" s="11">
        <v>38455</v>
      </c>
    </row>
    <row r="5753" spans="1:9" x14ac:dyDescent="0.25">
      <c r="A5753" s="24" t="s">
        <v>955</v>
      </c>
      <c r="B5753" s="3"/>
      <c r="C5753" s="3"/>
      <c r="D5753" s="3" t="s">
        <v>21</v>
      </c>
      <c r="E5753" s="3">
        <v>312608</v>
      </c>
      <c r="F5753" s="40">
        <v>1118</v>
      </c>
      <c r="G5753" s="19">
        <v>3800</v>
      </c>
      <c r="H5753" s="11">
        <v>38455</v>
      </c>
      <c r="I5753" s="11">
        <v>38455</v>
      </c>
    </row>
    <row r="5754" spans="1:9" x14ac:dyDescent="0.25">
      <c r="A5754" s="24" t="s">
        <v>955</v>
      </c>
      <c r="B5754" s="3"/>
      <c r="C5754" s="3"/>
      <c r="D5754" s="3" t="s">
        <v>21</v>
      </c>
      <c r="E5754" s="3">
        <v>311443</v>
      </c>
      <c r="F5754" s="40">
        <v>279</v>
      </c>
      <c r="G5754" s="19">
        <v>3800</v>
      </c>
      <c r="H5754" s="11">
        <v>38455</v>
      </c>
      <c r="I5754" s="11">
        <v>38455</v>
      </c>
    </row>
    <row r="5755" spans="1:9" x14ac:dyDescent="0.25">
      <c r="A5755" s="24" t="s">
        <v>955</v>
      </c>
      <c r="B5755" s="3"/>
      <c r="C5755" s="3"/>
      <c r="D5755" s="3" t="s">
        <v>21</v>
      </c>
      <c r="E5755" s="3">
        <v>311088</v>
      </c>
      <c r="F5755" s="40">
        <v>318</v>
      </c>
      <c r="G5755" s="19">
        <v>3800</v>
      </c>
      <c r="H5755" s="11">
        <v>38455</v>
      </c>
      <c r="I5755" s="11">
        <v>38455</v>
      </c>
    </row>
    <row r="5756" spans="1:9" x14ac:dyDescent="0.25">
      <c r="A5756" s="24" t="s">
        <v>955</v>
      </c>
      <c r="B5756" s="3"/>
      <c r="C5756" s="3"/>
      <c r="D5756" s="3" t="s">
        <v>21</v>
      </c>
      <c r="E5756" s="3">
        <v>312731</v>
      </c>
      <c r="F5756" s="40">
        <v>1120</v>
      </c>
      <c r="G5756" s="19">
        <v>3800</v>
      </c>
      <c r="H5756" s="11">
        <v>38455</v>
      </c>
      <c r="I5756" s="11">
        <v>38455</v>
      </c>
    </row>
    <row r="5757" spans="1:9" x14ac:dyDescent="0.25">
      <c r="A5757" s="24" t="s">
        <v>955</v>
      </c>
      <c r="B5757" s="3"/>
      <c r="C5757" s="3"/>
      <c r="D5757" s="3" t="s">
        <v>21</v>
      </c>
      <c r="E5757" s="3">
        <v>311040</v>
      </c>
      <c r="F5757" s="40" t="s">
        <v>16</v>
      </c>
      <c r="G5757" s="19">
        <v>3800</v>
      </c>
      <c r="H5757" s="11">
        <v>38455</v>
      </c>
      <c r="I5757" s="11">
        <v>38455</v>
      </c>
    </row>
    <row r="5758" spans="1:9" x14ac:dyDescent="0.25">
      <c r="G5758" s="105">
        <f>SUM(G5726:G5757)</f>
        <v>121600</v>
      </c>
      <c r="H5758" s="10"/>
      <c r="I5758" s="10"/>
    </row>
    <row r="5759" spans="1:9" x14ac:dyDescent="0.25">
      <c r="G5759" s="10"/>
      <c r="H5759" s="10"/>
      <c r="I5759" s="10"/>
    </row>
    <row r="5760" spans="1:9" x14ac:dyDescent="0.25">
      <c r="G5760" s="10"/>
      <c r="H5760" s="10"/>
      <c r="I5760" s="10"/>
    </row>
    <row r="5761" spans="1:9" ht="18.75" x14ac:dyDescent="0.3">
      <c r="A5761" s="724" t="s">
        <v>7</v>
      </c>
      <c r="B5761" s="724"/>
      <c r="C5761" s="724"/>
      <c r="D5761" s="724"/>
      <c r="E5761" s="724"/>
      <c r="F5761" s="724"/>
      <c r="G5761" s="724"/>
      <c r="H5761" s="724"/>
      <c r="I5761" s="15"/>
    </row>
    <row r="5762" spans="1:9" x14ac:dyDescent="0.25">
      <c r="A5762" s="725" t="s">
        <v>5</v>
      </c>
      <c r="B5762" s="725"/>
      <c r="C5762" s="725"/>
      <c r="D5762" s="725"/>
      <c r="E5762" s="725"/>
      <c r="F5762" s="725"/>
      <c r="G5762" s="725"/>
      <c r="H5762" s="725"/>
      <c r="I5762" s="15"/>
    </row>
    <row r="5763" spans="1:9" x14ac:dyDescent="0.25">
      <c r="C5763" s="496"/>
      <c r="G5763" s="10"/>
      <c r="H5763" s="10"/>
      <c r="I5763" s="10"/>
    </row>
    <row r="5764" spans="1:9" x14ac:dyDescent="0.25">
      <c r="A5764" s="504" t="s">
        <v>1152</v>
      </c>
      <c r="B5764" s="509" t="s">
        <v>3324</v>
      </c>
      <c r="C5764" s="33"/>
      <c r="D5764" s="33"/>
      <c r="E5764" s="33"/>
      <c r="F5764" s="94"/>
      <c r="G5764" s="47"/>
      <c r="H5764" s="33"/>
      <c r="I5764" s="33"/>
    </row>
    <row r="5765" spans="1:9" x14ac:dyDescent="0.25">
      <c r="A5765" s="297" t="s">
        <v>8</v>
      </c>
      <c r="B5765" s="32"/>
      <c r="C5765" s="33"/>
      <c r="D5765" s="33"/>
      <c r="E5765" s="33"/>
      <c r="F5765" s="94"/>
      <c r="G5765" s="47"/>
      <c r="H5765" s="33"/>
      <c r="I5765" s="33"/>
    </row>
    <row r="5766" spans="1:9" x14ac:dyDescent="0.25">
      <c r="A5766" s="346" t="s">
        <v>0</v>
      </c>
      <c r="B5766" s="347" t="s">
        <v>2</v>
      </c>
      <c r="C5766" s="347" t="s">
        <v>3</v>
      </c>
      <c r="D5766" s="347" t="s">
        <v>4</v>
      </c>
      <c r="E5766" s="348" t="s">
        <v>15</v>
      </c>
      <c r="F5766" s="349" t="s">
        <v>2002</v>
      </c>
      <c r="G5766" s="350" t="s">
        <v>1217</v>
      </c>
      <c r="H5766" s="350" t="s">
        <v>1188</v>
      </c>
      <c r="I5766" s="350" t="s">
        <v>3884</v>
      </c>
    </row>
    <row r="5767" spans="1:9" x14ac:dyDescent="0.25">
      <c r="A5767" s="24" t="s">
        <v>955</v>
      </c>
      <c r="B5767" s="3"/>
      <c r="C5767" s="3"/>
      <c r="D5767" s="3" t="s">
        <v>21</v>
      </c>
      <c r="E5767" s="3">
        <v>311439</v>
      </c>
      <c r="F5767" s="40">
        <v>432</v>
      </c>
      <c r="G5767" s="19">
        <v>3800</v>
      </c>
      <c r="H5767" s="11">
        <v>38455</v>
      </c>
      <c r="I5767" s="11">
        <v>38455</v>
      </c>
    </row>
    <row r="5768" spans="1:9" x14ac:dyDescent="0.25">
      <c r="A5768" s="24" t="s">
        <v>955</v>
      </c>
      <c r="B5768" s="3"/>
      <c r="C5768" s="3"/>
      <c r="D5768" s="3" t="s">
        <v>21</v>
      </c>
      <c r="E5768" s="3">
        <v>312444</v>
      </c>
      <c r="F5768" s="40">
        <v>1154</v>
      </c>
      <c r="G5768" s="19">
        <v>3800</v>
      </c>
      <c r="H5768" s="11">
        <v>38455</v>
      </c>
      <c r="I5768" s="11">
        <v>38455</v>
      </c>
    </row>
    <row r="5769" spans="1:9" x14ac:dyDescent="0.25">
      <c r="A5769" s="24" t="s">
        <v>955</v>
      </c>
      <c r="B5769" s="3"/>
      <c r="C5769" s="3"/>
      <c r="D5769" s="3" t="s">
        <v>21</v>
      </c>
      <c r="E5769" s="3">
        <v>312348</v>
      </c>
      <c r="F5769" s="40">
        <v>474</v>
      </c>
      <c r="G5769" s="19">
        <v>3800</v>
      </c>
      <c r="H5769" s="11">
        <v>38455</v>
      </c>
      <c r="I5769" s="11">
        <v>38455</v>
      </c>
    </row>
    <row r="5770" spans="1:9" x14ac:dyDescent="0.25">
      <c r="A5770" s="24" t="s">
        <v>955</v>
      </c>
      <c r="B5770" s="3"/>
      <c r="C5770" s="3"/>
      <c r="D5770" s="3" t="s">
        <v>21</v>
      </c>
      <c r="E5770" s="3">
        <v>312237</v>
      </c>
      <c r="F5770" s="40">
        <v>1122</v>
      </c>
      <c r="G5770" s="19">
        <v>3800</v>
      </c>
      <c r="H5770" s="11">
        <v>38455</v>
      </c>
      <c r="I5770" s="11">
        <v>38455</v>
      </c>
    </row>
    <row r="5771" spans="1:9" x14ac:dyDescent="0.25">
      <c r="A5771" s="24" t="s">
        <v>955</v>
      </c>
      <c r="B5771" s="3"/>
      <c r="C5771" s="3"/>
      <c r="D5771" s="3" t="s">
        <v>21</v>
      </c>
      <c r="E5771" s="3" t="s">
        <v>16</v>
      </c>
      <c r="F5771" s="40">
        <v>413</v>
      </c>
      <c r="G5771" s="19">
        <v>3800</v>
      </c>
      <c r="H5771" s="11">
        <v>38455</v>
      </c>
      <c r="I5771" s="11">
        <v>38455</v>
      </c>
    </row>
    <row r="5772" spans="1:9" x14ac:dyDescent="0.25">
      <c r="A5772" s="24" t="s">
        <v>955</v>
      </c>
      <c r="B5772" s="3"/>
      <c r="C5772" s="3"/>
      <c r="D5772" s="3" t="s">
        <v>21</v>
      </c>
      <c r="E5772" s="3">
        <v>312396</v>
      </c>
      <c r="F5772" s="40">
        <v>877</v>
      </c>
      <c r="G5772" s="19">
        <v>3800</v>
      </c>
      <c r="H5772" s="11">
        <v>38455</v>
      </c>
      <c r="I5772" s="11">
        <v>38455</v>
      </c>
    </row>
    <row r="5773" spans="1:9" x14ac:dyDescent="0.25">
      <c r="A5773" s="24" t="s">
        <v>955</v>
      </c>
      <c r="B5773" s="3"/>
      <c r="C5773" s="3"/>
      <c r="D5773" s="3" t="s">
        <v>21</v>
      </c>
      <c r="E5773" s="3">
        <v>312341</v>
      </c>
      <c r="F5773" s="40">
        <v>633</v>
      </c>
      <c r="G5773" s="19">
        <v>3800</v>
      </c>
      <c r="H5773" s="11">
        <v>38455</v>
      </c>
      <c r="I5773" s="11">
        <v>38455</v>
      </c>
    </row>
    <row r="5774" spans="1:9" x14ac:dyDescent="0.25">
      <c r="A5774" s="24" t="s">
        <v>955</v>
      </c>
      <c r="B5774" s="3"/>
      <c r="C5774" s="3"/>
      <c r="D5774" s="3" t="s">
        <v>21</v>
      </c>
      <c r="E5774" s="3">
        <v>311325</v>
      </c>
      <c r="F5774" s="40" t="str">
        <f>+E5771</f>
        <v>N/T</v>
      </c>
      <c r="G5774" s="19">
        <v>3800</v>
      </c>
      <c r="H5774" s="11">
        <v>38455</v>
      </c>
      <c r="I5774" s="11">
        <v>38455</v>
      </c>
    </row>
    <row r="5775" spans="1:9" x14ac:dyDescent="0.25">
      <c r="A5775" s="24" t="s">
        <v>955</v>
      </c>
      <c r="B5775" s="3"/>
      <c r="C5775" s="3"/>
      <c r="D5775" s="3" t="s">
        <v>21</v>
      </c>
      <c r="E5775" s="3">
        <v>311458</v>
      </c>
      <c r="F5775" s="40">
        <v>459</v>
      </c>
      <c r="G5775" s="19">
        <v>3800</v>
      </c>
      <c r="H5775" s="11">
        <v>38455</v>
      </c>
      <c r="I5775" s="11">
        <v>38455</v>
      </c>
    </row>
    <row r="5776" spans="1:9" x14ac:dyDescent="0.25">
      <c r="A5776" s="24" t="s">
        <v>955</v>
      </c>
      <c r="B5776" s="3"/>
      <c r="C5776" s="3"/>
      <c r="D5776" s="3" t="s">
        <v>21</v>
      </c>
      <c r="E5776" s="3">
        <v>316587</v>
      </c>
      <c r="F5776" s="40">
        <v>939</v>
      </c>
      <c r="G5776" s="19">
        <v>3800</v>
      </c>
      <c r="H5776" s="11">
        <v>38455</v>
      </c>
      <c r="I5776" s="11">
        <v>38455</v>
      </c>
    </row>
    <row r="5777" spans="1:9" x14ac:dyDescent="0.25">
      <c r="A5777" s="24" t="s">
        <v>955</v>
      </c>
      <c r="B5777" s="3"/>
      <c r="C5777" s="3"/>
      <c r="D5777" s="3" t="s">
        <v>21</v>
      </c>
      <c r="E5777" s="3">
        <v>312670</v>
      </c>
      <c r="F5777" s="40">
        <v>994</v>
      </c>
      <c r="G5777" s="19">
        <v>3800</v>
      </c>
      <c r="H5777" s="11">
        <v>38455</v>
      </c>
      <c r="I5777" s="11">
        <v>38455</v>
      </c>
    </row>
    <row r="5778" spans="1:9" x14ac:dyDescent="0.25">
      <c r="A5778" s="24" t="s">
        <v>955</v>
      </c>
      <c r="B5778" s="3"/>
      <c r="C5778" s="3"/>
      <c r="D5778" s="3" t="s">
        <v>21</v>
      </c>
      <c r="E5778" s="3">
        <v>312756</v>
      </c>
      <c r="F5778" s="40">
        <v>589</v>
      </c>
      <c r="G5778" s="19">
        <v>3800</v>
      </c>
      <c r="H5778" s="11">
        <v>38455</v>
      </c>
      <c r="I5778" s="11">
        <v>38455</v>
      </c>
    </row>
    <row r="5779" spans="1:9" x14ac:dyDescent="0.25">
      <c r="A5779" s="24" t="s">
        <v>955</v>
      </c>
      <c r="B5779" s="3"/>
      <c r="C5779" s="3"/>
      <c r="D5779" s="3" t="s">
        <v>21</v>
      </c>
      <c r="E5779" s="3">
        <v>312295</v>
      </c>
      <c r="F5779" s="40">
        <v>685</v>
      </c>
      <c r="G5779" s="19">
        <v>3800</v>
      </c>
      <c r="H5779" s="11">
        <v>38455</v>
      </c>
      <c r="I5779" s="11">
        <v>38455</v>
      </c>
    </row>
    <row r="5780" spans="1:9" x14ac:dyDescent="0.25">
      <c r="A5780" s="24" t="s">
        <v>955</v>
      </c>
      <c r="B5780" s="3"/>
      <c r="C5780" s="3"/>
      <c r="D5780" s="3" t="s">
        <v>21</v>
      </c>
      <c r="E5780" s="3">
        <v>311045</v>
      </c>
      <c r="F5780" s="40">
        <v>870</v>
      </c>
      <c r="G5780" s="19">
        <v>3800</v>
      </c>
      <c r="H5780" s="11">
        <v>38455</v>
      </c>
      <c r="I5780" s="11">
        <v>38455</v>
      </c>
    </row>
    <row r="5781" spans="1:9" x14ac:dyDescent="0.25">
      <c r="A5781" s="24" t="s">
        <v>955</v>
      </c>
      <c r="B5781" s="3"/>
      <c r="C5781" s="3"/>
      <c r="D5781" s="3" t="s">
        <v>21</v>
      </c>
      <c r="E5781" s="3">
        <v>312808</v>
      </c>
      <c r="F5781" s="40">
        <v>455</v>
      </c>
      <c r="G5781" s="19">
        <v>3800</v>
      </c>
      <c r="H5781" s="11">
        <v>38455</v>
      </c>
      <c r="I5781" s="11">
        <v>38455</v>
      </c>
    </row>
    <row r="5782" spans="1:9" x14ac:dyDescent="0.25">
      <c r="A5782" s="24" t="s">
        <v>955</v>
      </c>
      <c r="B5782" s="3"/>
      <c r="C5782" s="3"/>
      <c r="D5782" s="3" t="s">
        <v>21</v>
      </c>
      <c r="E5782" s="3">
        <v>315316</v>
      </c>
      <c r="F5782" s="40">
        <v>308</v>
      </c>
      <c r="G5782" s="19">
        <v>3800</v>
      </c>
      <c r="H5782" s="11">
        <v>38455</v>
      </c>
      <c r="I5782" s="11">
        <v>38455</v>
      </c>
    </row>
    <row r="5783" spans="1:9" x14ac:dyDescent="0.25">
      <c r="A5783" s="24" t="s">
        <v>955</v>
      </c>
      <c r="B5783" s="3"/>
      <c r="C5783" s="3"/>
      <c r="D5783" s="3" t="s">
        <v>21</v>
      </c>
      <c r="E5783" s="3">
        <v>311590</v>
      </c>
      <c r="F5783" s="40">
        <v>1231</v>
      </c>
      <c r="G5783" s="19">
        <v>3800</v>
      </c>
      <c r="H5783" s="11">
        <v>38455</v>
      </c>
      <c r="I5783" s="11">
        <v>38455</v>
      </c>
    </row>
    <row r="5784" spans="1:9" x14ac:dyDescent="0.25">
      <c r="A5784" s="24" t="s">
        <v>955</v>
      </c>
      <c r="B5784" s="3"/>
      <c r="C5784" s="3"/>
      <c r="D5784" s="3" t="s">
        <v>21</v>
      </c>
      <c r="E5784" s="3">
        <v>317637</v>
      </c>
      <c r="F5784" s="40">
        <v>339</v>
      </c>
      <c r="G5784" s="19">
        <v>3800</v>
      </c>
      <c r="H5784" s="11">
        <v>38455</v>
      </c>
      <c r="I5784" s="11">
        <v>38455</v>
      </c>
    </row>
    <row r="5785" spans="1:9" x14ac:dyDescent="0.25">
      <c r="A5785" s="24" t="s">
        <v>955</v>
      </c>
      <c r="B5785" s="3"/>
      <c r="C5785" s="3"/>
      <c r="D5785" s="3" t="s">
        <v>21</v>
      </c>
      <c r="E5785" s="3" t="s">
        <v>16</v>
      </c>
      <c r="F5785" s="40">
        <v>1018</v>
      </c>
      <c r="G5785" s="19">
        <v>3800</v>
      </c>
      <c r="H5785" s="11">
        <v>38455</v>
      </c>
      <c r="I5785" s="11">
        <v>38455</v>
      </c>
    </row>
    <row r="5786" spans="1:9" x14ac:dyDescent="0.25">
      <c r="A5786" s="24" t="s">
        <v>955</v>
      </c>
      <c r="B5786" s="3"/>
      <c r="C5786" s="3"/>
      <c r="D5786" s="3" t="s">
        <v>21</v>
      </c>
      <c r="E5786" s="3">
        <v>312383</v>
      </c>
      <c r="F5786" s="40">
        <v>1901</v>
      </c>
      <c r="G5786" s="19">
        <v>3800</v>
      </c>
      <c r="H5786" s="11">
        <v>38455</v>
      </c>
      <c r="I5786" s="11">
        <v>38455</v>
      </c>
    </row>
    <row r="5787" spans="1:9" x14ac:dyDescent="0.25">
      <c r="A5787" s="24" t="s">
        <v>955</v>
      </c>
      <c r="B5787" s="3"/>
      <c r="C5787" s="3"/>
      <c r="D5787" s="3" t="s">
        <v>21</v>
      </c>
      <c r="E5787" s="3">
        <v>312689</v>
      </c>
      <c r="F5787" s="40">
        <v>599</v>
      </c>
      <c r="G5787" s="19">
        <v>3800</v>
      </c>
      <c r="H5787" s="11">
        <v>38455</v>
      </c>
      <c r="I5787" s="11">
        <v>38455</v>
      </c>
    </row>
    <row r="5788" spans="1:9" x14ac:dyDescent="0.25">
      <c r="A5788" s="24" t="s">
        <v>955</v>
      </c>
      <c r="B5788" s="3"/>
      <c r="C5788" s="3"/>
      <c r="D5788" s="3" t="s">
        <v>21</v>
      </c>
      <c r="E5788" s="3">
        <v>311531</v>
      </c>
      <c r="F5788" s="40">
        <v>303</v>
      </c>
      <c r="G5788" s="19">
        <v>3800</v>
      </c>
      <c r="H5788" s="11">
        <v>38455</v>
      </c>
      <c r="I5788" s="11">
        <v>38455</v>
      </c>
    </row>
    <row r="5789" spans="1:9" x14ac:dyDescent="0.25">
      <c r="A5789" s="24" t="s">
        <v>955</v>
      </c>
      <c r="B5789" s="3"/>
      <c r="C5789" s="3"/>
      <c r="D5789" s="3" t="s">
        <v>21</v>
      </c>
      <c r="E5789" s="3">
        <v>311340</v>
      </c>
      <c r="F5789" s="40">
        <v>1058</v>
      </c>
      <c r="G5789" s="19">
        <v>3800</v>
      </c>
      <c r="H5789" s="11">
        <v>38455</v>
      </c>
      <c r="I5789" s="11">
        <v>38455</v>
      </c>
    </row>
    <row r="5790" spans="1:9" x14ac:dyDescent="0.25">
      <c r="A5790" s="24" t="s">
        <v>955</v>
      </c>
      <c r="B5790" s="3"/>
      <c r="C5790" s="3"/>
      <c r="D5790" s="3" t="s">
        <v>21</v>
      </c>
      <c r="E5790" s="3">
        <v>312437</v>
      </c>
      <c r="F5790" s="40">
        <v>391</v>
      </c>
      <c r="G5790" s="19">
        <v>3800</v>
      </c>
      <c r="H5790" s="11">
        <v>38455</v>
      </c>
      <c r="I5790" s="11">
        <v>38455</v>
      </c>
    </row>
    <row r="5791" spans="1:9" x14ac:dyDescent="0.25">
      <c r="A5791" s="24" t="s">
        <v>955</v>
      </c>
      <c r="B5791" s="3"/>
      <c r="C5791" s="3"/>
      <c r="D5791" s="3" t="s">
        <v>21</v>
      </c>
      <c r="E5791" s="3">
        <v>312728</v>
      </c>
      <c r="F5791" s="40" t="str">
        <f>+E5785</f>
        <v>N/T</v>
      </c>
      <c r="G5791" s="19">
        <v>3800</v>
      </c>
      <c r="H5791" s="11">
        <v>38455</v>
      </c>
      <c r="I5791" s="11">
        <v>38455</v>
      </c>
    </row>
    <row r="5792" spans="1:9" x14ac:dyDescent="0.25">
      <c r="A5792" s="24" t="s">
        <v>955</v>
      </c>
      <c r="B5792" s="3"/>
      <c r="C5792" s="3"/>
      <c r="D5792" s="3" t="s">
        <v>21</v>
      </c>
      <c r="E5792" s="3">
        <v>312289</v>
      </c>
      <c r="F5792" s="40">
        <v>524</v>
      </c>
      <c r="G5792" s="19">
        <v>3800</v>
      </c>
      <c r="H5792" s="11">
        <v>38455</v>
      </c>
      <c r="I5792" s="11">
        <v>38455</v>
      </c>
    </row>
    <row r="5793" spans="1:9" x14ac:dyDescent="0.25">
      <c r="A5793" s="24" t="s">
        <v>955</v>
      </c>
      <c r="B5793" s="3"/>
      <c r="C5793" s="3"/>
      <c r="D5793" s="3" t="s">
        <v>21</v>
      </c>
      <c r="E5793" s="3">
        <v>311327</v>
      </c>
      <c r="F5793" s="40">
        <v>498</v>
      </c>
      <c r="G5793" s="19">
        <v>3800</v>
      </c>
      <c r="H5793" s="11">
        <v>38455</v>
      </c>
      <c r="I5793" s="11">
        <v>38455</v>
      </c>
    </row>
    <row r="5794" spans="1:9" x14ac:dyDescent="0.25">
      <c r="A5794" s="24" t="s">
        <v>955</v>
      </c>
      <c r="B5794" s="3"/>
      <c r="C5794" s="3"/>
      <c r="D5794" s="3" t="s">
        <v>21</v>
      </c>
      <c r="E5794" s="3">
        <v>316590</v>
      </c>
      <c r="F5794" s="40">
        <v>968</v>
      </c>
      <c r="G5794" s="19">
        <v>3800</v>
      </c>
      <c r="H5794" s="11">
        <v>38455</v>
      </c>
      <c r="I5794" s="11">
        <v>38455</v>
      </c>
    </row>
    <row r="5795" spans="1:9" x14ac:dyDescent="0.25">
      <c r="A5795" s="24" t="s">
        <v>955</v>
      </c>
      <c r="B5795" s="3"/>
      <c r="C5795" s="3"/>
      <c r="D5795" s="3" t="s">
        <v>21</v>
      </c>
      <c r="E5795" s="3">
        <v>312415</v>
      </c>
      <c r="F5795" s="40">
        <v>853</v>
      </c>
      <c r="G5795" s="19">
        <v>3800</v>
      </c>
      <c r="H5795" s="11">
        <v>38455</v>
      </c>
      <c r="I5795" s="11">
        <v>38455</v>
      </c>
    </row>
    <row r="5796" spans="1:9" x14ac:dyDescent="0.25">
      <c r="A5796" s="24" t="s">
        <v>955</v>
      </c>
      <c r="B5796" s="3"/>
      <c r="C5796" s="3"/>
      <c r="D5796" s="3" t="s">
        <v>21</v>
      </c>
      <c r="E5796" s="3">
        <v>311453</v>
      </c>
      <c r="F5796" s="40">
        <v>681</v>
      </c>
      <c r="G5796" s="19">
        <v>3800</v>
      </c>
      <c r="H5796" s="11">
        <v>38455</v>
      </c>
      <c r="I5796" s="11">
        <v>38455</v>
      </c>
    </row>
    <row r="5797" spans="1:9" x14ac:dyDescent="0.25">
      <c r="A5797" s="24" t="s">
        <v>955</v>
      </c>
      <c r="B5797" s="3"/>
      <c r="C5797" s="3"/>
      <c r="D5797" s="3" t="s">
        <v>21</v>
      </c>
      <c r="E5797" s="3">
        <v>311144</v>
      </c>
      <c r="F5797" s="40">
        <v>449</v>
      </c>
      <c r="G5797" s="19">
        <v>3800</v>
      </c>
      <c r="H5797" s="11">
        <v>38455</v>
      </c>
      <c r="I5797" s="11">
        <v>38455</v>
      </c>
    </row>
    <row r="5798" spans="1:9" x14ac:dyDescent="0.25">
      <c r="A5798" s="24" t="s">
        <v>955</v>
      </c>
      <c r="B5798" s="3"/>
      <c r="C5798" s="3"/>
      <c r="D5798" s="3" t="s">
        <v>21</v>
      </c>
      <c r="E5798" s="3">
        <v>312312</v>
      </c>
      <c r="F5798" s="40">
        <v>800</v>
      </c>
      <c r="G5798" s="19">
        <v>3800</v>
      </c>
      <c r="H5798" s="11">
        <v>38455</v>
      </c>
      <c r="I5798" s="11">
        <v>38455</v>
      </c>
    </row>
    <row r="5799" spans="1:9" x14ac:dyDescent="0.25">
      <c r="A5799" s="1"/>
      <c r="B5799" s="4"/>
      <c r="C5799" s="4"/>
      <c r="D5799" s="4"/>
      <c r="E5799" s="4"/>
      <c r="F5799" s="81"/>
      <c r="G5799" s="105">
        <f>SUM(G5767:G5798)</f>
        <v>121600</v>
      </c>
      <c r="H5799" s="18"/>
      <c r="I5799" s="18"/>
    </row>
    <row r="5800" spans="1:9" x14ac:dyDescent="0.25">
      <c r="A5800" s="1"/>
      <c r="B5800" s="4"/>
      <c r="C5800" s="4"/>
      <c r="D5800" s="4"/>
      <c r="E5800" s="4"/>
      <c r="F5800" s="81"/>
      <c r="G5800" s="10"/>
      <c r="H5800" s="18"/>
      <c r="I5800" s="18"/>
    </row>
    <row r="5801" spans="1:9" x14ac:dyDescent="0.25">
      <c r="A5801" s="1"/>
      <c r="B5801" s="4"/>
      <c r="D5801" s="4"/>
      <c r="E5801" s="4"/>
      <c r="F5801" s="81"/>
      <c r="G5801" s="10"/>
      <c r="H5801" s="18"/>
      <c r="I5801" s="18"/>
    </row>
    <row r="5802" spans="1:9" ht="18.75" x14ac:dyDescent="0.3">
      <c r="A5802" s="724" t="s">
        <v>7</v>
      </c>
      <c r="B5802" s="724"/>
      <c r="C5802" s="724"/>
      <c r="D5802" s="724"/>
      <c r="E5802" s="724"/>
      <c r="F5802" s="724"/>
      <c r="G5802" s="724"/>
      <c r="H5802" s="724"/>
      <c r="I5802" s="15"/>
    </row>
    <row r="5803" spans="1:9" x14ac:dyDescent="0.25">
      <c r="A5803" s="725" t="s">
        <v>5</v>
      </c>
      <c r="B5803" s="725"/>
      <c r="C5803" s="725"/>
      <c r="D5803" s="725"/>
      <c r="E5803" s="725"/>
      <c r="F5803" s="725"/>
      <c r="G5803" s="725"/>
      <c r="H5803" s="725"/>
      <c r="I5803" s="15"/>
    </row>
    <row r="5804" spans="1:9" x14ac:dyDescent="0.25">
      <c r="C5804" s="122"/>
      <c r="G5804" s="10"/>
      <c r="H5804" s="10"/>
      <c r="I5804" s="10"/>
    </row>
    <row r="5805" spans="1:9" x14ac:dyDescent="0.25">
      <c r="A5805" s="504" t="s">
        <v>1152</v>
      </c>
      <c r="B5805" s="509" t="s">
        <v>3324</v>
      </c>
      <c r="C5805" s="497"/>
      <c r="D5805" s="497"/>
      <c r="E5805" s="497"/>
      <c r="F5805" s="168"/>
      <c r="G5805" s="169"/>
      <c r="H5805" s="497"/>
      <c r="I5805" s="633"/>
    </row>
    <row r="5806" spans="1:9" x14ac:dyDescent="0.25">
      <c r="A5806" s="345" t="s">
        <v>8</v>
      </c>
      <c r="B5806" s="497"/>
      <c r="C5806" s="497"/>
      <c r="D5806" s="497"/>
      <c r="E5806" s="497"/>
      <c r="F5806" s="168"/>
      <c r="G5806" s="169"/>
      <c r="H5806" s="497"/>
      <c r="I5806" s="633"/>
    </row>
    <row r="5807" spans="1:9" x14ac:dyDescent="0.25">
      <c r="A5807" s="346" t="s">
        <v>0</v>
      </c>
      <c r="B5807" s="347" t="s">
        <v>2</v>
      </c>
      <c r="C5807" s="347" t="s">
        <v>3</v>
      </c>
      <c r="D5807" s="347" t="s">
        <v>4</v>
      </c>
      <c r="E5807" s="348" t="s">
        <v>15</v>
      </c>
      <c r="F5807" s="349" t="s">
        <v>2001</v>
      </c>
      <c r="G5807" s="350" t="s">
        <v>1217</v>
      </c>
      <c r="H5807" s="350" t="s">
        <v>1188</v>
      </c>
      <c r="I5807" s="350" t="s">
        <v>3884</v>
      </c>
    </row>
    <row r="5808" spans="1:9" x14ac:dyDescent="0.25">
      <c r="A5808" s="24" t="s">
        <v>955</v>
      </c>
      <c r="B5808" s="3"/>
      <c r="C5808" s="3"/>
      <c r="D5808" s="3" t="s">
        <v>21</v>
      </c>
      <c r="E5808" s="3">
        <v>312318</v>
      </c>
      <c r="F5808" s="40">
        <v>1106</v>
      </c>
      <c r="G5808" s="19">
        <v>3800</v>
      </c>
      <c r="H5808" s="11">
        <v>38455</v>
      </c>
      <c r="I5808" s="11">
        <v>38455</v>
      </c>
    </row>
    <row r="5809" spans="1:9" x14ac:dyDescent="0.25">
      <c r="A5809" s="24" t="s">
        <v>955</v>
      </c>
      <c r="B5809" s="3"/>
      <c r="C5809" s="3"/>
      <c r="D5809" s="3" t="s">
        <v>21</v>
      </c>
      <c r="E5809" s="3">
        <v>315307</v>
      </c>
      <c r="F5809" s="40">
        <v>1049</v>
      </c>
      <c r="G5809" s="19">
        <v>3800</v>
      </c>
      <c r="H5809" s="11">
        <v>38455</v>
      </c>
      <c r="I5809" s="11">
        <v>38455</v>
      </c>
    </row>
    <row r="5810" spans="1:9" x14ac:dyDescent="0.25">
      <c r="A5810" s="24" t="s">
        <v>955</v>
      </c>
      <c r="B5810" s="3"/>
      <c r="C5810" s="3"/>
      <c r="D5810" s="3" t="s">
        <v>21</v>
      </c>
      <c r="E5810" s="3">
        <v>312623</v>
      </c>
      <c r="F5810" s="40">
        <v>811</v>
      </c>
      <c r="G5810" s="19">
        <v>3800</v>
      </c>
      <c r="H5810" s="11">
        <v>38455</v>
      </c>
      <c r="I5810" s="11">
        <v>38455</v>
      </c>
    </row>
    <row r="5811" spans="1:9" x14ac:dyDescent="0.25">
      <c r="A5811" s="24" t="s">
        <v>955</v>
      </c>
      <c r="B5811" s="3"/>
      <c r="C5811" s="3"/>
      <c r="D5811" s="3" t="s">
        <v>21</v>
      </c>
      <c r="E5811" s="3">
        <v>311103</v>
      </c>
      <c r="F5811" s="40">
        <v>601</v>
      </c>
      <c r="G5811" s="19">
        <v>3800</v>
      </c>
      <c r="H5811" s="11">
        <v>38455</v>
      </c>
      <c r="I5811" s="11">
        <v>38455</v>
      </c>
    </row>
    <row r="5812" spans="1:9" x14ac:dyDescent="0.25">
      <c r="A5812" s="24" t="s">
        <v>955</v>
      </c>
      <c r="B5812" s="3"/>
      <c r="C5812" s="3"/>
      <c r="D5812" s="3" t="s">
        <v>21</v>
      </c>
      <c r="E5812" s="3">
        <v>311548</v>
      </c>
      <c r="F5812" s="40">
        <v>752</v>
      </c>
      <c r="G5812" s="19">
        <v>3800</v>
      </c>
      <c r="H5812" s="11">
        <v>38455</v>
      </c>
      <c r="I5812" s="11">
        <v>38455</v>
      </c>
    </row>
    <row r="5813" spans="1:9" x14ac:dyDescent="0.25">
      <c r="A5813" s="24" t="s">
        <v>955</v>
      </c>
      <c r="B5813" s="3"/>
      <c r="C5813" s="3"/>
      <c r="D5813" s="3" t="s">
        <v>21</v>
      </c>
      <c r="E5813" s="3">
        <v>311126</v>
      </c>
      <c r="F5813" s="40">
        <v>528</v>
      </c>
      <c r="G5813" s="19">
        <v>3800</v>
      </c>
      <c r="H5813" s="11">
        <v>38455</v>
      </c>
      <c r="I5813" s="11">
        <v>38455</v>
      </c>
    </row>
    <row r="5814" spans="1:9" x14ac:dyDescent="0.25">
      <c r="A5814" s="24" t="s">
        <v>955</v>
      </c>
      <c r="B5814" s="3"/>
      <c r="C5814" s="3"/>
      <c r="D5814" s="3" t="s">
        <v>21</v>
      </c>
      <c r="E5814" s="3">
        <v>311032</v>
      </c>
      <c r="F5814" s="40">
        <v>888</v>
      </c>
      <c r="G5814" s="19">
        <v>3800</v>
      </c>
      <c r="H5814" s="11">
        <v>38455</v>
      </c>
      <c r="I5814" s="11">
        <v>38455</v>
      </c>
    </row>
    <row r="5815" spans="1:9" x14ac:dyDescent="0.25">
      <c r="A5815" s="24" t="s">
        <v>955</v>
      </c>
      <c r="B5815" s="3"/>
      <c r="C5815" s="3"/>
      <c r="D5815" s="3" t="s">
        <v>21</v>
      </c>
      <c r="E5815" s="3">
        <v>311511</v>
      </c>
      <c r="F5815" s="40">
        <v>609</v>
      </c>
      <c r="G5815" s="19">
        <v>3800</v>
      </c>
      <c r="H5815" s="11">
        <v>38455</v>
      </c>
      <c r="I5815" s="11">
        <v>38455</v>
      </c>
    </row>
    <row r="5816" spans="1:9" x14ac:dyDescent="0.25">
      <c r="A5816" s="24" t="s">
        <v>955</v>
      </c>
      <c r="B5816" s="3"/>
      <c r="C5816" s="3"/>
      <c r="D5816" s="3" t="s">
        <v>21</v>
      </c>
      <c r="E5816" s="3">
        <v>311370</v>
      </c>
      <c r="F5816" s="40">
        <v>1167</v>
      </c>
      <c r="G5816" s="19">
        <v>3800</v>
      </c>
      <c r="H5816" s="11">
        <v>38455</v>
      </c>
      <c r="I5816" s="11">
        <v>38455</v>
      </c>
    </row>
    <row r="5817" spans="1:9" x14ac:dyDescent="0.25">
      <c r="A5817" s="24" t="s">
        <v>955</v>
      </c>
      <c r="B5817" s="3"/>
      <c r="C5817" s="3"/>
      <c r="D5817" s="3" t="s">
        <v>21</v>
      </c>
      <c r="E5817" s="3">
        <v>316642</v>
      </c>
      <c r="F5817" s="40" t="s">
        <v>16</v>
      </c>
      <c r="G5817" s="19">
        <v>3800</v>
      </c>
      <c r="H5817" s="11">
        <v>38455</v>
      </c>
      <c r="I5817" s="11">
        <v>38455</v>
      </c>
    </row>
    <row r="5818" spans="1:9" x14ac:dyDescent="0.25">
      <c r="A5818" s="24" t="s">
        <v>955</v>
      </c>
      <c r="B5818" s="3"/>
      <c r="C5818" s="3"/>
      <c r="D5818" s="3" t="s">
        <v>21</v>
      </c>
      <c r="E5818" s="3">
        <v>311304</v>
      </c>
      <c r="F5818" s="40">
        <v>761</v>
      </c>
      <c r="G5818" s="19">
        <v>3800</v>
      </c>
      <c r="H5818" s="11">
        <v>38455</v>
      </c>
      <c r="I5818" s="11">
        <v>38455</v>
      </c>
    </row>
    <row r="5819" spans="1:9" x14ac:dyDescent="0.25">
      <c r="A5819" s="24" t="s">
        <v>955</v>
      </c>
      <c r="B5819" s="3"/>
      <c r="C5819" s="3"/>
      <c r="D5819" s="3" t="s">
        <v>21</v>
      </c>
      <c r="E5819" s="3">
        <v>311571</v>
      </c>
      <c r="F5819" s="40">
        <v>297</v>
      </c>
      <c r="G5819" s="19">
        <v>3800</v>
      </c>
      <c r="H5819" s="11">
        <v>38455</v>
      </c>
      <c r="I5819" s="11">
        <v>38455</v>
      </c>
    </row>
    <row r="5820" spans="1:9" x14ac:dyDescent="0.25">
      <c r="A5820" s="24" t="s">
        <v>955</v>
      </c>
      <c r="B5820" s="3"/>
      <c r="C5820" s="3"/>
      <c r="D5820" s="3" t="s">
        <v>21</v>
      </c>
      <c r="E5820" s="3">
        <v>311451</v>
      </c>
      <c r="F5820" s="40">
        <v>673</v>
      </c>
      <c r="G5820" s="19">
        <v>3800</v>
      </c>
      <c r="H5820" s="11">
        <v>38455</v>
      </c>
      <c r="I5820" s="11">
        <v>38455</v>
      </c>
    </row>
    <row r="5821" spans="1:9" x14ac:dyDescent="0.25">
      <c r="A5821" s="24" t="s">
        <v>955</v>
      </c>
      <c r="B5821" s="3"/>
      <c r="C5821" s="3"/>
      <c r="D5821" s="3" t="s">
        <v>21</v>
      </c>
      <c r="E5821" s="3">
        <v>312735</v>
      </c>
      <c r="F5821" s="40">
        <v>897</v>
      </c>
      <c r="G5821" s="19">
        <v>3800</v>
      </c>
      <c r="H5821" s="11">
        <v>38455</v>
      </c>
      <c r="I5821" s="11">
        <v>38455</v>
      </c>
    </row>
    <row r="5822" spans="1:9" x14ac:dyDescent="0.25">
      <c r="A5822" s="24" t="s">
        <v>955</v>
      </c>
      <c r="B5822" s="3"/>
      <c r="C5822" s="3"/>
      <c r="D5822" s="3" t="s">
        <v>21</v>
      </c>
      <c r="E5822" s="3">
        <v>312755</v>
      </c>
      <c r="F5822" s="40" t="str">
        <f>+F5817</f>
        <v>N/T</v>
      </c>
      <c r="G5822" s="19">
        <v>3800</v>
      </c>
      <c r="H5822" s="11">
        <v>38455</v>
      </c>
      <c r="I5822" s="11">
        <v>38455</v>
      </c>
    </row>
    <row r="5823" spans="1:9" x14ac:dyDescent="0.25">
      <c r="A5823" s="24" t="s">
        <v>955</v>
      </c>
      <c r="B5823" s="3"/>
      <c r="C5823" s="3"/>
      <c r="D5823" s="3" t="s">
        <v>21</v>
      </c>
      <c r="E5823" s="3">
        <v>311329</v>
      </c>
      <c r="F5823" s="40">
        <v>737</v>
      </c>
      <c r="G5823" s="19">
        <v>3800</v>
      </c>
      <c r="H5823" s="11">
        <v>38455</v>
      </c>
      <c r="I5823" s="11">
        <v>38455</v>
      </c>
    </row>
    <row r="5824" spans="1:9" x14ac:dyDescent="0.25">
      <c r="A5824" s="24" t="s">
        <v>955</v>
      </c>
      <c r="B5824" s="3"/>
      <c r="C5824" s="3"/>
      <c r="D5824" s="3" t="s">
        <v>21</v>
      </c>
      <c r="E5824" s="3">
        <v>311052</v>
      </c>
      <c r="F5824" s="40">
        <v>979</v>
      </c>
      <c r="G5824" s="19">
        <v>3800</v>
      </c>
      <c r="H5824" s="11">
        <v>38455</v>
      </c>
      <c r="I5824" s="11">
        <v>38455</v>
      </c>
    </row>
    <row r="5825" spans="1:9" x14ac:dyDescent="0.25">
      <c r="A5825" s="24" t="s">
        <v>955</v>
      </c>
      <c r="B5825" s="3"/>
      <c r="C5825" s="3"/>
      <c r="D5825" s="3" t="s">
        <v>21</v>
      </c>
      <c r="E5825" s="3">
        <v>311515</v>
      </c>
      <c r="F5825" s="40">
        <v>1536</v>
      </c>
      <c r="G5825" s="19">
        <v>3800</v>
      </c>
      <c r="H5825" s="11">
        <v>38455</v>
      </c>
      <c r="I5825" s="11">
        <v>38455</v>
      </c>
    </row>
    <row r="5826" spans="1:9" x14ac:dyDescent="0.25">
      <c r="A5826" s="24" t="s">
        <v>955</v>
      </c>
      <c r="B5826" s="3"/>
      <c r="C5826" s="3"/>
      <c r="D5826" s="3" t="s">
        <v>21</v>
      </c>
      <c r="E5826" s="3">
        <v>311447</v>
      </c>
      <c r="F5826" s="40">
        <v>1228</v>
      </c>
      <c r="G5826" s="19">
        <v>3800</v>
      </c>
      <c r="H5826" s="11">
        <v>38455</v>
      </c>
      <c r="I5826" s="11">
        <v>38455</v>
      </c>
    </row>
    <row r="5827" spans="1:9" x14ac:dyDescent="0.25">
      <c r="A5827" s="24" t="s">
        <v>955</v>
      </c>
      <c r="B5827" s="3"/>
      <c r="C5827" s="3"/>
      <c r="D5827" s="3" t="s">
        <v>21</v>
      </c>
      <c r="E5827" s="3">
        <v>311571</v>
      </c>
      <c r="F5827" s="40">
        <v>473</v>
      </c>
      <c r="G5827" s="19">
        <v>3800</v>
      </c>
      <c r="H5827" s="11">
        <v>38455</v>
      </c>
      <c r="I5827" s="11">
        <v>38455</v>
      </c>
    </row>
    <row r="5828" spans="1:9" x14ac:dyDescent="0.25">
      <c r="A5828" s="24" t="s">
        <v>955</v>
      </c>
      <c r="B5828" s="3"/>
      <c r="C5828" s="3"/>
      <c r="D5828" s="3" t="s">
        <v>21</v>
      </c>
      <c r="E5828" s="3">
        <v>312433</v>
      </c>
      <c r="F5828" s="40">
        <v>797</v>
      </c>
      <c r="G5828" s="19">
        <v>3800</v>
      </c>
      <c r="H5828" s="11">
        <v>38455</v>
      </c>
      <c r="I5828" s="11">
        <v>38455</v>
      </c>
    </row>
    <row r="5829" spans="1:9" x14ac:dyDescent="0.25">
      <c r="A5829" s="24" t="s">
        <v>955</v>
      </c>
      <c r="B5829" s="3"/>
      <c r="C5829" s="3"/>
      <c r="D5829" s="3" t="s">
        <v>21</v>
      </c>
      <c r="E5829" s="3">
        <v>312419</v>
      </c>
      <c r="F5829" s="40">
        <v>1014</v>
      </c>
      <c r="G5829" s="19">
        <v>3800</v>
      </c>
      <c r="H5829" s="11">
        <v>38455</v>
      </c>
      <c r="I5829" s="11">
        <v>38455</v>
      </c>
    </row>
    <row r="5830" spans="1:9" x14ac:dyDescent="0.25">
      <c r="A5830" s="24" t="s">
        <v>955</v>
      </c>
      <c r="B5830" s="3"/>
      <c r="C5830" s="3"/>
      <c r="D5830" s="3" t="s">
        <v>21</v>
      </c>
      <c r="E5830" s="3">
        <v>311499</v>
      </c>
      <c r="F5830" s="40">
        <v>546</v>
      </c>
      <c r="G5830" s="19">
        <v>3800</v>
      </c>
      <c r="H5830" s="11">
        <v>38455</v>
      </c>
      <c r="I5830" s="11">
        <v>38455</v>
      </c>
    </row>
    <row r="5831" spans="1:9" x14ac:dyDescent="0.25">
      <c r="A5831" s="24" t="s">
        <v>955</v>
      </c>
      <c r="B5831" s="3"/>
      <c r="C5831" s="3"/>
      <c r="D5831" s="3" t="s">
        <v>21</v>
      </c>
      <c r="E5831" s="3">
        <v>311456</v>
      </c>
      <c r="F5831" s="40">
        <v>1260</v>
      </c>
      <c r="G5831" s="19">
        <v>3800</v>
      </c>
      <c r="H5831" s="11">
        <v>38455</v>
      </c>
      <c r="I5831" s="11">
        <v>38455</v>
      </c>
    </row>
    <row r="5832" spans="1:9" x14ac:dyDescent="0.25">
      <c r="A5832" s="24" t="s">
        <v>955</v>
      </c>
      <c r="B5832" s="3"/>
      <c r="C5832" s="3"/>
      <c r="D5832" s="3" t="s">
        <v>21</v>
      </c>
      <c r="E5832" s="3">
        <v>312393</v>
      </c>
      <c r="F5832" s="40">
        <v>913</v>
      </c>
      <c r="G5832" s="19">
        <v>3800</v>
      </c>
      <c r="H5832" s="11">
        <v>38455</v>
      </c>
      <c r="I5832" s="11">
        <v>38455</v>
      </c>
    </row>
    <row r="5833" spans="1:9" x14ac:dyDescent="0.25">
      <c r="A5833" s="24" t="s">
        <v>955</v>
      </c>
      <c r="B5833" s="3"/>
      <c r="C5833" s="3"/>
      <c r="D5833" s="3" t="s">
        <v>21</v>
      </c>
      <c r="E5833" s="3" t="s">
        <v>16</v>
      </c>
      <c r="F5833" s="40">
        <v>826</v>
      </c>
      <c r="G5833" s="19">
        <v>3800</v>
      </c>
      <c r="H5833" s="11">
        <v>38455</v>
      </c>
      <c r="I5833" s="11">
        <v>38455</v>
      </c>
    </row>
    <row r="5834" spans="1:9" x14ac:dyDescent="0.25">
      <c r="A5834" s="24" t="s">
        <v>955</v>
      </c>
      <c r="B5834" s="3"/>
      <c r="C5834" s="3"/>
      <c r="D5834" s="3" t="s">
        <v>21</v>
      </c>
      <c r="E5834" s="3">
        <v>311064</v>
      </c>
      <c r="F5834" s="40">
        <v>1019</v>
      </c>
      <c r="G5834" s="19">
        <v>3800</v>
      </c>
      <c r="H5834" s="11">
        <v>38455</v>
      </c>
      <c r="I5834" s="11">
        <v>38455</v>
      </c>
    </row>
    <row r="5835" spans="1:9" x14ac:dyDescent="0.25">
      <c r="A5835" s="24" t="s">
        <v>955</v>
      </c>
      <c r="B5835" s="3"/>
      <c r="C5835" s="3"/>
      <c r="D5835" s="3" t="s">
        <v>21</v>
      </c>
      <c r="E5835" s="3">
        <v>312425</v>
      </c>
      <c r="F5835" s="40">
        <v>708</v>
      </c>
      <c r="G5835" s="19">
        <v>3800</v>
      </c>
      <c r="H5835" s="11">
        <v>38455</v>
      </c>
      <c r="I5835" s="11">
        <v>38455</v>
      </c>
    </row>
    <row r="5836" spans="1:9" x14ac:dyDescent="0.25">
      <c r="A5836" s="24" t="s">
        <v>955</v>
      </c>
      <c r="B5836" s="3"/>
      <c r="C5836" s="3"/>
      <c r="D5836" s="3" t="s">
        <v>21</v>
      </c>
      <c r="E5836" s="3">
        <v>312292</v>
      </c>
      <c r="F5836" s="40">
        <v>1048</v>
      </c>
      <c r="G5836" s="19">
        <v>3800</v>
      </c>
      <c r="H5836" s="11">
        <v>38455</v>
      </c>
      <c r="I5836" s="11">
        <v>38455</v>
      </c>
    </row>
    <row r="5837" spans="1:9" x14ac:dyDescent="0.25">
      <c r="A5837" s="24" t="s">
        <v>955</v>
      </c>
      <c r="B5837" s="3"/>
      <c r="C5837" s="3"/>
      <c r="D5837" s="3" t="s">
        <v>21</v>
      </c>
      <c r="E5837" s="3">
        <v>316575</v>
      </c>
      <c r="F5837" s="40">
        <v>543</v>
      </c>
      <c r="G5837" s="19">
        <v>3800</v>
      </c>
      <c r="H5837" s="11">
        <v>38455</v>
      </c>
      <c r="I5837" s="11">
        <v>38455</v>
      </c>
    </row>
    <row r="5838" spans="1:9" x14ac:dyDescent="0.25">
      <c r="A5838" s="24" t="s">
        <v>955</v>
      </c>
      <c r="B5838" s="3"/>
      <c r="C5838" s="3"/>
      <c r="D5838" s="3" t="s">
        <v>21</v>
      </c>
      <c r="E5838" s="3">
        <v>311596</v>
      </c>
      <c r="F5838" s="40">
        <v>466</v>
      </c>
      <c r="G5838" s="19">
        <v>3800</v>
      </c>
      <c r="H5838" s="11">
        <v>38455</v>
      </c>
      <c r="I5838" s="11">
        <v>38455</v>
      </c>
    </row>
    <row r="5839" spans="1:9" x14ac:dyDescent="0.25">
      <c r="A5839" s="1"/>
      <c r="B5839" s="4"/>
      <c r="C5839" s="4"/>
      <c r="D5839" s="4"/>
      <c r="E5839" s="4"/>
      <c r="F5839" s="81"/>
      <c r="G5839" s="105">
        <f>SUM(G5808:G5838)</f>
        <v>117800</v>
      </c>
      <c r="H5839" s="18"/>
      <c r="I5839" s="18"/>
    </row>
    <row r="5840" spans="1:9" x14ac:dyDescent="0.25">
      <c r="A5840" s="1"/>
      <c r="B5840" s="4"/>
      <c r="C5840" s="4"/>
      <c r="D5840" s="4"/>
      <c r="E5840" s="4"/>
      <c r="F5840" s="81"/>
      <c r="G5840" s="10"/>
      <c r="H5840" s="18"/>
      <c r="I5840" s="18"/>
    </row>
    <row r="5841" spans="1:9" x14ac:dyDescent="0.25">
      <c r="A5841" s="1"/>
      <c r="B5841" s="4"/>
      <c r="D5841" s="4"/>
      <c r="E5841" s="4"/>
      <c r="F5841" s="81"/>
      <c r="G5841" s="10"/>
      <c r="H5841" s="18"/>
      <c r="I5841" s="18"/>
    </row>
    <row r="5842" spans="1:9" ht="18.75" x14ac:dyDescent="0.3">
      <c r="A5842" s="724" t="s">
        <v>7</v>
      </c>
      <c r="B5842" s="724"/>
      <c r="C5842" s="724"/>
      <c r="D5842" s="724"/>
      <c r="E5842" s="724"/>
      <c r="F5842" s="724"/>
      <c r="G5842" s="724"/>
      <c r="H5842" s="724"/>
      <c r="I5842" s="15"/>
    </row>
    <row r="5843" spans="1:9" x14ac:dyDescent="0.25">
      <c r="A5843" s="725" t="s">
        <v>5</v>
      </c>
      <c r="B5843" s="725"/>
      <c r="C5843" s="725"/>
      <c r="D5843" s="725"/>
      <c r="E5843" s="725"/>
      <c r="F5843" s="725"/>
      <c r="G5843" s="725"/>
      <c r="H5843" s="725"/>
      <c r="I5843" s="15"/>
    </row>
    <row r="5844" spans="1:9" x14ac:dyDescent="0.25">
      <c r="C5844" s="122"/>
      <c r="G5844" s="10"/>
      <c r="H5844" s="10"/>
      <c r="I5844" s="10"/>
    </row>
    <row r="5845" spans="1:9" x14ac:dyDescent="0.25">
      <c r="A5845" s="504" t="s">
        <v>1152</v>
      </c>
      <c r="B5845" s="509" t="s">
        <v>3324</v>
      </c>
      <c r="C5845" s="33"/>
      <c r="D5845" s="33"/>
      <c r="E5845" s="33"/>
      <c r="F5845" s="94"/>
      <c r="G5845" s="47"/>
      <c r="H5845" s="33"/>
      <c r="I5845" s="33"/>
    </row>
    <row r="5846" spans="1:9" x14ac:dyDescent="0.25">
      <c r="A5846" s="370" t="s">
        <v>8</v>
      </c>
      <c r="B5846" s="249"/>
      <c r="C5846" s="498"/>
      <c r="D5846" s="498"/>
      <c r="E5846" s="498"/>
      <c r="F5846" s="245"/>
      <c r="G5846" s="246"/>
      <c r="H5846" s="498"/>
      <c r="I5846" s="635"/>
    </row>
    <row r="5847" spans="1:9" x14ac:dyDescent="0.25">
      <c r="A5847" s="346" t="s">
        <v>0</v>
      </c>
      <c r="B5847" s="347" t="s">
        <v>2</v>
      </c>
      <c r="C5847" s="347" t="s">
        <v>3</v>
      </c>
      <c r="D5847" s="347" t="s">
        <v>4</v>
      </c>
      <c r="E5847" s="348" t="s">
        <v>15</v>
      </c>
      <c r="F5847" s="349" t="s">
        <v>1957</v>
      </c>
      <c r="G5847" s="350" t="s">
        <v>1217</v>
      </c>
      <c r="H5847" s="350" t="s">
        <v>1188</v>
      </c>
      <c r="I5847" s="350" t="s">
        <v>3884</v>
      </c>
    </row>
    <row r="5848" spans="1:9" x14ac:dyDescent="0.25">
      <c r="A5848" s="24" t="s">
        <v>955</v>
      </c>
      <c r="B5848" s="3"/>
      <c r="C5848" s="3"/>
      <c r="D5848" s="3" t="s">
        <v>21</v>
      </c>
      <c r="E5848" s="3">
        <v>311467</v>
      </c>
      <c r="F5848" s="40">
        <v>1017</v>
      </c>
      <c r="G5848" s="19">
        <v>3800</v>
      </c>
      <c r="H5848" s="11">
        <v>38455</v>
      </c>
      <c r="I5848" s="11">
        <v>38455</v>
      </c>
    </row>
    <row r="5849" spans="1:9" x14ac:dyDescent="0.25">
      <c r="A5849" s="24" t="s">
        <v>955</v>
      </c>
      <c r="B5849" s="3"/>
      <c r="C5849" s="3"/>
      <c r="D5849" s="3" t="s">
        <v>21</v>
      </c>
      <c r="E5849" s="3">
        <v>311560</v>
      </c>
      <c r="F5849" s="40">
        <v>560</v>
      </c>
      <c r="G5849" s="19">
        <v>3800</v>
      </c>
      <c r="H5849" s="11">
        <v>38455</v>
      </c>
      <c r="I5849" s="11">
        <v>38455</v>
      </c>
    </row>
    <row r="5850" spans="1:9" x14ac:dyDescent="0.25">
      <c r="A5850" s="24" t="s">
        <v>955</v>
      </c>
      <c r="B5850" s="3"/>
      <c r="C5850" s="3"/>
      <c r="D5850" s="3" t="s">
        <v>21</v>
      </c>
      <c r="E5850" s="3">
        <v>311356</v>
      </c>
      <c r="F5850" s="40">
        <v>940</v>
      </c>
      <c r="G5850" s="19">
        <v>3800</v>
      </c>
      <c r="H5850" s="11">
        <v>38455</v>
      </c>
      <c r="I5850" s="11">
        <v>38455</v>
      </c>
    </row>
    <row r="5851" spans="1:9" x14ac:dyDescent="0.25">
      <c r="A5851" s="24" t="s">
        <v>955</v>
      </c>
      <c r="B5851" s="3"/>
      <c r="C5851" s="3"/>
      <c r="D5851" s="3" t="s">
        <v>21</v>
      </c>
      <c r="E5851" s="3">
        <v>311575</v>
      </c>
      <c r="F5851" s="40">
        <v>943</v>
      </c>
      <c r="G5851" s="19">
        <v>3800</v>
      </c>
      <c r="H5851" s="11">
        <v>38455</v>
      </c>
      <c r="I5851" s="11">
        <v>38455</v>
      </c>
    </row>
    <row r="5852" spans="1:9" x14ac:dyDescent="0.25">
      <c r="A5852" s="24" t="s">
        <v>955</v>
      </c>
      <c r="B5852" s="3"/>
      <c r="C5852" s="3"/>
      <c r="D5852" s="3" t="s">
        <v>21</v>
      </c>
      <c r="E5852" s="3">
        <v>311400</v>
      </c>
      <c r="F5852" s="40">
        <v>509</v>
      </c>
      <c r="G5852" s="19">
        <v>3800</v>
      </c>
      <c r="H5852" s="11">
        <v>38455</v>
      </c>
      <c r="I5852" s="11">
        <v>38455</v>
      </c>
    </row>
    <row r="5853" spans="1:9" x14ac:dyDescent="0.25">
      <c r="A5853" s="24" t="s">
        <v>955</v>
      </c>
      <c r="B5853" s="3"/>
      <c r="C5853" s="3"/>
      <c r="D5853" s="3" t="s">
        <v>21</v>
      </c>
      <c r="E5853" s="3">
        <v>312310</v>
      </c>
      <c r="F5853" s="40">
        <v>265</v>
      </c>
      <c r="G5853" s="19">
        <v>3800</v>
      </c>
      <c r="H5853" s="11">
        <v>38455</v>
      </c>
      <c r="I5853" s="11">
        <v>38455</v>
      </c>
    </row>
    <row r="5854" spans="1:9" x14ac:dyDescent="0.25">
      <c r="A5854" s="24" t="s">
        <v>955</v>
      </c>
      <c r="B5854" s="3"/>
      <c r="C5854" s="3"/>
      <c r="D5854" s="3">
        <v>3</v>
      </c>
      <c r="E5854" s="3">
        <v>312338</v>
      </c>
      <c r="F5854" s="40">
        <v>390</v>
      </c>
      <c r="G5854" s="19">
        <v>3800</v>
      </c>
      <c r="H5854" s="11">
        <v>38455</v>
      </c>
      <c r="I5854" s="11">
        <v>38455</v>
      </c>
    </row>
    <row r="5855" spans="1:9" x14ac:dyDescent="0.25">
      <c r="A5855" s="24" t="s">
        <v>955</v>
      </c>
      <c r="B5855" s="3"/>
      <c r="C5855" s="3"/>
      <c r="D5855" s="3" t="s">
        <v>21</v>
      </c>
      <c r="E5855" s="3">
        <v>312753</v>
      </c>
      <c r="F5855" s="40">
        <v>693</v>
      </c>
      <c r="G5855" s="19">
        <v>3800</v>
      </c>
      <c r="H5855" s="11">
        <v>38455</v>
      </c>
      <c r="I5855" s="11">
        <v>38455</v>
      </c>
    </row>
    <row r="5856" spans="1:9" x14ac:dyDescent="0.25">
      <c r="A5856" s="24" t="s">
        <v>955</v>
      </c>
      <c r="B5856" s="3"/>
      <c r="C5856" s="3"/>
      <c r="D5856" s="3" t="s">
        <v>21</v>
      </c>
      <c r="E5856" s="3">
        <v>312636</v>
      </c>
      <c r="F5856" s="40">
        <v>814</v>
      </c>
      <c r="G5856" s="19">
        <v>3800</v>
      </c>
      <c r="H5856" s="11">
        <v>38455</v>
      </c>
      <c r="I5856" s="11">
        <v>38455</v>
      </c>
    </row>
    <row r="5857" spans="1:9" x14ac:dyDescent="0.25">
      <c r="A5857" s="24" t="s">
        <v>955</v>
      </c>
      <c r="B5857" s="3"/>
      <c r="C5857" s="3"/>
      <c r="D5857" s="3" t="s">
        <v>21</v>
      </c>
      <c r="E5857" s="3">
        <v>311343</v>
      </c>
      <c r="F5857" s="40">
        <v>1184</v>
      </c>
      <c r="G5857" s="19">
        <v>3800</v>
      </c>
      <c r="H5857" s="11">
        <v>38455</v>
      </c>
      <c r="I5857" s="11">
        <v>38455</v>
      </c>
    </row>
    <row r="5858" spans="1:9" x14ac:dyDescent="0.25">
      <c r="A5858" s="24" t="s">
        <v>955</v>
      </c>
      <c r="B5858" s="3"/>
      <c r="C5858" s="3"/>
      <c r="D5858" s="3" t="s">
        <v>21</v>
      </c>
      <c r="E5858" s="3">
        <v>311059</v>
      </c>
      <c r="F5858" s="40">
        <v>456</v>
      </c>
      <c r="G5858" s="19">
        <v>3800</v>
      </c>
      <c r="H5858" s="11">
        <v>38455</v>
      </c>
      <c r="I5858" s="11">
        <v>38455</v>
      </c>
    </row>
    <row r="5859" spans="1:9" x14ac:dyDescent="0.25">
      <c r="A5859" s="24" t="s">
        <v>955</v>
      </c>
      <c r="B5859" s="3"/>
      <c r="C5859" s="3"/>
      <c r="D5859" s="3" t="s">
        <v>21</v>
      </c>
      <c r="E5859" s="3">
        <v>310788</v>
      </c>
      <c r="F5859" s="40">
        <v>501</v>
      </c>
      <c r="G5859" s="19">
        <v>3800</v>
      </c>
      <c r="H5859" s="11">
        <v>38455</v>
      </c>
      <c r="I5859" s="11">
        <v>38455</v>
      </c>
    </row>
    <row r="5860" spans="1:9" x14ac:dyDescent="0.25">
      <c r="A5860" s="24" t="s">
        <v>955</v>
      </c>
      <c r="B5860" s="3"/>
      <c r="C5860" s="3"/>
      <c r="D5860" s="3" t="s">
        <v>21</v>
      </c>
      <c r="E5860" s="3">
        <v>312816</v>
      </c>
      <c r="F5860" s="40">
        <v>1060</v>
      </c>
      <c r="G5860" s="19">
        <v>3800</v>
      </c>
      <c r="H5860" s="11">
        <v>38455</v>
      </c>
      <c r="I5860" s="11">
        <v>38455</v>
      </c>
    </row>
    <row r="5861" spans="1:9" x14ac:dyDescent="0.25">
      <c r="A5861" s="24" t="s">
        <v>955</v>
      </c>
      <c r="B5861" s="3"/>
      <c r="C5861" s="3"/>
      <c r="D5861" s="3" t="s">
        <v>21</v>
      </c>
      <c r="E5861" s="3">
        <v>311101</v>
      </c>
      <c r="F5861" s="40">
        <v>973</v>
      </c>
      <c r="G5861" s="19">
        <v>3800</v>
      </c>
      <c r="H5861" s="11">
        <v>38455</v>
      </c>
      <c r="I5861" s="11">
        <v>38455</v>
      </c>
    </row>
    <row r="5862" spans="1:9" x14ac:dyDescent="0.25">
      <c r="A5862" s="24" t="s">
        <v>955</v>
      </c>
      <c r="B5862" s="3"/>
      <c r="C5862" s="3"/>
      <c r="D5862" s="3" t="s">
        <v>21</v>
      </c>
      <c r="E5862" s="3">
        <v>312485</v>
      </c>
      <c r="F5862" s="40">
        <v>663</v>
      </c>
      <c r="G5862" s="19">
        <v>3800</v>
      </c>
      <c r="H5862" s="11">
        <v>38455</v>
      </c>
      <c r="I5862" s="11">
        <v>38455</v>
      </c>
    </row>
    <row r="5863" spans="1:9" x14ac:dyDescent="0.25">
      <c r="A5863" s="24" t="s">
        <v>955</v>
      </c>
      <c r="B5863" s="3"/>
      <c r="C5863" s="3"/>
      <c r="D5863" s="3" t="s">
        <v>21</v>
      </c>
      <c r="E5863" s="3">
        <v>311564</v>
      </c>
      <c r="F5863" s="40">
        <v>794</v>
      </c>
      <c r="G5863" s="19">
        <v>3800</v>
      </c>
      <c r="H5863" s="11">
        <v>38455</v>
      </c>
      <c r="I5863" s="11">
        <v>38455</v>
      </c>
    </row>
    <row r="5864" spans="1:9" x14ac:dyDescent="0.25">
      <c r="A5864" s="24" t="s">
        <v>955</v>
      </c>
      <c r="B5864" s="3"/>
      <c r="C5864" s="3"/>
      <c r="D5864" s="3" t="s">
        <v>21</v>
      </c>
      <c r="E5864" s="3">
        <v>312614</v>
      </c>
      <c r="F5864" s="40">
        <v>768</v>
      </c>
      <c r="G5864" s="19">
        <v>3800</v>
      </c>
      <c r="H5864" s="11">
        <v>38455</v>
      </c>
      <c r="I5864" s="11">
        <v>38455</v>
      </c>
    </row>
    <row r="5865" spans="1:9" x14ac:dyDescent="0.25">
      <c r="A5865" s="24" t="s">
        <v>955</v>
      </c>
      <c r="B5865" s="3"/>
      <c r="C5865" s="3"/>
      <c r="D5865" s="3" t="s">
        <v>21</v>
      </c>
      <c r="E5865" s="3">
        <v>312607</v>
      </c>
      <c r="F5865" s="40">
        <v>361</v>
      </c>
      <c r="G5865" s="19">
        <v>3800</v>
      </c>
      <c r="H5865" s="11">
        <v>38455</v>
      </c>
      <c r="I5865" s="11">
        <v>38455</v>
      </c>
    </row>
    <row r="5866" spans="1:9" x14ac:dyDescent="0.25">
      <c r="A5866" s="24" t="s">
        <v>955</v>
      </c>
      <c r="B5866" s="3"/>
      <c r="C5866" s="3"/>
      <c r="D5866" s="3" t="s">
        <v>21</v>
      </c>
      <c r="E5866" s="3">
        <v>311135</v>
      </c>
      <c r="F5866" s="40">
        <v>1126</v>
      </c>
      <c r="G5866" s="19">
        <v>3800</v>
      </c>
      <c r="H5866" s="11">
        <v>38455</v>
      </c>
      <c r="I5866" s="11">
        <v>38455</v>
      </c>
    </row>
    <row r="5867" spans="1:9" x14ac:dyDescent="0.25">
      <c r="A5867" s="24" t="s">
        <v>955</v>
      </c>
      <c r="B5867" s="3"/>
      <c r="C5867" s="3"/>
      <c r="D5867" s="3" t="s">
        <v>21</v>
      </c>
      <c r="E5867" s="3">
        <v>312399</v>
      </c>
      <c r="F5867" s="40">
        <v>487</v>
      </c>
      <c r="G5867" s="19">
        <v>3800</v>
      </c>
      <c r="H5867" s="11">
        <v>38455</v>
      </c>
      <c r="I5867" s="11">
        <v>38455</v>
      </c>
    </row>
    <row r="5868" spans="1:9" x14ac:dyDescent="0.25">
      <c r="A5868" s="24" t="s">
        <v>955</v>
      </c>
      <c r="B5868" s="3"/>
      <c r="C5868" s="3"/>
      <c r="D5868" s="3" t="s">
        <v>21</v>
      </c>
      <c r="E5868" s="3">
        <v>311076</v>
      </c>
      <c r="F5868" s="40">
        <v>638</v>
      </c>
      <c r="G5868" s="19">
        <v>3800</v>
      </c>
      <c r="H5868" s="11">
        <v>38455</v>
      </c>
      <c r="I5868" s="11">
        <v>38455</v>
      </c>
    </row>
    <row r="5869" spans="1:9" x14ac:dyDescent="0.25">
      <c r="A5869" s="24" t="s">
        <v>955</v>
      </c>
      <c r="B5869" s="3"/>
      <c r="C5869" s="3"/>
      <c r="D5869" s="3" t="s">
        <v>21</v>
      </c>
      <c r="E5869" s="3">
        <v>312300</v>
      </c>
      <c r="F5869" s="40">
        <v>578</v>
      </c>
      <c r="G5869" s="19">
        <v>3800</v>
      </c>
      <c r="H5869" s="11">
        <v>38455</v>
      </c>
      <c r="I5869" s="11">
        <v>38455</v>
      </c>
    </row>
    <row r="5870" spans="1:9" x14ac:dyDescent="0.25">
      <c r="A5870" s="24" t="s">
        <v>955</v>
      </c>
      <c r="B5870" s="3"/>
      <c r="C5870" s="3"/>
      <c r="D5870" s="3" t="s">
        <v>21</v>
      </c>
      <c r="E5870" s="3">
        <v>312693</v>
      </c>
      <c r="F5870" s="40">
        <v>605</v>
      </c>
      <c r="G5870" s="19">
        <v>3800</v>
      </c>
      <c r="H5870" s="11">
        <v>38455</v>
      </c>
      <c r="I5870" s="11">
        <v>38455</v>
      </c>
    </row>
    <row r="5871" spans="1:9" x14ac:dyDescent="0.25">
      <c r="A5871" s="24" t="s">
        <v>955</v>
      </c>
      <c r="B5871" s="3"/>
      <c r="C5871" s="3"/>
      <c r="D5871" s="3" t="s">
        <v>21</v>
      </c>
      <c r="E5871" s="3">
        <v>312271</v>
      </c>
      <c r="F5871" s="40">
        <v>796</v>
      </c>
      <c r="G5871" s="19">
        <v>3800</v>
      </c>
      <c r="H5871" s="11">
        <v>38455</v>
      </c>
      <c r="I5871" s="11">
        <v>38455</v>
      </c>
    </row>
    <row r="5872" spans="1:9" x14ac:dyDescent="0.25">
      <c r="A5872" s="24" t="s">
        <v>955</v>
      </c>
      <c r="B5872" s="3"/>
      <c r="C5872" s="3"/>
      <c r="D5872" s="3" t="s">
        <v>21</v>
      </c>
      <c r="E5872" s="3">
        <v>311600</v>
      </c>
      <c r="F5872" s="40">
        <v>1940</v>
      </c>
      <c r="G5872" s="19">
        <v>3800</v>
      </c>
      <c r="H5872" s="11">
        <v>38455</v>
      </c>
      <c r="I5872" s="11">
        <v>38455</v>
      </c>
    </row>
    <row r="5873" spans="1:9" ht="21" customHeight="1" x14ac:dyDescent="0.25">
      <c r="A5873" s="24" t="s">
        <v>955</v>
      </c>
      <c r="B5873" s="3"/>
      <c r="C5873" s="3"/>
      <c r="D5873" s="3" t="s">
        <v>21</v>
      </c>
      <c r="E5873" s="3">
        <v>311480</v>
      </c>
      <c r="F5873" s="40">
        <v>867</v>
      </c>
      <c r="G5873" s="19">
        <v>3800</v>
      </c>
      <c r="H5873" s="11">
        <v>38455</v>
      </c>
      <c r="I5873" s="11">
        <v>38455</v>
      </c>
    </row>
    <row r="5874" spans="1:9" x14ac:dyDescent="0.25">
      <c r="A5874" s="24" t="s">
        <v>955</v>
      </c>
      <c r="B5874" s="3"/>
      <c r="C5874" s="3"/>
      <c r="D5874" s="3" t="s">
        <v>21</v>
      </c>
      <c r="E5874" s="3">
        <v>311489</v>
      </c>
      <c r="F5874" s="40">
        <v>615</v>
      </c>
      <c r="G5874" s="19">
        <v>3800</v>
      </c>
      <c r="H5874" s="11">
        <v>38455</v>
      </c>
      <c r="I5874" s="11">
        <v>38455</v>
      </c>
    </row>
    <row r="5875" spans="1:9" x14ac:dyDescent="0.25">
      <c r="A5875" s="24" t="s">
        <v>955</v>
      </c>
      <c r="B5875" s="3"/>
      <c r="C5875" s="3"/>
      <c r="D5875" s="3" t="s">
        <v>21</v>
      </c>
      <c r="E5875" s="3">
        <v>312803</v>
      </c>
      <c r="F5875" s="40">
        <v>626</v>
      </c>
      <c r="G5875" s="19">
        <v>3800</v>
      </c>
      <c r="H5875" s="11">
        <v>38455</v>
      </c>
      <c r="I5875" s="11">
        <v>38455</v>
      </c>
    </row>
    <row r="5876" spans="1:9" x14ac:dyDescent="0.25">
      <c r="A5876" s="24" t="s">
        <v>955</v>
      </c>
      <c r="B5876" s="3"/>
      <c r="C5876" s="3"/>
      <c r="D5876" s="3" t="s">
        <v>21</v>
      </c>
      <c r="E5876" s="3">
        <v>311306</v>
      </c>
      <c r="F5876" s="40">
        <v>552</v>
      </c>
      <c r="G5876" s="19">
        <v>3800</v>
      </c>
      <c r="H5876" s="11">
        <v>38455</v>
      </c>
      <c r="I5876" s="11">
        <v>38455</v>
      </c>
    </row>
    <row r="5877" spans="1:9" x14ac:dyDescent="0.25">
      <c r="A5877" s="24" t="s">
        <v>955</v>
      </c>
      <c r="B5877" s="3"/>
      <c r="C5877" s="3"/>
      <c r="D5877" s="3" t="s">
        <v>21</v>
      </c>
      <c r="E5877" s="3">
        <v>311487</v>
      </c>
      <c r="F5877" s="40">
        <v>750</v>
      </c>
      <c r="G5877" s="19">
        <v>3800</v>
      </c>
      <c r="H5877" s="11">
        <v>38455</v>
      </c>
      <c r="I5877" s="11">
        <v>38455</v>
      </c>
    </row>
    <row r="5878" spans="1:9" x14ac:dyDescent="0.25">
      <c r="A5878" s="24" t="s">
        <v>955</v>
      </c>
      <c r="B5878" s="3"/>
      <c r="C5878" s="3"/>
      <c r="D5878" s="3" t="s">
        <v>21</v>
      </c>
      <c r="E5878" s="3">
        <v>311305</v>
      </c>
      <c r="F5878" s="40">
        <v>876</v>
      </c>
      <c r="G5878" s="19">
        <v>3800</v>
      </c>
      <c r="H5878" s="11">
        <v>38455</v>
      </c>
      <c r="I5878" s="11">
        <v>38455</v>
      </c>
    </row>
    <row r="5879" spans="1:9" x14ac:dyDescent="0.25">
      <c r="A5879" s="24" t="s">
        <v>955</v>
      </c>
      <c r="B5879" s="3"/>
      <c r="C5879" s="3"/>
      <c r="D5879" s="3" t="s">
        <v>21</v>
      </c>
      <c r="E5879" s="3">
        <v>312412</v>
      </c>
      <c r="F5879" s="40">
        <v>771</v>
      </c>
      <c r="G5879" s="19">
        <v>3800</v>
      </c>
      <c r="H5879" s="11">
        <v>38455</v>
      </c>
      <c r="I5879" s="11">
        <v>38455</v>
      </c>
    </row>
    <row r="5880" spans="1:9" x14ac:dyDescent="0.25">
      <c r="A5880" s="1"/>
      <c r="B5880" s="4"/>
      <c r="C5880" s="4"/>
      <c r="D5880" s="4"/>
      <c r="E5880" s="4"/>
      <c r="F5880" s="81"/>
      <c r="G5880" s="105">
        <f>SUM(G5848:G5879)</f>
        <v>121600</v>
      </c>
      <c r="H5880" s="18"/>
      <c r="I5880" s="18"/>
    </row>
    <row r="5881" spans="1:9" x14ac:dyDescent="0.25">
      <c r="A5881" s="1"/>
      <c r="B5881" s="4"/>
      <c r="C5881" s="4"/>
      <c r="D5881" s="4"/>
      <c r="E5881" s="4"/>
      <c r="F5881" s="81"/>
      <c r="G5881" s="10"/>
      <c r="H5881" s="18"/>
      <c r="I5881" s="18"/>
    </row>
    <row r="5882" spans="1:9" x14ac:dyDescent="0.25">
      <c r="A5882" s="1"/>
      <c r="B5882" s="4"/>
      <c r="C5882" s="4"/>
      <c r="D5882" s="4"/>
      <c r="E5882" s="4"/>
      <c r="F5882" s="81"/>
      <c r="G5882" s="10"/>
      <c r="H5882" s="18"/>
      <c r="I5882" s="18"/>
    </row>
    <row r="5883" spans="1:9" x14ac:dyDescent="0.25">
      <c r="A5883" s="1"/>
      <c r="B5883" s="4"/>
      <c r="C5883" s="15"/>
      <c r="D5883" s="4"/>
      <c r="E5883" s="4"/>
      <c r="F5883" s="81"/>
      <c r="G5883" s="10"/>
      <c r="H5883" s="18"/>
      <c r="I5883" s="18"/>
    </row>
    <row r="5884" spans="1:9" ht="18.75" x14ac:dyDescent="0.3">
      <c r="A5884" s="724" t="s">
        <v>7</v>
      </c>
      <c r="B5884" s="724"/>
      <c r="C5884" s="724"/>
      <c r="D5884" s="724"/>
      <c r="E5884" s="724"/>
      <c r="F5884" s="724"/>
      <c r="G5884" s="724"/>
      <c r="H5884" s="724"/>
      <c r="I5884" s="15"/>
    </row>
    <row r="5885" spans="1:9" x14ac:dyDescent="0.25">
      <c r="A5885" s="725" t="s">
        <v>5</v>
      </c>
      <c r="B5885" s="725"/>
      <c r="C5885" s="725"/>
      <c r="D5885" s="725"/>
      <c r="E5885" s="725"/>
      <c r="F5885" s="725"/>
      <c r="G5885" s="725"/>
      <c r="H5885" s="725"/>
      <c r="I5885" s="15"/>
    </row>
    <row r="5886" spans="1:9" x14ac:dyDescent="0.25">
      <c r="C5886" s="122"/>
      <c r="G5886" s="10"/>
      <c r="H5886" s="10"/>
      <c r="I5886" s="10"/>
    </row>
    <row r="5887" spans="1:9" x14ac:dyDescent="0.25">
      <c r="G5887" s="10"/>
      <c r="H5887" s="10"/>
      <c r="I5887" s="10"/>
    </row>
    <row r="5888" spans="1:9" x14ac:dyDescent="0.25">
      <c r="A5888" s="504" t="s">
        <v>1152</v>
      </c>
      <c r="B5888" s="509" t="s">
        <v>3324</v>
      </c>
      <c r="C5888" s="214"/>
      <c r="D5888" s="214"/>
      <c r="E5888" s="214"/>
      <c r="F5888" s="216"/>
      <c r="G5888" s="217"/>
      <c r="H5888" s="214"/>
      <c r="I5888" s="214"/>
    </row>
    <row r="5889" spans="1:9" x14ac:dyDescent="0.25">
      <c r="A5889" s="297" t="s">
        <v>8</v>
      </c>
      <c r="B5889" s="32"/>
      <c r="C5889" s="33"/>
      <c r="D5889" s="33"/>
      <c r="E5889" s="33"/>
      <c r="F5889" s="94"/>
      <c r="G5889" s="47"/>
      <c r="H5889" s="33"/>
      <c r="I5889" s="33"/>
    </row>
    <row r="5890" spans="1:9" x14ac:dyDescent="0.25">
      <c r="A5890" s="346" t="s">
        <v>0</v>
      </c>
      <c r="B5890" s="347" t="s">
        <v>2</v>
      </c>
      <c r="C5890" s="347" t="s">
        <v>3</v>
      </c>
      <c r="D5890" s="347" t="s">
        <v>4</v>
      </c>
      <c r="E5890" s="348" t="s">
        <v>15</v>
      </c>
      <c r="F5890" s="349" t="s">
        <v>2002</v>
      </c>
      <c r="G5890" s="350" t="s">
        <v>1217</v>
      </c>
      <c r="H5890" s="350" t="s">
        <v>1188</v>
      </c>
      <c r="I5890" s="350" t="s">
        <v>3884</v>
      </c>
    </row>
    <row r="5891" spans="1:9" x14ac:dyDescent="0.25">
      <c r="A5891" s="24" t="s">
        <v>955</v>
      </c>
      <c r="B5891" s="3"/>
      <c r="C5891" s="3"/>
      <c r="D5891" s="3" t="s">
        <v>21</v>
      </c>
      <c r="E5891" s="3">
        <v>311494</v>
      </c>
      <c r="F5891" s="40">
        <v>1255</v>
      </c>
      <c r="G5891" s="19">
        <v>3800</v>
      </c>
      <c r="H5891" s="11">
        <v>38455</v>
      </c>
      <c r="I5891" s="11">
        <v>38455</v>
      </c>
    </row>
    <row r="5892" spans="1:9" x14ac:dyDescent="0.25">
      <c r="A5892" s="24" t="s">
        <v>955</v>
      </c>
      <c r="B5892" s="3"/>
      <c r="C5892" s="3"/>
      <c r="D5892" s="3" t="s">
        <v>21</v>
      </c>
      <c r="E5892" s="3">
        <v>311496</v>
      </c>
      <c r="F5892" s="40">
        <v>1063</v>
      </c>
      <c r="G5892" s="19">
        <v>3800</v>
      </c>
      <c r="H5892" s="11">
        <v>38455</v>
      </c>
      <c r="I5892" s="11">
        <v>38455</v>
      </c>
    </row>
    <row r="5893" spans="1:9" x14ac:dyDescent="0.25">
      <c r="A5893" s="24" t="s">
        <v>955</v>
      </c>
      <c r="B5893" s="3"/>
      <c r="C5893" s="3"/>
      <c r="D5893" s="3" t="s">
        <v>21</v>
      </c>
      <c r="E5893" s="3">
        <v>312625</v>
      </c>
      <c r="F5893" s="40">
        <v>1073</v>
      </c>
      <c r="G5893" s="19">
        <v>3800</v>
      </c>
      <c r="H5893" s="11">
        <v>38455</v>
      </c>
      <c r="I5893" s="11">
        <v>38455</v>
      </c>
    </row>
    <row r="5894" spans="1:9" x14ac:dyDescent="0.25">
      <c r="A5894" s="24" t="s">
        <v>955</v>
      </c>
      <c r="B5894" s="3" t="s">
        <v>442</v>
      </c>
      <c r="C5894" s="3"/>
      <c r="D5894" s="3" t="s">
        <v>21</v>
      </c>
      <c r="E5894" s="3">
        <v>317639</v>
      </c>
      <c r="F5894" s="40">
        <v>816</v>
      </c>
      <c r="G5894" s="19">
        <v>3800</v>
      </c>
      <c r="H5894" s="11">
        <v>38455</v>
      </c>
      <c r="I5894" s="11">
        <v>38455</v>
      </c>
    </row>
    <row r="5895" spans="1:9" x14ac:dyDescent="0.25">
      <c r="A5895" s="24" t="s">
        <v>955</v>
      </c>
      <c r="B5895" s="3"/>
      <c r="C5895" s="3"/>
      <c r="D5895" s="3" t="s">
        <v>21</v>
      </c>
      <c r="E5895" s="3">
        <v>312672</v>
      </c>
      <c r="F5895" s="40">
        <v>1172</v>
      </c>
      <c r="G5895" s="19">
        <v>3800</v>
      </c>
      <c r="H5895" s="11">
        <v>38455</v>
      </c>
      <c r="I5895" s="11">
        <v>38455</v>
      </c>
    </row>
    <row r="5896" spans="1:9" x14ac:dyDescent="0.25">
      <c r="A5896" s="24" t="s">
        <v>955</v>
      </c>
      <c r="B5896" s="3"/>
      <c r="C5896" s="3"/>
      <c r="D5896" s="3" t="s">
        <v>21</v>
      </c>
      <c r="E5896" s="3">
        <v>315324</v>
      </c>
      <c r="F5896" s="40">
        <v>757</v>
      </c>
      <c r="G5896" s="19">
        <v>3800</v>
      </c>
      <c r="H5896" s="11">
        <v>38455</v>
      </c>
      <c r="I5896" s="11">
        <v>38455</v>
      </c>
    </row>
    <row r="5897" spans="1:9" x14ac:dyDescent="0.25">
      <c r="A5897" s="24" t="s">
        <v>955</v>
      </c>
      <c r="B5897" s="3"/>
      <c r="C5897" s="3"/>
      <c r="D5897" s="3" t="s">
        <v>21</v>
      </c>
      <c r="E5897" s="3">
        <v>311112</v>
      </c>
      <c r="F5897" s="40">
        <v>1284</v>
      </c>
      <c r="G5897" s="19">
        <v>3800</v>
      </c>
      <c r="H5897" s="11">
        <v>38455</v>
      </c>
      <c r="I5897" s="11">
        <v>38455</v>
      </c>
    </row>
    <row r="5898" spans="1:9" x14ac:dyDescent="0.25">
      <c r="A5898" s="24" t="s">
        <v>955</v>
      </c>
      <c r="B5898" s="3"/>
      <c r="C5898" s="3"/>
      <c r="D5898" s="3" t="s">
        <v>21</v>
      </c>
      <c r="E5898" s="3">
        <v>311541</v>
      </c>
      <c r="F5898" s="40">
        <v>1252</v>
      </c>
      <c r="G5898" s="19">
        <v>3800</v>
      </c>
      <c r="H5898" s="11">
        <v>38455</v>
      </c>
      <c r="I5898" s="11">
        <v>38455</v>
      </c>
    </row>
    <row r="5899" spans="1:9" x14ac:dyDescent="0.25">
      <c r="A5899" s="24" t="s">
        <v>955</v>
      </c>
      <c r="B5899" s="3"/>
      <c r="C5899" s="3"/>
      <c r="D5899" s="3" t="s">
        <v>21</v>
      </c>
      <c r="E5899" s="3">
        <v>311372</v>
      </c>
      <c r="F5899" s="40">
        <v>1181</v>
      </c>
      <c r="G5899" s="19">
        <v>3800</v>
      </c>
      <c r="H5899" s="11">
        <v>38455</v>
      </c>
      <c r="I5899" s="11">
        <v>38455</v>
      </c>
    </row>
    <row r="5900" spans="1:9" x14ac:dyDescent="0.25">
      <c r="A5900" s="24" t="s">
        <v>955</v>
      </c>
      <c r="B5900" s="3"/>
      <c r="C5900" s="3"/>
      <c r="D5900" s="3" t="s">
        <v>21</v>
      </c>
      <c r="E5900" s="3">
        <v>317641</v>
      </c>
      <c r="F5900" s="40">
        <v>891</v>
      </c>
      <c r="G5900" s="19">
        <v>3800</v>
      </c>
      <c r="H5900" s="11">
        <v>38455</v>
      </c>
      <c r="I5900" s="11">
        <v>38455</v>
      </c>
    </row>
    <row r="5901" spans="1:9" x14ac:dyDescent="0.25">
      <c r="A5901" s="24" t="s">
        <v>955</v>
      </c>
      <c r="B5901" s="3"/>
      <c r="C5901" s="3"/>
      <c r="D5901" s="3" t="s">
        <v>21</v>
      </c>
      <c r="E5901" s="3">
        <v>311545</v>
      </c>
      <c r="F5901" s="40">
        <v>499</v>
      </c>
      <c r="G5901" s="19">
        <v>3800</v>
      </c>
      <c r="H5901" s="11">
        <v>38455</v>
      </c>
      <c r="I5901" s="11">
        <v>38455</v>
      </c>
    </row>
    <row r="5902" spans="1:9" x14ac:dyDescent="0.25">
      <c r="A5902" s="24" t="s">
        <v>955</v>
      </c>
      <c r="B5902" s="3"/>
      <c r="C5902" s="3"/>
      <c r="D5902" s="3" t="s">
        <v>21</v>
      </c>
      <c r="E5902" s="3">
        <v>311582</v>
      </c>
      <c r="F5902" s="40">
        <v>871</v>
      </c>
      <c r="G5902" s="19">
        <v>3800</v>
      </c>
      <c r="H5902" s="11">
        <v>38455</v>
      </c>
      <c r="I5902" s="11">
        <v>38455</v>
      </c>
    </row>
    <row r="5903" spans="1:9" x14ac:dyDescent="0.25">
      <c r="A5903" s="24" t="s">
        <v>955</v>
      </c>
      <c r="B5903" s="3"/>
      <c r="C5903" s="3"/>
      <c r="D5903" s="3" t="s">
        <v>21</v>
      </c>
      <c r="E5903" s="3">
        <v>312431</v>
      </c>
      <c r="F5903" s="40">
        <v>496</v>
      </c>
      <c r="G5903" s="19">
        <v>3800</v>
      </c>
      <c r="H5903" s="11">
        <v>38455</v>
      </c>
      <c r="I5903" s="11">
        <v>38455</v>
      </c>
    </row>
    <row r="5904" spans="1:9" x14ac:dyDescent="0.25">
      <c r="A5904" s="24" t="s">
        <v>955</v>
      </c>
      <c r="B5904" s="3"/>
      <c r="C5904" s="3"/>
      <c r="D5904" s="3" t="s">
        <v>21</v>
      </c>
      <c r="E5904" s="3">
        <v>312719</v>
      </c>
      <c r="F5904" s="40">
        <v>858</v>
      </c>
      <c r="G5904" s="19">
        <v>3800</v>
      </c>
      <c r="H5904" s="11">
        <v>38455</v>
      </c>
      <c r="I5904" s="11">
        <v>38455</v>
      </c>
    </row>
    <row r="5905" spans="1:9" x14ac:dyDescent="0.25">
      <c r="A5905" s="24" t="s">
        <v>955</v>
      </c>
      <c r="B5905" s="3"/>
      <c r="C5905" s="3"/>
      <c r="D5905" s="3" t="s">
        <v>21</v>
      </c>
      <c r="E5905" s="3">
        <v>312472</v>
      </c>
      <c r="F5905" s="40">
        <v>590</v>
      </c>
      <c r="G5905" s="19">
        <v>3800</v>
      </c>
      <c r="H5905" s="11">
        <v>38455</v>
      </c>
      <c r="I5905" s="11">
        <v>38455</v>
      </c>
    </row>
    <row r="5906" spans="1:9" x14ac:dyDescent="0.25">
      <c r="A5906" s="24" t="s">
        <v>955</v>
      </c>
      <c r="B5906" s="3"/>
      <c r="C5906" s="3"/>
      <c r="D5906" s="3" t="s">
        <v>21</v>
      </c>
      <c r="E5906" s="3">
        <v>312704</v>
      </c>
      <c r="F5906" s="40">
        <v>655</v>
      </c>
      <c r="G5906" s="19">
        <v>3800</v>
      </c>
      <c r="H5906" s="11">
        <v>38455</v>
      </c>
      <c r="I5906" s="11">
        <v>38455</v>
      </c>
    </row>
    <row r="5907" spans="1:9" x14ac:dyDescent="0.25">
      <c r="A5907" s="24" t="s">
        <v>955</v>
      </c>
      <c r="B5907" s="3"/>
      <c r="C5907" s="3"/>
      <c r="D5907" s="3" t="s">
        <v>21</v>
      </c>
      <c r="E5907" s="3">
        <v>315353</v>
      </c>
      <c r="F5907" s="40">
        <v>951</v>
      </c>
      <c r="G5907" s="19">
        <v>3800</v>
      </c>
      <c r="H5907" s="11">
        <v>38455</v>
      </c>
      <c r="I5907" s="11">
        <v>38455</v>
      </c>
    </row>
    <row r="5908" spans="1:9" x14ac:dyDescent="0.25">
      <c r="A5908" s="24" t="s">
        <v>955</v>
      </c>
      <c r="B5908" s="3"/>
      <c r="C5908" s="3"/>
      <c r="D5908" s="3" t="s">
        <v>21</v>
      </c>
      <c r="E5908" s="3">
        <v>312694</v>
      </c>
      <c r="F5908" s="40">
        <v>1149</v>
      </c>
      <c r="G5908" s="19">
        <v>3800</v>
      </c>
      <c r="H5908" s="11">
        <v>38455</v>
      </c>
      <c r="I5908" s="11">
        <v>38455</v>
      </c>
    </row>
    <row r="5909" spans="1:9" x14ac:dyDescent="0.25">
      <c r="A5909" s="24" t="s">
        <v>955</v>
      </c>
      <c r="B5909" s="3"/>
      <c r="C5909" s="3"/>
      <c r="D5909" s="3" t="s">
        <v>21</v>
      </c>
      <c r="E5909" s="3">
        <v>311368</v>
      </c>
      <c r="F5909" s="40">
        <v>735</v>
      </c>
      <c r="G5909" s="19">
        <v>3800</v>
      </c>
      <c r="H5909" s="11">
        <v>38455</v>
      </c>
      <c r="I5909" s="11">
        <v>38455</v>
      </c>
    </row>
    <row r="5910" spans="1:9" x14ac:dyDescent="0.25">
      <c r="A5910" s="24" t="s">
        <v>955</v>
      </c>
      <c r="B5910" s="3"/>
      <c r="C5910" s="3"/>
      <c r="D5910" s="3" t="s">
        <v>21</v>
      </c>
      <c r="E5910" s="3">
        <v>315330</v>
      </c>
      <c r="F5910" s="40">
        <v>292</v>
      </c>
      <c r="G5910" s="19">
        <v>3800</v>
      </c>
      <c r="H5910" s="11">
        <v>38455</v>
      </c>
      <c r="I5910" s="11">
        <v>38455</v>
      </c>
    </row>
    <row r="5911" spans="1:9" x14ac:dyDescent="0.25">
      <c r="A5911" s="24" t="s">
        <v>955</v>
      </c>
      <c r="B5911" s="3"/>
      <c r="C5911" s="3"/>
      <c r="D5911" s="3" t="s">
        <v>21</v>
      </c>
      <c r="E5911" s="3">
        <v>311061</v>
      </c>
      <c r="F5911" s="40">
        <v>631</v>
      </c>
      <c r="G5911" s="19">
        <v>3800</v>
      </c>
      <c r="H5911" s="11">
        <v>38455</v>
      </c>
      <c r="I5911" s="11">
        <v>38455</v>
      </c>
    </row>
    <row r="5912" spans="1:9" x14ac:dyDescent="0.25">
      <c r="A5912" s="24" t="s">
        <v>955</v>
      </c>
      <c r="B5912" s="3"/>
      <c r="C5912" s="3"/>
      <c r="D5912" s="3" t="s">
        <v>21</v>
      </c>
      <c r="E5912" s="3">
        <v>311383</v>
      </c>
      <c r="F5912" s="40">
        <v>1077</v>
      </c>
      <c r="G5912" s="19">
        <v>3800</v>
      </c>
      <c r="H5912" s="11">
        <v>38455</v>
      </c>
      <c r="I5912" s="11">
        <v>38455</v>
      </c>
    </row>
    <row r="5913" spans="1:9" x14ac:dyDescent="0.25">
      <c r="A5913" s="24" t="s">
        <v>955</v>
      </c>
      <c r="B5913" s="3"/>
      <c r="C5913" s="3"/>
      <c r="D5913" s="3" t="s">
        <v>21</v>
      </c>
      <c r="E5913" s="3">
        <v>311444</v>
      </c>
      <c r="F5913" s="40">
        <v>603</v>
      </c>
      <c r="G5913" s="19">
        <v>3800</v>
      </c>
      <c r="H5913" s="11">
        <v>38455</v>
      </c>
      <c r="I5913" s="11">
        <v>38455</v>
      </c>
    </row>
    <row r="5914" spans="1:9" x14ac:dyDescent="0.25">
      <c r="A5914" s="24" t="s">
        <v>955</v>
      </c>
      <c r="B5914" s="3"/>
      <c r="C5914" s="3"/>
      <c r="D5914" s="3" t="s">
        <v>21</v>
      </c>
      <c r="E5914" s="3">
        <v>312747</v>
      </c>
      <c r="F5914" s="40">
        <v>1256</v>
      </c>
      <c r="G5914" s="19">
        <v>3800</v>
      </c>
      <c r="H5914" s="11">
        <v>38455</v>
      </c>
      <c r="I5914" s="11">
        <v>38455</v>
      </c>
    </row>
    <row r="5915" spans="1:9" x14ac:dyDescent="0.25">
      <c r="A5915" s="24" t="s">
        <v>955</v>
      </c>
      <c r="B5915" s="3"/>
      <c r="C5915" s="3"/>
      <c r="D5915" s="3" t="s">
        <v>21</v>
      </c>
      <c r="E5915" s="3">
        <v>312269</v>
      </c>
      <c r="F5915" s="40" t="s">
        <v>16</v>
      </c>
      <c r="G5915" s="19">
        <v>3800</v>
      </c>
      <c r="H5915" s="11">
        <v>38455</v>
      </c>
      <c r="I5915" s="11">
        <v>38455</v>
      </c>
    </row>
    <row r="5916" spans="1:9" x14ac:dyDescent="0.25">
      <c r="A5916" s="24" t="s">
        <v>955</v>
      </c>
      <c r="B5916" s="3"/>
      <c r="C5916" s="3"/>
      <c r="D5916" s="3" t="s">
        <v>21</v>
      </c>
      <c r="E5916" s="3">
        <v>312342</v>
      </c>
      <c r="F5916" s="40">
        <v>810</v>
      </c>
      <c r="G5916" s="19">
        <v>3800</v>
      </c>
      <c r="H5916" s="11">
        <v>38455</v>
      </c>
      <c r="I5916" s="11">
        <v>38455</v>
      </c>
    </row>
    <row r="5917" spans="1:9" x14ac:dyDescent="0.25">
      <c r="A5917" s="24" t="s">
        <v>955</v>
      </c>
      <c r="B5917" s="3"/>
      <c r="C5917" s="3"/>
      <c r="D5917" s="3" t="s">
        <v>21</v>
      </c>
      <c r="E5917" s="3">
        <v>311566</v>
      </c>
      <c r="F5917" s="40">
        <v>1187</v>
      </c>
      <c r="G5917" s="19">
        <v>3800</v>
      </c>
      <c r="H5917" s="11">
        <v>38455</v>
      </c>
      <c r="I5917" s="11">
        <v>38455</v>
      </c>
    </row>
    <row r="5918" spans="1:9" x14ac:dyDescent="0.25">
      <c r="A5918" s="24" t="s">
        <v>955</v>
      </c>
      <c r="B5918" s="3"/>
      <c r="C5918" s="3"/>
      <c r="D5918" s="3" t="s">
        <v>21</v>
      </c>
      <c r="E5918" s="3">
        <v>312750</v>
      </c>
      <c r="F5918" s="40">
        <v>410</v>
      </c>
      <c r="G5918" s="19">
        <v>3800</v>
      </c>
      <c r="H5918" s="11">
        <v>38455</v>
      </c>
      <c r="I5918" s="11">
        <v>38455</v>
      </c>
    </row>
    <row r="5919" spans="1:9" x14ac:dyDescent="0.25">
      <c r="A5919" s="24" t="s">
        <v>955</v>
      </c>
      <c r="B5919" s="3"/>
      <c r="C5919" s="3"/>
      <c r="D5919" s="3" t="s">
        <v>21</v>
      </c>
      <c r="E5919" s="3">
        <v>317623</v>
      </c>
      <c r="F5919" s="40" t="str">
        <f>+F5915</f>
        <v>N/T</v>
      </c>
      <c r="G5919" s="19">
        <v>3800</v>
      </c>
      <c r="H5919" s="11">
        <v>38455</v>
      </c>
      <c r="I5919" s="11">
        <v>38455</v>
      </c>
    </row>
    <row r="5920" spans="1:9" x14ac:dyDescent="0.25">
      <c r="A5920" s="24" t="s">
        <v>955</v>
      </c>
      <c r="B5920" s="3"/>
      <c r="C5920" s="3"/>
      <c r="D5920" s="3" t="s">
        <v>21</v>
      </c>
      <c r="E5920" s="3">
        <v>312692</v>
      </c>
      <c r="F5920" s="40">
        <v>547</v>
      </c>
      <c r="G5920" s="19">
        <v>3800</v>
      </c>
      <c r="H5920" s="11">
        <v>38455</v>
      </c>
      <c r="I5920" s="11">
        <v>38455</v>
      </c>
    </row>
    <row r="5921" spans="1:9" x14ac:dyDescent="0.25">
      <c r="A5921" s="24" t="s">
        <v>955</v>
      </c>
      <c r="B5921" s="3"/>
      <c r="C5921" s="3"/>
      <c r="D5921" s="3" t="s">
        <v>21</v>
      </c>
      <c r="E5921" s="3">
        <v>311417</v>
      </c>
      <c r="F5921" s="40" t="str">
        <f>+F5919</f>
        <v>N/T</v>
      </c>
      <c r="G5921" s="19">
        <v>3800</v>
      </c>
      <c r="H5921" s="11">
        <v>38455</v>
      </c>
      <c r="I5921" s="11">
        <v>38455</v>
      </c>
    </row>
    <row r="5922" spans="1:9" x14ac:dyDescent="0.25">
      <c r="A5922" s="1"/>
      <c r="B5922" s="4"/>
      <c r="C5922" s="4"/>
      <c r="D5922" s="4"/>
      <c r="E5922" s="4"/>
      <c r="F5922" s="81"/>
      <c r="G5922" s="105">
        <f>SUM(G5891:G5921)</f>
        <v>117800</v>
      </c>
      <c r="H5922" s="18"/>
      <c r="I5922" s="18"/>
    </row>
    <row r="5923" spans="1:9" x14ac:dyDescent="0.25">
      <c r="A5923" s="1"/>
      <c r="B5923" s="4"/>
      <c r="C5923" s="4"/>
      <c r="D5923" s="4"/>
      <c r="E5923" s="4"/>
      <c r="F5923" s="81"/>
      <c r="G5923" s="10"/>
      <c r="H5923" s="18"/>
      <c r="I5923" s="18"/>
    </row>
    <row r="5924" spans="1:9" x14ac:dyDescent="0.25">
      <c r="A5924" s="1"/>
      <c r="B5924" s="4"/>
      <c r="C5924" s="4"/>
      <c r="D5924" s="4"/>
      <c r="E5924" s="4"/>
      <c r="F5924" s="81"/>
      <c r="G5924" s="10"/>
      <c r="H5924" s="18"/>
      <c r="I5924" s="18"/>
    </row>
    <row r="5925" spans="1:9" x14ac:dyDescent="0.25">
      <c r="A5925" s="1"/>
      <c r="D5925" s="4"/>
      <c r="E5925" s="4"/>
      <c r="F5925" s="81"/>
      <c r="G5925" s="10"/>
      <c r="H5925" s="18"/>
      <c r="I5925" s="18"/>
    </row>
    <row r="5926" spans="1:9" ht="18.75" x14ac:dyDescent="0.3">
      <c r="A5926" s="724" t="s">
        <v>7</v>
      </c>
      <c r="B5926" s="724"/>
      <c r="C5926" s="724"/>
      <c r="D5926" s="724"/>
      <c r="E5926" s="724"/>
      <c r="F5926" s="724"/>
      <c r="G5926" s="724"/>
      <c r="H5926" s="724"/>
      <c r="I5926" s="15"/>
    </row>
    <row r="5927" spans="1:9" x14ac:dyDescent="0.25">
      <c r="A5927" s="725" t="s">
        <v>5</v>
      </c>
      <c r="B5927" s="725"/>
      <c r="C5927" s="725"/>
      <c r="D5927" s="725"/>
      <c r="E5927" s="725"/>
      <c r="F5927" s="725"/>
      <c r="G5927" s="725"/>
      <c r="H5927" s="725"/>
      <c r="I5927" s="15"/>
    </row>
    <row r="5928" spans="1:9" x14ac:dyDescent="0.25">
      <c r="C5928" s="496"/>
      <c r="G5928" s="10"/>
      <c r="H5928" s="10"/>
      <c r="I5928" s="10"/>
    </row>
    <row r="5929" spans="1:9" x14ac:dyDescent="0.25">
      <c r="A5929" s="504" t="s">
        <v>1152</v>
      </c>
      <c r="B5929" s="509" t="s">
        <v>3324</v>
      </c>
      <c r="C5929" s="33"/>
      <c r="D5929" s="33"/>
      <c r="E5929" s="33"/>
      <c r="F5929" s="94"/>
      <c r="G5929" s="47"/>
      <c r="H5929" s="33"/>
      <c r="I5929" s="33"/>
    </row>
    <row r="5930" spans="1:9" x14ac:dyDescent="0.25">
      <c r="A5930" s="370" t="s">
        <v>8</v>
      </c>
      <c r="B5930" s="249"/>
      <c r="C5930" s="498"/>
      <c r="D5930" s="498"/>
      <c r="E5930" s="498"/>
      <c r="F5930" s="245"/>
      <c r="G5930" s="246"/>
      <c r="H5930" s="498"/>
      <c r="I5930" s="635"/>
    </row>
    <row r="5931" spans="1:9" x14ac:dyDescent="0.25">
      <c r="A5931" s="346" t="s">
        <v>0</v>
      </c>
      <c r="B5931" s="347" t="s">
        <v>2</v>
      </c>
      <c r="C5931" s="347" t="s">
        <v>3</v>
      </c>
      <c r="D5931" s="347" t="s">
        <v>4</v>
      </c>
      <c r="E5931" s="348" t="s">
        <v>15</v>
      </c>
      <c r="F5931" s="349" t="s">
        <v>2001</v>
      </c>
      <c r="G5931" s="350" t="s">
        <v>1217</v>
      </c>
      <c r="H5931" s="350" t="s">
        <v>1188</v>
      </c>
      <c r="I5931" s="350" t="s">
        <v>3884</v>
      </c>
    </row>
    <row r="5932" spans="1:9" x14ac:dyDescent="0.25">
      <c r="A5932" s="24" t="s">
        <v>955</v>
      </c>
      <c r="B5932" s="3"/>
      <c r="C5932" s="3"/>
      <c r="D5932" s="3" t="s">
        <v>21</v>
      </c>
      <c r="E5932" s="3">
        <v>312448</v>
      </c>
      <c r="F5932" s="40">
        <v>790</v>
      </c>
      <c r="G5932" s="19">
        <v>3800</v>
      </c>
      <c r="H5932" s="11">
        <v>38455</v>
      </c>
      <c r="I5932" s="11">
        <v>38455</v>
      </c>
    </row>
    <row r="5933" spans="1:9" x14ac:dyDescent="0.25">
      <c r="A5933" s="24" t="s">
        <v>955</v>
      </c>
      <c r="B5933" s="3"/>
      <c r="C5933" s="3"/>
      <c r="D5933" s="3" t="s">
        <v>21</v>
      </c>
      <c r="E5933" s="3">
        <v>316558</v>
      </c>
      <c r="F5933" s="40">
        <v>856</v>
      </c>
      <c r="G5933" s="19">
        <v>3800</v>
      </c>
      <c r="H5933" s="11">
        <v>38455</v>
      </c>
      <c r="I5933" s="11">
        <v>38455</v>
      </c>
    </row>
    <row r="5934" spans="1:9" x14ac:dyDescent="0.25">
      <c r="A5934" s="24" t="s">
        <v>955</v>
      </c>
      <c r="B5934" s="3"/>
      <c r="C5934" s="3"/>
      <c r="D5934" s="3" t="s">
        <v>21</v>
      </c>
      <c r="E5934" s="3">
        <v>317643</v>
      </c>
      <c r="F5934" s="40">
        <v>805</v>
      </c>
      <c r="G5934" s="19">
        <v>3800</v>
      </c>
      <c r="H5934" s="11">
        <v>38455</v>
      </c>
      <c r="I5934" s="11">
        <v>38455</v>
      </c>
    </row>
    <row r="5935" spans="1:9" x14ac:dyDescent="0.25">
      <c r="A5935" s="24" t="s">
        <v>955</v>
      </c>
      <c r="B5935" s="3"/>
      <c r="C5935" s="3"/>
      <c r="D5935" s="3" t="s">
        <v>21</v>
      </c>
      <c r="E5935" s="3">
        <v>312748</v>
      </c>
      <c r="F5935" s="40">
        <v>437</v>
      </c>
      <c r="G5935" s="19">
        <v>3800</v>
      </c>
      <c r="H5935" s="11">
        <v>38455</v>
      </c>
      <c r="I5935" s="11">
        <v>38455</v>
      </c>
    </row>
    <row r="5936" spans="1:9" x14ac:dyDescent="0.25">
      <c r="A5936" s="24" t="s">
        <v>955</v>
      </c>
      <c r="B5936" s="3"/>
      <c r="C5936" s="3"/>
      <c r="D5936" s="3" t="s">
        <v>21</v>
      </c>
      <c r="E5936" s="3">
        <v>312813</v>
      </c>
      <c r="F5936" s="40">
        <v>852</v>
      </c>
      <c r="G5936" s="19">
        <v>3800</v>
      </c>
      <c r="H5936" s="11">
        <v>38455</v>
      </c>
      <c r="I5936" s="11">
        <v>38455</v>
      </c>
    </row>
    <row r="5937" spans="1:9" x14ac:dyDescent="0.25">
      <c r="A5937" s="24" t="s">
        <v>955</v>
      </c>
      <c r="B5937" s="3"/>
      <c r="C5937" s="3"/>
      <c r="D5937" s="3" t="s">
        <v>21</v>
      </c>
      <c r="E5937" s="3">
        <v>312418</v>
      </c>
      <c r="F5937" s="40">
        <v>918</v>
      </c>
      <c r="G5937" s="19">
        <v>3800</v>
      </c>
      <c r="H5937" s="11">
        <v>38455</v>
      </c>
      <c r="I5937" s="11">
        <v>38455</v>
      </c>
    </row>
    <row r="5938" spans="1:9" x14ac:dyDescent="0.25">
      <c r="A5938" s="24" t="s">
        <v>955</v>
      </c>
      <c r="B5938" s="3"/>
      <c r="C5938" s="3"/>
      <c r="D5938" s="3" t="s">
        <v>21</v>
      </c>
      <c r="E5938" s="3">
        <v>311559</v>
      </c>
      <c r="F5938" s="40">
        <v>879</v>
      </c>
      <c r="G5938" s="19">
        <v>3800</v>
      </c>
      <c r="H5938" s="11">
        <v>38455</v>
      </c>
      <c r="I5938" s="11">
        <v>38455</v>
      </c>
    </row>
    <row r="5939" spans="1:9" x14ac:dyDescent="0.25">
      <c r="A5939" s="24" t="s">
        <v>955</v>
      </c>
      <c r="B5939" s="3"/>
      <c r="C5939" s="3"/>
      <c r="D5939" s="3" t="s">
        <v>21</v>
      </c>
      <c r="E5939" s="3">
        <v>312356</v>
      </c>
      <c r="F5939" s="40">
        <v>779</v>
      </c>
      <c r="G5939" s="19">
        <v>3800</v>
      </c>
      <c r="H5939" s="11">
        <v>38455</v>
      </c>
      <c r="I5939" s="11">
        <v>38455</v>
      </c>
    </row>
    <row r="5940" spans="1:9" x14ac:dyDescent="0.25">
      <c r="A5940" s="24" t="s">
        <v>955</v>
      </c>
      <c r="B5940" s="3"/>
      <c r="C5940" s="3"/>
      <c r="D5940" s="3" t="s">
        <v>21</v>
      </c>
      <c r="E5940" s="3">
        <v>312474</v>
      </c>
      <c r="F5940" s="40">
        <v>376</v>
      </c>
      <c r="G5940" s="19">
        <v>3800</v>
      </c>
      <c r="H5940" s="11">
        <v>38455</v>
      </c>
      <c r="I5940" s="11">
        <v>38455</v>
      </c>
    </row>
    <row r="5941" spans="1:9" x14ac:dyDescent="0.25">
      <c r="A5941" s="24" t="s">
        <v>955</v>
      </c>
      <c r="B5941" s="3"/>
      <c r="C5941" s="3"/>
      <c r="D5941" s="3" t="s">
        <v>21</v>
      </c>
      <c r="E5941" s="3">
        <v>312488</v>
      </c>
      <c r="F5941" s="40">
        <v>1186</v>
      </c>
      <c r="G5941" s="19">
        <v>3800</v>
      </c>
      <c r="H5941" s="11">
        <v>38455</v>
      </c>
      <c r="I5941" s="11">
        <v>38455</v>
      </c>
    </row>
    <row r="5942" spans="1:9" x14ac:dyDescent="0.25">
      <c r="A5942" s="24" t="s">
        <v>955</v>
      </c>
      <c r="B5942" s="3"/>
      <c r="C5942" s="3"/>
      <c r="D5942" s="3" t="s">
        <v>21</v>
      </c>
      <c r="E5942" s="3">
        <v>312179</v>
      </c>
      <c r="F5942" s="40" t="s">
        <v>16</v>
      </c>
      <c r="G5942" s="19">
        <v>3800</v>
      </c>
      <c r="H5942" s="11">
        <v>38455</v>
      </c>
      <c r="I5942" s="11">
        <v>38455</v>
      </c>
    </row>
    <row r="5943" spans="1:9" x14ac:dyDescent="0.25">
      <c r="A5943" s="24" t="s">
        <v>955</v>
      </c>
      <c r="B5943" s="3"/>
      <c r="C5943" s="3"/>
      <c r="D5943" s="3" t="s">
        <v>21</v>
      </c>
      <c r="E5943" s="3">
        <v>312378</v>
      </c>
      <c r="F5943" s="40">
        <v>1074</v>
      </c>
      <c r="G5943" s="19">
        <v>3800</v>
      </c>
      <c r="H5943" s="11">
        <v>38455</v>
      </c>
      <c r="I5943" s="11">
        <v>38455</v>
      </c>
    </row>
    <row r="5944" spans="1:9" x14ac:dyDescent="0.25">
      <c r="A5944" s="24" t="s">
        <v>955</v>
      </c>
      <c r="B5944" s="3"/>
      <c r="C5944" s="3"/>
      <c r="D5944" s="3" t="s">
        <v>21</v>
      </c>
      <c r="E5944" s="3">
        <v>311057</v>
      </c>
      <c r="F5944" s="40" t="str">
        <f>+F5942</f>
        <v>N/T</v>
      </c>
      <c r="G5944" s="19">
        <v>3800</v>
      </c>
      <c r="H5944" s="11">
        <v>38455</v>
      </c>
      <c r="I5944" s="11">
        <v>38455</v>
      </c>
    </row>
    <row r="5945" spans="1:9" x14ac:dyDescent="0.25">
      <c r="A5945" s="24" t="s">
        <v>955</v>
      </c>
      <c r="B5945" s="3"/>
      <c r="C5945" s="3"/>
      <c r="D5945" s="3" t="s">
        <v>21</v>
      </c>
      <c r="E5945" s="3">
        <v>311380</v>
      </c>
      <c r="F5945" s="40">
        <v>512</v>
      </c>
      <c r="G5945" s="19">
        <v>3800</v>
      </c>
      <c r="H5945" s="11">
        <v>38455</v>
      </c>
      <c r="I5945" s="11">
        <v>38455</v>
      </c>
    </row>
    <row r="5946" spans="1:9" x14ac:dyDescent="0.25">
      <c r="A5946" s="24" t="s">
        <v>955</v>
      </c>
      <c r="B5946" s="3"/>
      <c r="C5946" s="3"/>
      <c r="D5946" s="3" t="s">
        <v>21</v>
      </c>
      <c r="E5946" s="3">
        <v>312742</v>
      </c>
      <c r="F5946" s="40">
        <v>987</v>
      </c>
      <c r="G5946" s="19">
        <v>3800</v>
      </c>
      <c r="H5946" s="11">
        <v>38455</v>
      </c>
      <c r="I5946" s="11">
        <v>38455</v>
      </c>
    </row>
    <row r="5947" spans="1:9" x14ac:dyDescent="0.25">
      <c r="A5947" s="24" t="s">
        <v>955</v>
      </c>
      <c r="B5947" s="3"/>
      <c r="C5947" s="3"/>
      <c r="D5947" s="3" t="s">
        <v>21</v>
      </c>
      <c r="E5947" s="3">
        <v>316591</v>
      </c>
      <c r="F5947" s="40">
        <v>1199</v>
      </c>
      <c r="G5947" s="19">
        <v>3800</v>
      </c>
      <c r="H5947" s="11">
        <v>38455</v>
      </c>
      <c r="I5947" s="11">
        <v>38455</v>
      </c>
    </row>
    <row r="5948" spans="1:9" x14ac:dyDescent="0.25">
      <c r="A5948" s="24" t="s">
        <v>955</v>
      </c>
      <c r="B5948" s="3"/>
      <c r="C5948" s="3"/>
      <c r="D5948" s="3" t="s">
        <v>21</v>
      </c>
      <c r="E5948" s="3">
        <v>311094</v>
      </c>
      <c r="F5948" s="40" t="str">
        <f>+F5944</f>
        <v>N/T</v>
      </c>
      <c r="G5948" s="19">
        <v>3800</v>
      </c>
      <c r="H5948" s="11">
        <v>38455</v>
      </c>
      <c r="I5948" s="11">
        <v>38455</v>
      </c>
    </row>
    <row r="5949" spans="1:9" x14ac:dyDescent="0.25">
      <c r="A5949" s="24" t="s">
        <v>955</v>
      </c>
      <c r="B5949" s="3"/>
      <c r="C5949" s="3"/>
      <c r="D5949" s="3" t="s">
        <v>21</v>
      </c>
      <c r="E5949" s="3">
        <v>312450</v>
      </c>
      <c r="F5949" s="40">
        <v>1012</v>
      </c>
      <c r="G5949" s="19">
        <v>3800</v>
      </c>
      <c r="H5949" s="11">
        <v>38455</v>
      </c>
      <c r="I5949" s="11">
        <v>38455</v>
      </c>
    </row>
    <row r="5950" spans="1:9" x14ac:dyDescent="0.25">
      <c r="A5950" s="24" t="s">
        <v>955</v>
      </c>
      <c r="B5950" s="3"/>
      <c r="C5950" s="3"/>
      <c r="D5950" s="3" t="s">
        <v>21</v>
      </c>
      <c r="E5950" s="3">
        <v>312330</v>
      </c>
      <c r="F5950" s="40">
        <v>697</v>
      </c>
      <c r="G5950" s="19">
        <v>3800</v>
      </c>
      <c r="H5950" s="11">
        <v>38455</v>
      </c>
      <c r="I5950" s="11">
        <v>38455</v>
      </c>
    </row>
    <row r="5951" spans="1:9" x14ac:dyDescent="0.25">
      <c r="A5951" s="24" t="s">
        <v>955</v>
      </c>
      <c r="B5951" s="3"/>
      <c r="C5951" s="3"/>
      <c r="D5951" s="3" t="s">
        <v>21</v>
      </c>
      <c r="E5951" s="3">
        <v>311082</v>
      </c>
      <c r="F5951" s="40" t="str">
        <f>+F5948</f>
        <v>N/T</v>
      </c>
      <c r="G5951" s="19">
        <v>3800</v>
      </c>
      <c r="H5951" s="11">
        <v>38455</v>
      </c>
      <c r="I5951" s="11">
        <v>38455</v>
      </c>
    </row>
    <row r="5952" spans="1:9" x14ac:dyDescent="0.25">
      <c r="A5952" s="24" t="s">
        <v>955</v>
      </c>
      <c r="B5952" s="3"/>
      <c r="C5952" s="3"/>
      <c r="D5952" s="3" t="s">
        <v>21</v>
      </c>
      <c r="E5952" s="3">
        <v>312350</v>
      </c>
      <c r="F5952" s="40">
        <v>363</v>
      </c>
      <c r="G5952" s="19">
        <v>3800</v>
      </c>
      <c r="H5952" s="11">
        <v>38455</v>
      </c>
      <c r="I5952" s="11">
        <v>38455</v>
      </c>
    </row>
    <row r="5953" spans="1:9" x14ac:dyDescent="0.25">
      <c r="A5953" s="24" t="s">
        <v>955</v>
      </c>
      <c r="B5953" s="3"/>
      <c r="C5953" s="3"/>
      <c r="D5953" s="3" t="s">
        <v>21</v>
      </c>
      <c r="E5953" s="3" t="str">
        <f>+F5951</f>
        <v>N/T</v>
      </c>
      <c r="F5953" s="40">
        <v>1066</v>
      </c>
      <c r="G5953" s="19">
        <v>3800</v>
      </c>
      <c r="H5953" s="11">
        <v>38455</v>
      </c>
      <c r="I5953" s="11">
        <v>38455</v>
      </c>
    </row>
    <row r="5954" spans="1:9" x14ac:dyDescent="0.25">
      <c r="A5954" s="24" t="s">
        <v>955</v>
      </c>
      <c r="B5954" s="3"/>
      <c r="C5954" s="3"/>
      <c r="D5954" s="3" t="s">
        <v>21</v>
      </c>
      <c r="E5954" s="3">
        <v>312773</v>
      </c>
      <c r="F5954" s="40">
        <v>1032</v>
      </c>
      <c r="G5954" s="19">
        <v>3800</v>
      </c>
      <c r="H5954" s="11">
        <v>38455</v>
      </c>
      <c r="I5954" s="11">
        <v>38455</v>
      </c>
    </row>
    <row r="5955" spans="1:9" x14ac:dyDescent="0.25">
      <c r="A5955" s="24" t="s">
        <v>955</v>
      </c>
      <c r="B5955" s="3"/>
      <c r="C5955" s="3"/>
      <c r="D5955" s="3" t="s">
        <v>21</v>
      </c>
      <c r="E5955" s="3">
        <v>311373</v>
      </c>
      <c r="F5955" s="40">
        <v>863</v>
      </c>
      <c r="G5955" s="19">
        <v>3800</v>
      </c>
      <c r="H5955" s="11">
        <v>38455</v>
      </c>
      <c r="I5955" s="11">
        <v>38455</v>
      </c>
    </row>
    <row r="5956" spans="1:9" x14ac:dyDescent="0.25">
      <c r="A5956" s="24" t="s">
        <v>955</v>
      </c>
      <c r="B5956" s="3"/>
      <c r="C5956" s="3"/>
      <c r="D5956" s="3" t="s">
        <v>21</v>
      </c>
      <c r="E5956" s="3">
        <v>311537</v>
      </c>
      <c r="F5956" s="40">
        <v>688</v>
      </c>
      <c r="G5956" s="19">
        <v>3800</v>
      </c>
      <c r="H5956" s="11">
        <v>38455</v>
      </c>
      <c r="I5956" s="11">
        <v>38455</v>
      </c>
    </row>
    <row r="5957" spans="1:9" x14ac:dyDescent="0.25">
      <c r="A5957" s="24" t="s">
        <v>955</v>
      </c>
      <c r="B5957" s="3"/>
      <c r="C5957" s="3"/>
      <c r="D5957" s="3" t="s">
        <v>21</v>
      </c>
      <c r="E5957" s="3">
        <v>311441</v>
      </c>
      <c r="F5957" s="40">
        <v>358</v>
      </c>
      <c r="G5957" s="19">
        <v>3800</v>
      </c>
      <c r="H5957" s="11">
        <v>38455</v>
      </c>
      <c r="I5957" s="11">
        <v>38455</v>
      </c>
    </row>
    <row r="5958" spans="1:9" x14ac:dyDescent="0.25">
      <c r="A5958" s="24" t="s">
        <v>955</v>
      </c>
      <c r="B5958" s="3"/>
      <c r="C5958" s="3"/>
      <c r="D5958" s="3" t="s">
        <v>21</v>
      </c>
      <c r="E5958" s="3">
        <v>312782</v>
      </c>
      <c r="F5958" s="40">
        <v>753</v>
      </c>
      <c r="G5958" s="19">
        <v>3800</v>
      </c>
      <c r="H5958" s="11">
        <v>38455</v>
      </c>
      <c r="I5958" s="11">
        <v>38455</v>
      </c>
    </row>
    <row r="5959" spans="1:9" x14ac:dyDescent="0.25">
      <c r="A5959" s="24" t="s">
        <v>955</v>
      </c>
      <c r="B5959" s="3"/>
      <c r="C5959" s="3"/>
      <c r="D5959" s="3" t="s">
        <v>21</v>
      </c>
      <c r="E5959" s="3">
        <v>312637</v>
      </c>
      <c r="F5959" s="40">
        <v>778</v>
      </c>
      <c r="G5959" s="19">
        <v>3800</v>
      </c>
      <c r="H5959" s="11">
        <v>38455</v>
      </c>
      <c r="I5959" s="11">
        <v>38455</v>
      </c>
    </row>
    <row r="5960" spans="1:9" x14ac:dyDescent="0.25">
      <c r="A5960" s="24" t="s">
        <v>955</v>
      </c>
      <c r="B5960" s="3"/>
      <c r="C5960" s="3"/>
      <c r="D5960" s="3" t="s">
        <v>21</v>
      </c>
      <c r="E5960" s="3">
        <v>311049</v>
      </c>
      <c r="F5960" s="40">
        <v>549</v>
      </c>
      <c r="G5960" s="19">
        <v>3800</v>
      </c>
      <c r="H5960" s="11">
        <v>38455</v>
      </c>
      <c r="I5960" s="11">
        <v>38455</v>
      </c>
    </row>
    <row r="5961" spans="1:9" x14ac:dyDescent="0.25">
      <c r="A5961" s="24" t="s">
        <v>955</v>
      </c>
      <c r="B5961" s="3"/>
      <c r="C5961" s="3"/>
      <c r="D5961" s="3" t="s">
        <v>21</v>
      </c>
      <c r="E5961" s="3">
        <v>312616</v>
      </c>
      <c r="F5961" s="40">
        <v>948</v>
      </c>
      <c r="G5961" s="19">
        <v>3800</v>
      </c>
      <c r="H5961" s="11">
        <v>38455</v>
      </c>
      <c r="I5961" s="11">
        <v>38455</v>
      </c>
    </row>
    <row r="5962" spans="1:9" x14ac:dyDescent="0.25">
      <c r="A5962" s="24" t="s">
        <v>955</v>
      </c>
      <c r="B5962" s="3"/>
      <c r="C5962" s="3"/>
      <c r="D5962" s="3" t="s">
        <v>21</v>
      </c>
      <c r="E5962" s="3">
        <v>311081</v>
      </c>
      <c r="F5962" s="40">
        <v>522</v>
      </c>
      <c r="G5962" s="19">
        <v>3800</v>
      </c>
      <c r="H5962" s="11">
        <v>38455</v>
      </c>
      <c r="I5962" s="11">
        <v>38455</v>
      </c>
    </row>
    <row r="5963" spans="1:9" x14ac:dyDescent="0.25">
      <c r="A5963" s="24" t="s">
        <v>955</v>
      </c>
      <c r="B5963" s="3"/>
      <c r="C5963" s="3"/>
      <c r="D5963" s="3" t="s">
        <v>21</v>
      </c>
      <c r="E5963" s="3">
        <v>311460</v>
      </c>
      <c r="F5963" s="40">
        <v>521</v>
      </c>
      <c r="G5963" s="19">
        <v>3800</v>
      </c>
      <c r="H5963" s="11">
        <v>38455</v>
      </c>
      <c r="I5963" s="11">
        <v>38455</v>
      </c>
    </row>
    <row r="5964" spans="1:9" x14ac:dyDescent="0.25">
      <c r="A5964" s="1"/>
      <c r="B5964" s="4"/>
      <c r="C5964" s="4"/>
      <c r="D5964" s="4"/>
      <c r="E5964" s="4"/>
      <c r="F5964" s="81"/>
      <c r="G5964" s="105">
        <f>SUM(G5932:G5963)</f>
        <v>121600</v>
      </c>
      <c r="H5964" s="18"/>
      <c r="I5964" s="18"/>
    </row>
    <row r="5965" spans="1:9" x14ac:dyDescent="0.25">
      <c r="A5965" s="1"/>
      <c r="B5965" s="4"/>
      <c r="C5965" s="4"/>
      <c r="D5965" s="4"/>
      <c r="E5965" s="4"/>
      <c r="F5965" s="81"/>
      <c r="G5965" s="10"/>
      <c r="H5965" s="18"/>
      <c r="I5965" s="18"/>
    </row>
    <row r="5966" spans="1:9" x14ac:dyDescent="0.25">
      <c r="A5966" s="1"/>
      <c r="B5966" s="4"/>
      <c r="C5966" s="4"/>
      <c r="D5966" s="4"/>
      <c r="E5966" s="4"/>
      <c r="F5966" s="81"/>
      <c r="G5966" s="10"/>
      <c r="H5966" s="18"/>
      <c r="I5966" s="18"/>
    </row>
    <row r="5967" spans="1:9" x14ac:dyDescent="0.25">
      <c r="A5967" s="1"/>
      <c r="B5967" s="4"/>
      <c r="D5967" s="4"/>
      <c r="E5967" s="4"/>
      <c r="F5967" s="81"/>
      <c r="G5967" s="10"/>
      <c r="H5967" s="18"/>
      <c r="I5967" s="18"/>
    </row>
    <row r="5968" spans="1:9" ht="18.75" x14ac:dyDescent="0.3">
      <c r="A5968" s="724" t="s">
        <v>7</v>
      </c>
      <c r="B5968" s="724"/>
      <c r="C5968" s="724"/>
      <c r="D5968" s="724"/>
      <c r="E5968" s="724"/>
      <c r="F5968" s="724"/>
      <c r="G5968" s="724"/>
      <c r="H5968" s="724"/>
      <c r="I5968" s="15"/>
    </row>
    <row r="5969" spans="1:9" x14ac:dyDescent="0.25">
      <c r="A5969" s="725" t="s">
        <v>5</v>
      </c>
      <c r="B5969" s="725"/>
      <c r="C5969" s="725"/>
      <c r="D5969" s="725"/>
      <c r="E5969" s="725"/>
      <c r="F5969" s="725"/>
      <c r="G5969" s="725"/>
      <c r="H5969" s="725"/>
      <c r="I5969" s="15"/>
    </row>
    <row r="5970" spans="1:9" x14ac:dyDescent="0.25">
      <c r="C5970" s="122"/>
      <c r="F5970" s="81"/>
      <c r="G5970" s="10"/>
      <c r="H5970" s="10"/>
      <c r="I5970" s="10"/>
    </row>
    <row r="5971" spans="1:9" x14ac:dyDescent="0.25">
      <c r="A5971" s="504" t="s">
        <v>1152</v>
      </c>
      <c r="B5971" s="509" t="s">
        <v>3324</v>
      </c>
      <c r="C5971" s="33"/>
      <c r="D5971" s="33"/>
      <c r="E5971" s="33"/>
      <c r="F5971" s="94"/>
      <c r="G5971" s="47"/>
      <c r="H5971" s="33"/>
      <c r="I5971" s="33"/>
    </row>
    <row r="5972" spans="1:9" x14ac:dyDescent="0.25">
      <c r="A5972" s="370" t="s">
        <v>8</v>
      </c>
      <c r="B5972" s="249"/>
      <c r="C5972" s="498"/>
      <c r="D5972" s="498"/>
      <c r="E5972" s="498"/>
      <c r="F5972" s="245"/>
      <c r="G5972" s="246"/>
      <c r="H5972" s="498"/>
      <c r="I5972" s="635"/>
    </row>
    <row r="5973" spans="1:9" x14ac:dyDescent="0.25">
      <c r="A5973" s="346" t="s">
        <v>0</v>
      </c>
      <c r="B5973" s="347" t="s">
        <v>2</v>
      </c>
      <c r="C5973" s="347" t="s">
        <v>3</v>
      </c>
      <c r="D5973" s="347" t="s">
        <v>4</v>
      </c>
      <c r="E5973" s="348" t="s">
        <v>15</v>
      </c>
      <c r="F5973" s="349" t="s">
        <v>1957</v>
      </c>
      <c r="G5973" s="350" t="s">
        <v>1217</v>
      </c>
      <c r="H5973" s="350" t="s">
        <v>1188</v>
      </c>
      <c r="I5973" s="350" t="s">
        <v>3884</v>
      </c>
    </row>
    <row r="5974" spans="1:9" x14ac:dyDescent="0.25">
      <c r="A5974" s="24" t="s">
        <v>955</v>
      </c>
      <c r="B5974" s="3"/>
      <c r="C5974" s="3"/>
      <c r="D5974" s="3" t="s">
        <v>21</v>
      </c>
      <c r="E5974" s="3">
        <v>312647</v>
      </c>
      <c r="F5974" s="40">
        <v>967</v>
      </c>
      <c r="G5974" s="19">
        <v>3800</v>
      </c>
      <c r="H5974" s="11">
        <v>38455</v>
      </c>
      <c r="I5974" s="11">
        <v>38455</v>
      </c>
    </row>
    <row r="5975" spans="1:9" x14ac:dyDescent="0.25">
      <c r="A5975" s="24" t="s">
        <v>955</v>
      </c>
      <c r="B5975" s="3"/>
      <c r="C5975" s="3"/>
      <c r="D5975" s="3" t="s">
        <v>21</v>
      </c>
      <c r="E5975" s="3">
        <v>311540</v>
      </c>
      <c r="F5975" s="40">
        <v>815</v>
      </c>
      <c r="G5975" s="19">
        <v>3800</v>
      </c>
      <c r="H5975" s="11">
        <v>38455</v>
      </c>
      <c r="I5975" s="11">
        <v>38455</v>
      </c>
    </row>
    <row r="5976" spans="1:9" x14ac:dyDescent="0.25">
      <c r="A5976" s="24" t="s">
        <v>955</v>
      </c>
      <c r="B5976" s="3"/>
      <c r="C5976" s="3"/>
      <c r="D5976" s="3" t="s">
        <v>21</v>
      </c>
      <c r="E5976" s="3">
        <v>312619</v>
      </c>
      <c r="F5976" s="40">
        <v>950</v>
      </c>
      <c r="G5976" s="19">
        <v>3800</v>
      </c>
      <c r="H5976" s="11">
        <v>38455</v>
      </c>
      <c r="I5976" s="11">
        <v>38455</v>
      </c>
    </row>
    <row r="5977" spans="1:9" x14ac:dyDescent="0.25">
      <c r="A5977" s="24" t="s">
        <v>955</v>
      </c>
      <c r="B5977" s="3"/>
      <c r="C5977" s="3"/>
      <c r="D5977" s="3" t="s">
        <v>21</v>
      </c>
      <c r="E5977" s="3">
        <v>311086</v>
      </c>
      <c r="F5977" s="40">
        <v>333</v>
      </c>
      <c r="G5977" s="19">
        <v>3800</v>
      </c>
      <c r="H5977" s="11">
        <v>38455</v>
      </c>
      <c r="I5977" s="11">
        <v>38455</v>
      </c>
    </row>
    <row r="5978" spans="1:9" x14ac:dyDescent="0.25">
      <c r="A5978" s="24" t="s">
        <v>955</v>
      </c>
      <c r="B5978" s="3"/>
      <c r="C5978" s="3"/>
      <c r="D5978" s="3" t="s">
        <v>21</v>
      </c>
      <c r="E5978" s="3">
        <v>312290</v>
      </c>
      <c r="F5978" s="40">
        <v>448</v>
      </c>
      <c r="G5978" s="19">
        <v>3800</v>
      </c>
      <c r="H5978" s="11">
        <v>38455</v>
      </c>
      <c r="I5978" s="11">
        <v>38455</v>
      </c>
    </row>
    <row r="5979" spans="1:9" x14ac:dyDescent="0.25">
      <c r="A5979" s="24" t="s">
        <v>955</v>
      </c>
      <c r="B5979" s="3"/>
      <c r="C5979" s="3"/>
      <c r="D5979" s="3" t="s">
        <v>21</v>
      </c>
      <c r="E5979" s="3">
        <v>311532</v>
      </c>
      <c r="F5979" s="40">
        <v>286</v>
      </c>
      <c r="G5979" s="19">
        <v>3800</v>
      </c>
      <c r="H5979" s="11">
        <v>38455</v>
      </c>
      <c r="I5979" s="11">
        <v>38455</v>
      </c>
    </row>
    <row r="5980" spans="1:9" x14ac:dyDescent="0.25">
      <c r="A5980" s="24" t="s">
        <v>955</v>
      </c>
      <c r="B5980" s="3"/>
      <c r="C5980" s="3"/>
      <c r="D5980" s="3" t="s">
        <v>21</v>
      </c>
      <c r="E5980" s="3">
        <v>311587</v>
      </c>
      <c r="F5980" s="40">
        <v>746</v>
      </c>
      <c r="G5980" s="19">
        <v>3800</v>
      </c>
      <c r="H5980" s="11">
        <v>38455</v>
      </c>
      <c r="I5980" s="11">
        <v>38455</v>
      </c>
    </row>
    <row r="5981" spans="1:9" x14ac:dyDescent="0.25">
      <c r="A5981" s="24" t="s">
        <v>955</v>
      </c>
      <c r="B5981" s="3"/>
      <c r="C5981" s="3"/>
      <c r="D5981" s="3" t="s">
        <v>21</v>
      </c>
      <c r="E5981" s="3">
        <v>312264</v>
      </c>
      <c r="F5981" s="40">
        <v>1059</v>
      </c>
      <c r="G5981" s="19">
        <v>3800</v>
      </c>
      <c r="H5981" s="11">
        <v>38455</v>
      </c>
      <c r="I5981" s="11">
        <v>38455</v>
      </c>
    </row>
    <row r="5982" spans="1:9" x14ac:dyDescent="0.25">
      <c r="A5982" s="24" t="s">
        <v>955</v>
      </c>
      <c r="B5982" s="3"/>
      <c r="C5982" s="3"/>
      <c r="D5982" s="3" t="s">
        <v>21</v>
      </c>
      <c r="E5982" s="3">
        <v>311338</v>
      </c>
      <c r="F5982" s="40">
        <v>584</v>
      </c>
      <c r="G5982" s="19">
        <v>3800</v>
      </c>
      <c r="H5982" s="11">
        <v>38455</v>
      </c>
      <c r="I5982" s="11">
        <v>38455</v>
      </c>
    </row>
    <row r="5983" spans="1:9" x14ac:dyDescent="0.25">
      <c r="A5983" s="24" t="s">
        <v>955</v>
      </c>
      <c r="B5983" s="3"/>
      <c r="C5983" s="3"/>
      <c r="D5983" s="3" t="s">
        <v>21</v>
      </c>
      <c r="E5983" s="3">
        <v>311474</v>
      </c>
      <c r="F5983" s="40">
        <v>759</v>
      </c>
      <c r="G5983" s="19">
        <v>3800</v>
      </c>
      <c r="H5983" s="11">
        <v>38455</v>
      </c>
      <c r="I5983" s="11">
        <v>38455</v>
      </c>
    </row>
    <row r="5984" spans="1:9" x14ac:dyDescent="0.25">
      <c r="A5984" s="24" t="s">
        <v>955</v>
      </c>
      <c r="B5984" s="3"/>
      <c r="C5984" s="3"/>
      <c r="D5984" s="3" t="s">
        <v>21</v>
      </c>
      <c r="E5984" s="3">
        <v>311104</v>
      </c>
      <c r="F5984" s="40">
        <v>408</v>
      </c>
      <c r="G5984" s="19">
        <v>3800</v>
      </c>
      <c r="H5984" s="11">
        <v>38455</v>
      </c>
      <c r="I5984" s="11">
        <v>38455</v>
      </c>
    </row>
    <row r="5985" spans="1:9" x14ac:dyDescent="0.25">
      <c r="A5985" s="24" t="s">
        <v>955</v>
      </c>
      <c r="B5985" s="3"/>
      <c r="C5985" s="3"/>
      <c r="D5985" s="3" t="s">
        <v>21</v>
      </c>
      <c r="E5985" s="3">
        <v>312401</v>
      </c>
      <c r="F5985" s="40">
        <v>6980</v>
      </c>
      <c r="G5985" s="19">
        <v>3800</v>
      </c>
      <c r="H5985" s="11">
        <v>38455</v>
      </c>
      <c r="I5985" s="11">
        <v>38455</v>
      </c>
    </row>
    <row r="5986" spans="1:9" x14ac:dyDescent="0.25">
      <c r="A5986" s="24" t="s">
        <v>955</v>
      </c>
      <c r="B5986" s="3"/>
      <c r="C5986" s="3"/>
      <c r="D5986" s="3" t="s">
        <v>21</v>
      </c>
      <c r="E5986" s="3">
        <v>312651</v>
      </c>
      <c r="F5986" s="40">
        <v>518</v>
      </c>
      <c r="G5986" s="19">
        <v>3800</v>
      </c>
      <c r="H5986" s="11">
        <v>38455</v>
      </c>
      <c r="I5986" s="11">
        <v>38455</v>
      </c>
    </row>
    <row r="5987" spans="1:9" x14ac:dyDescent="0.25">
      <c r="A5987" s="24" t="s">
        <v>955</v>
      </c>
      <c r="B5987" s="3"/>
      <c r="C5987" s="3"/>
      <c r="D5987" s="3" t="s">
        <v>21</v>
      </c>
      <c r="E5987" s="3">
        <v>312615</v>
      </c>
      <c r="F5987" s="40">
        <v>477</v>
      </c>
      <c r="G5987" s="19">
        <v>3800</v>
      </c>
      <c r="H5987" s="11">
        <v>38455</v>
      </c>
      <c r="I5987" s="11">
        <v>38455</v>
      </c>
    </row>
    <row r="5988" spans="1:9" x14ac:dyDescent="0.25">
      <c r="A5988" s="24" t="s">
        <v>955</v>
      </c>
      <c r="B5988" s="3"/>
      <c r="C5988" s="3"/>
      <c r="D5988" s="3" t="s">
        <v>21</v>
      </c>
      <c r="E5988" s="3">
        <v>316522</v>
      </c>
      <c r="F5988" s="40">
        <v>781</v>
      </c>
      <c r="G5988" s="19">
        <v>3800</v>
      </c>
      <c r="H5988" s="11">
        <v>38455</v>
      </c>
      <c r="I5988" s="11">
        <v>38455</v>
      </c>
    </row>
    <row r="5989" spans="1:9" x14ac:dyDescent="0.25">
      <c r="A5989" s="24" t="s">
        <v>955</v>
      </c>
      <c r="B5989" s="3"/>
      <c r="C5989" s="3"/>
      <c r="D5989" s="3" t="s">
        <v>21</v>
      </c>
      <c r="E5989" s="3">
        <v>311581</v>
      </c>
      <c r="F5989" s="40">
        <v>759</v>
      </c>
      <c r="G5989" s="19">
        <v>3800</v>
      </c>
      <c r="H5989" s="11">
        <v>38455</v>
      </c>
      <c r="I5989" s="11">
        <v>38455</v>
      </c>
    </row>
    <row r="5990" spans="1:9" x14ac:dyDescent="0.25">
      <c r="A5990" s="24" t="s">
        <v>955</v>
      </c>
      <c r="B5990" s="3"/>
      <c r="C5990" s="3"/>
      <c r="D5990" s="3" t="s">
        <v>21</v>
      </c>
      <c r="E5990" s="3">
        <v>311465</v>
      </c>
      <c r="F5990" s="40">
        <v>1157</v>
      </c>
      <c r="G5990" s="19">
        <v>3800</v>
      </c>
      <c r="H5990" s="11">
        <v>38455</v>
      </c>
      <c r="I5990" s="11">
        <v>38455</v>
      </c>
    </row>
    <row r="5991" spans="1:9" x14ac:dyDescent="0.25">
      <c r="A5991" s="24" t="s">
        <v>955</v>
      </c>
      <c r="B5991" s="3"/>
      <c r="C5991" s="3"/>
      <c r="D5991" s="3" t="s">
        <v>21</v>
      </c>
      <c r="E5991" s="3">
        <v>311046</v>
      </c>
      <c r="F5991" s="40">
        <v>845</v>
      </c>
      <c r="G5991" s="19">
        <v>3800</v>
      </c>
      <c r="H5991" s="11">
        <v>38455</v>
      </c>
      <c r="I5991" s="11">
        <v>38455</v>
      </c>
    </row>
    <row r="5992" spans="1:9" x14ac:dyDescent="0.25">
      <c r="A5992" s="24" t="s">
        <v>955</v>
      </c>
      <c r="B5992" s="3"/>
      <c r="C5992" s="3"/>
      <c r="D5992" s="3" t="s">
        <v>21</v>
      </c>
      <c r="E5992" s="3">
        <v>311323</v>
      </c>
      <c r="F5992" s="40">
        <v>491</v>
      </c>
      <c r="G5992" s="19">
        <v>3800</v>
      </c>
      <c r="H5992" s="11">
        <v>38455</v>
      </c>
      <c r="I5992" s="11">
        <v>38455</v>
      </c>
    </row>
    <row r="5993" spans="1:9" x14ac:dyDescent="0.25">
      <c r="A5993" s="24" t="s">
        <v>955</v>
      </c>
      <c r="B5993" s="3"/>
      <c r="C5993" s="3"/>
      <c r="D5993" s="3" t="s">
        <v>21</v>
      </c>
      <c r="E5993" s="3">
        <v>311363</v>
      </c>
      <c r="F5993" s="40">
        <v>957</v>
      </c>
      <c r="G5993" s="19">
        <v>3800</v>
      </c>
      <c r="H5993" s="11">
        <v>38455</v>
      </c>
      <c r="I5993" s="11">
        <v>38455</v>
      </c>
    </row>
    <row r="5994" spans="1:9" x14ac:dyDescent="0.25">
      <c r="A5994" s="24" t="s">
        <v>955</v>
      </c>
      <c r="B5994" s="3"/>
      <c r="C5994" s="3"/>
      <c r="D5994" s="3" t="s">
        <v>21</v>
      </c>
      <c r="E5994" s="3">
        <v>311099</v>
      </c>
      <c r="F5994" s="40">
        <v>489</v>
      </c>
      <c r="G5994" s="19">
        <v>3800</v>
      </c>
      <c r="H5994" s="11">
        <v>38455</v>
      </c>
      <c r="I5994" s="11">
        <v>38455</v>
      </c>
    </row>
    <row r="5995" spans="1:9" x14ac:dyDescent="0.25">
      <c r="A5995" s="24" t="s">
        <v>955</v>
      </c>
      <c r="B5995" s="3"/>
      <c r="C5995" s="3"/>
      <c r="D5995" s="3" t="s">
        <v>21</v>
      </c>
      <c r="E5995" s="3">
        <v>311367</v>
      </c>
      <c r="F5995" s="40">
        <v>482</v>
      </c>
      <c r="G5995" s="19">
        <v>3800</v>
      </c>
      <c r="H5995" s="11">
        <v>38455</v>
      </c>
      <c r="I5995" s="11">
        <v>38455</v>
      </c>
    </row>
    <row r="5996" spans="1:9" x14ac:dyDescent="0.25">
      <c r="A5996" s="24" t="s">
        <v>955</v>
      </c>
      <c r="B5996" s="3"/>
      <c r="C5996" s="3"/>
      <c r="D5996" s="3" t="s">
        <v>21</v>
      </c>
      <c r="E5996" s="3">
        <v>311536</v>
      </c>
      <c r="F5996" s="40">
        <v>830</v>
      </c>
      <c r="G5996" s="19">
        <v>3800</v>
      </c>
      <c r="H5996" s="11">
        <v>38455</v>
      </c>
      <c r="I5996" s="11">
        <v>38455</v>
      </c>
    </row>
    <row r="5997" spans="1:9" x14ac:dyDescent="0.25">
      <c r="A5997" s="24" t="s">
        <v>955</v>
      </c>
      <c r="B5997" s="3"/>
      <c r="C5997" s="3"/>
      <c r="D5997" s="3" t="s">
        <v>21</v>
      </c>
      <c r="E5997" s="3">
        <v>311543</v>
      </c>
      <c r="F5997" s="40">
        <v>854</v>
      </c>
      <c r="G5997" s="19">
        <v>3800</v>
      </c>
      <c r="H5997" s="11">
        <v>38455</v>
      </c>
      <c r="I5997" s="11">
        <v>38455</v>
      </c>
    </row>
    <row r="5998" spans="1:9" x14ac:dyDescent="0.25">
      <c r="A5998" s="24" t="s">
        <v>955</v>
      </c>
      <c r="B5998" s="3"/>
      <c r="C5998" s="3"/>
      <c r="D5998" s="3" t="s">
        <v>21</v>
      </c>
      <c r="E5998" s="3">
        <v>311359</v>
      </c>
      <c r="F5998" s="40">
        <v>1220</v>
      </c>
      <c r="G5998" s="19">
        <v>3800</v>
      </c>
      <c r="H5998" s="11">
        <v>38455</v>
      </c>
      <c r="I5998" s="11">
        <v>38455</v>
      </c>
    </row>
    <row r="5999" spans="1:9" x14ac:dyDescent="0.25">
      <c r="A5999" s="24" t="s">
        <v>955</v>
      </c>
      <c r="B5999" s="3"/>
      <c r="C5999" s="3"/>
      <c r="D5999" s="3" t="s">
        <v>21</v>
      </c>
      <c r="E5999" s="3">
        <v>317646</v>
      </c>
      <c r="F5999" s="40">
        <v>648</v>
      </c>
      <c r="G5999" s="19">
        <v>3800</v>
      </c>
      <c r="H5999" s="11">
        <v>38455</v>
      </c>
      <c r="I5999" s="11">
        <v>38455</v>
      </c>
    </row>
    <row r="6000" spans="1:9" x14ac:dyDescent="0.25">
      <c r="A6000" s="24" t="s">
        <v>955</v>
      </c>
      <c r="B6000" s="3"/>
      <c r="C6000" s="3"/>
      <c r="D6000" s="3" t="s">
        <v>21</v>
      </c>
      <c r="E6000" s="3">
        <v>311497</v>
      </c>
      <c r="F6000" s="40">
        <v>953</v>
      </c>
      <c r="G6000" s="19">
        <v>3800</v>
      </c>
      <c r="H6000" s="11">
        <v>38455</v>
      </c>
      <c r="I6000" s="11">
        <v>38455</v>
      </c>
    </row>
    <row r="6001" spans="1:9" x14ac:dyDescent="0.25">
      <c r="A6001" s="24" t="s">
        <v>955</v>
      </c>
      <c r="B6001" s="3"/>
      <c r="C6001" s="3"/>
      <c r="D6001" s="3" t="s">
        <v>21</v>
      </c>
      <c r="E6001" s="3">
        <v>316592</v>
      </c>
      <c r="F6001" s="40">
        <v>1242</v>
      </c>
      <c r="G6001" s="19">
        <v>3800</v>
      </c>
      <c r="H6001" s="11">
        <v>38455</v>
      </c>
      <c r="I6001" s="11">
        <v>38455</v>
      </c>
    </row>
    <row r="6002" spans="1:9" x14ac:dyDescent="0.25">
      <c r="A6002" s="24" t="s">
        <v>955</v>
      </c>
      <c r="B6002" s="3"/>
      <c r="C6002" s="3"/>
      <c r="D6002" s="3" t="s">
        <v>21</v>
      </c>
      <c r="E6002" s="3">
        <v>316564</v>
      </c>
      <c r="F6002" s="40">
        <v>540</v>
      </c>
      <c r="G6002" s="19">
        <v>3800</v>
      </c>
      <c r="H6002" s="11">
        <v>38455</v>
      </c>
      <c r="I6002" s="11">
        <v>38455</v>
      </c>
    </row>
    <row r="6003" spans="1:9" x14ac:dyDescent="0.25">
      <c r="A6003" s="24" t="s">
        <v>955</v>
      </c>
      <c r="B6003" s="3"/>
      <c r="C6003" s="3"/>
      <c r="D6003" s="3" t="s">
        <v>21</v>
      </c>
      <c r="E6003" s="3">
        <v>312681</v>
      </c>
      <c r="F6003" s="40">
        <v>1214</v>
      </c>
      <c r="G6003" s="19">
        <v>3800</v>
      </c>
      <c r="H6003" s="11">
        <v>38455</v>
      </c>
      <c r="I6003" s="11">
        <v>38455</v>
      </c>
    </row>
    <row r="6004" spans="1:9" x14ac:dyDescent="0.25">
      <c r="A6004" s="24" t="s">
        <v>955</v>
      </c>
      <c r="B6004" s="3"/>
      <c r="C6004" s="3"/>
      <c r="D6004" s="3" t="s">
        <v>21</v>
      </c>
      <c r="E6004" s="3">
        <v>317652</v>
      </c>
      <c r="F6004" s="40">
        <v>2011</v>
      </c>
      <c r="G6004" s="19">
        <v>3800</v>
      </c>
      <c r="H6004" s="11">
        <v>38455</v>
      </c>
      <c r="I6004" s="11">
        <v>38455</v>
      </c>
    </row>
    <row r="6005" spans="1:9" x14ac:dyDescent="0.25">
      <c r="A6005" s="24" t="s">
        <v>955</v>
      </c>
      <c r="B6005" s="3"/>
      <c r="C6005" s="3"/>
      <c r="D6005" s="3" t="s">
        <v>21</v>
      </c>
      <c r="E6005" s="3">
        <v>312408</v>
      </c>
      <c r="F6005" s="40">
        <v>340</v>
      </c>
      <c r="G6005" s="19">
        <v>3800</v>
      </c>
      <c r="H6005" s="11">
        <v>38455</v>
      </c>
      <c r="I6005" s="11">
        <v>38455</v>
      </c>
    </row>
    <row r="6006" spans="1:9" x14ac:dyDescent="0.25">
      <c r="F6006" s="81"/>
      <c r="G6006" s="105">
        <f>SUM(G5974:G6005)</f>
        <v>121600</v>
      </c>
      <c r="H6006" s="10"/>
      <c r="I6006" s="10"/>
    </row>
    <row r="6007" spans="1:9" x14ac:dyDescent="0.25">
      <c r="F6007" s="81"/>
      <c r="G6007" s="10"/>
      <c r="H6007" s="10"/>
      <c r="I6007" s="10"/>
    </row>
    <row r="6008" spans="1:9" x14ac:dyDescent="0.25">
      <c r="B6008" s="122"/>
      <c r="F6008" s="81"/>
      <c r="G6008" s="10"/>
      <c r="H6008" s="10"/>
      <c r="I6008" s="10"/>
    </row>
    <row r="6009" spans="1:9" ht="18.75" x14ac:dyDescent="0.3">
      <c r="A6009" s="724" t="s">
        <v>7</v>
      </c>
      <c r="B6009" s="724"/>
      <c r="C6009" s="724"/>
      <c r="D6009" s="724"/>
      <c r="E6009" s="724"/>
      <c r="F6009" s="724"/>
      <c r="G6009" s="724"/>
      <c r="H6009" s="724"/>
      <c r="I6009" s="15"/>
    </row>
    <row r="6010" spans="1:9" x14ac:dyDescent="0.25">
      <c r="A6010" s="725" t="s">
        <v>5</v>
      </c>
      <c r="B6010" s="725"/>
      <c r="C6010" s="725"/>
      <c r="D6010" s="725"/>
      <c r="E6010" s="725"/>
      <c r="F6010" s="725"/>
      <c r="G6010" s="725"/>
      <c r="H6010" s="725"/>
      <c r="I6010" s="15"/>
    </row>
    <row r="6011" spans="1:9" x14ac:dyDescent="0.25">
      <c r="C6011" s="122"/>
      <c r="F6011" s="81"/>
      <c r="G6011" s="10"/>
      <c r="H6011" s="10"/>
      <c r="I6011" s="10"/>
    </row>
    <row r="6012" spans="1:9" x14ac:dyDescent="0.25">
      <c r="A6012" s="504" t="s">
        <v>1152</v>
      </c>
      <c r="B6012" s="509" t="s">
        <v>3324</v>
      </c>
      <c r="C6012" s="33"/>
      <c r="D6012" s="33"/>
      <c r="E6012" s="33"/>
      <c r="F6012" s="94"/>
      <c r="G6012" s="47"/>
      <c r="H6012" s="33"/>
      <c r="I6012" s="33"/>
    </row>
    <row r="6013" spans="1:9" x14ac:dyDescent="0.25">
      <c r="A6013" s="370" t="s">
        <v>8</v>
      </c>
      <c r="B6013" s="249"/>
      <c r="C6013" s="498"/>
      <c r="D6013" s="498"/>
      <c r="E6013" s="498"/>
      <c r="F6013" s="245"/>
      <c r="G6013" s="246"/>
      <c r="H6013" s="498"/>
      <c r="I6013" s="635"/>
    </row>
    <row r="6014" spans="1:9" x14ac:dyDescent="0.25">
      <c r="A6014" s="346" t="s">
        <v>0</v>
      </c>
      <c r="B6014" s="347" t="s">
        <v>2</v>
      </c>
      <c r="C6014" s="347" t="s">
        <v>3</v>
      </c>
      <c r="D6014" s="347" t="s">
        <v>4</v>
      </c>
      <c r="E6014" s="348" t="s">
        <v>15</v>
      </c>
      <c r="F6014" s="349" t="s">
        <v>1957</v>
      </c>
      <c r="G6014" s="350" t="s">
        <v>1217</v>
      </c>
      <c r="H6014" s="350" t="s">
        <v>1188</v>
      </c>
      <c r="I6014" s="350" t="s">
        <v>3884</v>
      </c>
    </row>
    <row r="6015" spans="1:9" x14ac:dyDescent="0.25">
      <c r="A6015" s="24" t="s">
        <v>955</v>
      </c>
      <c r="B6015" s="3"/>
      <c r="C6015" s="3"/>
      <c r="D6015" s="3" t="s">
        <v>21</v>
      </c>
      <c r="E6015" s="3">
        <v>312439</v>
      </c>
      <c r="F6015" s="40">
        <v>1124</v>
      </c>
      <c r="G6015" s="19">
        <v>3800</v>
      </c>
      <c r="H6015" s="11">
        <v>38455</v>
      </c>
      <c r="I6015" s="11">
        <v>38455</v>
      </c>
    </row>
    <row r="6016" spans="1:9" x14ac:dyDescent="0.25">
      <c r="A6016" s="24" t="s">
        <v>955</v>
      </c>
      <c r="B6016" s="3"/>
      <c r="C6016" s="3"/>
      <c r="D6016" s="3" t="s">
        <v>21</v>
      </c>
      <c r="E6016" s="3">
        <v>311423</v>
      </c>
      <c r="F6016" s="40">
        <v>789</v>
      </c>
      <c r="G6016" s="19">
        <v>3800</v>
      </c>
      <c r="H6016" s="11">
        <v>38455</v>
      </c>
      <c r="I6016" s="11">
        <v>38455</v>
      </c>
    </row>
    <row r="6017" spans="1:9" x14ac:dyDescent="0.25">
      <c r="A6017" s="24" t="s">
        <v>955</v>
      </c>
      <c r="B6017" s="3"/>
      <c r="C6017" s="3"/>
      <c r="D6017" s="3" t="s">
        <v>21</v>
      </c>
      <c r="E6017" s="3">
        <v>311592</v>
      </c>
      <c r="F6017" s="40">
        <v>1239</v>
      </c>
      <c r="G6017" s="19">
        <v>3800</v>
      </c>
      <c r="H6017" s="11">
        <v>38455</v>
      </c>
      <c r="I6017" s="11">
        <v>38455</v>
      </c>
    </row>
    <row r="6018" spans="1:9" x14ac:dyDescent="0.25">
      <c r="A6018" s="24" t="s">
        <v>955</v>
      </c>
      <c r="B6018" s="3"/>
      <c r="C6018" s="3"/>
      <c r="D6018" s="3" t="s">
        <v>21</v>
      </c>
      <c r="E6018" s="3">
        <v>311330</v>
      </c>
      <c r="F6018" s="40">
        <v>1005</v>
      </c>
      <c r="G6018" s="19">
        <v>3800</v>
      </c>
      <c r="H6018" s="11">
        <v>38455</v>
      </c>
      <c r="I6018" s="11">
        <v>38455</v>
      </c>
    </row>
    <row r="6019" spans="1:9" x14ac:dyDescent="0.25">
      <c r="A6019" s="24" t="s">
        <v>955</v>
      </c>
      <c r="B6019" s="3"/>
      <c r="C6019" s="3"/>
      <c r="D6019" s="3" t="s">
        <v>21</v>
      </c>
      <c r="E6019" s="3">
        <v>315326</v>
      </c>
      <c r="F6019" s="40">
        <v>402</v>
      </c>
      <c r="G6019" s="19">
        <v>3800</v>
      </c>
      <c r="H6019" s="11">
        <v>38455</v>
      </c>
      <c r="I6019" s="11">
        <v>38455</v>
      </c>
    </row>
    <row r="6020" spans="1:9" x14ac:dyDescent="0.25">
      <c r="A6020" s="24" t="s">
        <v>955</v>
      </c>
      <c r="B6020" s="3"/>
      <c r="C6020" s="3"/>
      <c r="D6020" s="3" t="s">
        <v>21</v>
      </c>
      <c r="E6020" s="3">
        <v>312385</v>
      </c>
      <c r="F6020" s="40">
        <v>716</v>
      </c>
      <c r="G6020" s="19">
        <v>3800</v>
      </c>
      <c r="H6020" s="11">
        <v>38455</v>
      </c>
      <c r="I6020" s="11">
        <v>38455</v>
      </c>
    </row>
    <row r="6021" spans="1:9" x14ac:dyDescent="0.25">
      <c r="A6021" s="24" t="s">
        <v>955</v>
      </c>
      <c r="B6021" s="3"/>
      <c r="C6021" s="3"/>
      <c r="D6021" s="3" t="s">
        <v>21</v>
      </c>
      <c r="E6021" s="3">
        <v>312722</v>
      </c>
      <c r="F6021" s="40">
        <v>412</v>
      </c>
      <c r="G6021" s="19">
        <v>3800</v>
      </c>
      <c r="H6021" s="11">
        <v>38455</v>
      </c>
      <c r="I6021" s="11">
        <v>38455</v>
      </c>
    </row>
    <row r="6022" spans="1:9" x14ac:dyDescent="0.25">
      <c r="A6022" s="24" t="s">
        <v>955</v>
      </c>
      <c r="B6022" s="3"/>
      <c r="C6022" s="3"/>
      <c r="D6022" s="3" t="s">
        <v>21</v>
      </c>
      <c r="E6022" s="3">
        <v>311436</v>
      </c>
      <c r="F6022" s="40">
        <v>659</v>
      </c>
      <c r="G6022" s="19">
        <v>3800</v>
      </c>
      <c r="H6022" s="11">
        <v>38455</v>
      </c>
      <c r="I6022" s="11">
        <v>38455</v>
      </c>
    </row>
    <row r="6023" spans="1:9" x14ac:dyDescent="0.25">
      <c r="A6023" s="24" t="s">
        <v>955</v>
      </c>
      <c r="B6023" s="3"/>
      <c r="C6023" s="3"/>
      <c r="D6023" s="3" t="s">
        <v>21</v>
      </c>
      <c r="E6023" s="3">
        <v>315332</v>
      </c>
      <c r="F6023" s="40">
        <v>1259</v>
      </c>
      <c r="G6023" s="19">
        <v>3800</v>
      </c>
      <c r="H6023" s="11">
        <v>38455</v>
      </c>
      <c r="I6023" s="11">
        <v>38455</v>
      </c>
    </row>
    <row r="6024" spans="1:9" x14ac:dyDescent="0.25">
      <c r="A6024" s="24" t="s">
        <v>955</v>
      </c>
      <c r="B6024" s="3"/>
      <c r="C6024" s="3"/>
      <c r="D6024" s="3" t="s">
        <v>21</v>
      </c>
      <c r="E6024" s="3">
        <v>312486</v>
      </c>
      <c r="F6024" s="40">
        <v>8080</v>
      </c>
      <c r="G6024" s="19">
        <v>3800</v>
      </c>
      <c r="H6024" s="11">
        <v>38455</v>
      </c>
      <c r="I6024" s="11">
        <v>38455</v>
      </c>
    </row>
    <row r="6025" spans="1:9" x14ac:dyDescent="0.25">
      <c r="A6025" s="24" t="s">
        <v>955</v>
      </c>
      <c r="B6025" s="3"/>
      <c r="C6025" s="3"/>
      <c r="D6025" s="3" t="s">
        <v>21</v>
      </c>
      <c r="E6025" s="3">
        <v>312703</v>
      </c>
      <c r="F6025" s="40">
        <v>280</v>
      </c>
      <c r="G6025" s="19">
        <v>3800</v>
      </c>
      <c r="H6025" s="11">
        <v>38455</v>
      </c>
      <c r="I6025" s="11">
        <v>38455</v>
      </c>
    </row>
    <row r="6026" spans="1:9" x14ac:dyDescent="0.25">
      <c r="A6026" s="24" t="s">
        <v>955</v>
      </c>
      <c r="B6026" s="3"/>
      <c r="C6026" s="3"/>
      <c r="D6026" s="3" t="s">
        <v>21</v>
      </c>
      <c r="E6026" s="3">
        <v>312796</v>
      </c>
      <c r="F6026" s="40">
        <v>1054</v>
      </c>
      <c r="G6026" s="19">
        <v>3800</v>
      </c>
      <c r="H6026" s="11">
        <v>38455</v>
      </c>
      <c r="I6026" s="11">
        <v>38455</v>
      </c>
    </row>
    <row r="6027" spans="1:9" x14ac:dyDescent="0.25">
      <c r="A6027" s="24" t="s">
        <v>955</v>
      </c>
      <c r="B6027" s="3"/>
      <c r="C6027" s="3"/>
      <c r="D6027" s="3" t="s">
        <v>21</v>
      </c>
      <c r="E6027" s="3">
        <v>315333</v>
      </c>
      <c r="F6027" s="40">
        <v>864</v>
      </c>
      <c r="G6027" s="19">
        <v>3800</v>
      </c>
      <c r="H6027" s="11">
        <v>38455</v>
      </c>
      <c r="I6027" s="11">
        <v>38455</v>
      </c>
    </row>
    <row r="6028" spans="1:9" x14ac:dyDescent="0.25">
      <c r="A6028" s="24" t="s">
        <v>955</v>
      </c>
      <c r="B6028" s="3"/>
      <c r="C6028" s="3"/>
      <c r="D6028" s="3" t="s">
        <v>21</v>
      </c>
      <c r="E6028" s="3">
        <v>311524</v>
      </c>
      <c r="F6028" s="40">
        <v>902</v>
      </c>
      <c r="G6028" s="19">
        <v>3800</v>
      </c>
      <c r="H6028" s="11">
        <v>38455</v>
      </c>
      <c r="I6028" s="11">
        <v>38455</v>
      </c>
    </row>
    <row r="6029" spans="1:9" x14ac:dyDescent="0.25">
      <c r="A6029" s="24" t="s">
        <v>955</v>
      </c>
      <c r="B6029" s="3"/>
      <c r="C6029" s="3"/>
      <c r="D6029" s="3" t="s">
        <v>21</v>
      </c>
      <c r="E6029" s="3">
        <v>311403</v>
      </c>
      <c r="F6029" s="40">
        <v>1104</v>
      </c>
      <c r="G6029" s="19">
        <v>3800</v>
      </c>
      <c r="H6029" s="11">
        <v>38455</v>
      </c>
      <c r="I6029" s="11">
        <v>38455</v>
      </c>
    </row>
    <row r="6030" spans="1:9" x14ac:dyDescent="0.25">
      <c r="A6030" s="24" t="s">
        <v>955</v>
      </c>
      <c r="B6030" s="3"/>
      <c r="C6030" s="3"/>
      <c r="D6030" s="3" t="s">
        <v>21</v>
      </c>
      <c r="E6030" s="3">
        <v>311324</v>
      </c>
      <c r="F6030" s="40">
        <v>11471</v>
      </c>
      <c r="G6030" s="19">
        <v>3800</v>
      </c>
      <c r="H6030" s="11">
        <v>38455</v>
      </c>
      <c r="I6030" s="11">
        <v>38455</v>
      </c>
    </row>
    <row r="6031" spans="1:9" x14ac:dyDescent="0.25">
      <c r="A6031" s="24" t="s">
        <v>955</v>
      </c>
      <c r="B6031" s="3"/>
      <c r="C6031" s="3"/>
      <c r="D6031" s="3" t="s">
        <v>21</v>
      </c>
      <c r="E6031" s="3">
        <v>312491</v>
      </c>
      <c r="F6031" s="40">
        <v>314</v>
      </c>
      <c r="G6031" s="19">
        <v>3800</v>
      </c>
      <c r="H6031" s="11">
        <v>38455</v>
      </c>
      <c r="I6031" s="11">
        <v>38455</v>
      </c>
    </row>
    <row r="6032" spans="1:9" x14ac:dyDescent="0.25">
      <c r="A6032" s="24" t="s">
        <v>955</v>
      </c>
      <c r="B6032" s="3"/>
      <c r="C6032" s="3"/>
      <c r="D6032" s="3" t="s">
        <v>21</v>
      </c>
      <c r="E6032" s="3">
        <v>312684</v>
      </c>
      <c r="F6032" s="40">
        <v>806</v>
      </c>
      <c r="G6032" s="19">
        <v>3800</v>
      </c>
      <c r="H6032" s="11">
        <v>38455</v>
      </c>
      <c r="I6032" s="11">
        <v>38455</v>
      </c>
    </row>
    <row r="6033" spans="1:9" x14ac:dyDescent="0.25">
      <c r="A6033" s="24" t="s">
        <v>955</v>
      </c>
      <c r="B6033" s="3"/>
      <c r="C6033" s="3"/>
      <c r="D6033" s="3" t="s">
        <v>21</v>
      </c>
      <c r="E6033" s="3">
        <v>311114</v>
      </c>
      <c r="F6033" s="40">
        <v>1134</v>
      </c>
      <c r="G6033" s="19">
        <v>3800</v>
      </c>
      <c r="H6033" s="11">
        <v>38455</v>
      </c>
      <c r="I6033" s="11">
        <v>38455</v>
      </c>
    </row>
    <row r="6034" spans="1:9" x14ac:dyDescent="0.25">
      <c r="A6034" s="24" t="s">
        <v>955</v>
      </c>
      <c r="B6034" s="3"/>
      <c r="C6034" s="3"/>
      <c r="D6034" s="3" t="s">
        <v>21</v>
      </c>
      <c r="E6034" s="3" t="s">
        <v>16</v>
      </c>
      <c r="F6034" s="40">
        <v>951</v>
      </c>
      <c r="G6034" s="19">
        <v>3800</v>
      </c>
      <c r="H6034" s="11">
        <v>38455</v>
      </c>
      <c r="I6034" s="11">
        <v>38455</v>
      </c>
    </row>
    <row r="6035" spans="1:9" x14ac:dyDescent="0.25">
      <c r="A6035" s="24" t="s">
        <v>955</v>
      </c>
      <c r="B6035" s="3"/>
      <c r="C6035" s="3"/>
      <c r="D6035" s="3" t="s">
        <v>21</v>
      </c>
      <c r="E6035" s="3">
        <v>312390</v>
      </c>
      <c r="F6035" s="40">
        <v>699</v>
      </c>
      <c r="G6035" s="19">
        <v>3800</v>
      </c>
      <c r="H6035" s="11">
        <v>38455</v>
      </c>
      <c r="I6035" s="11">
        <v>38455</v>
      </c>
    </row>
    <row r="6036" spans="1:9" x14ac:dyDescent="0.25">
      <c r="A6036" s="24" t="s">
        <v>955</v>
      </c>
      <c r="B6036" s="3"/>
      <c r="C6036" s="3"/>
      <c r="D6036" s="3" t="s">
        <v>21</v>
      </c>
      <c r="E6036" s="3">
        <v>312711</v>
      </c>
      <c r="F6036" s="40">
        <v>1087</v>
      </c>
      <c r="G6036" s="19">
        <v>3800</v>
      </c>
      <c r="H6036" s="11">
        <v>38455</v>
      </c>
      <c r="I6036" s="11">
        <v>38455</v>
      </c>
    </row>
    <row r="6037" spans="1:9" x14ac:dyDescent="0.25">
      <c r="A6037" s="24" t="s">
        <v>955</v>
      </c>
      <c r="B6037" s="3"/>
      <c r="C6037" s="3"/>
      <c r="D6037" s="3" t="s">
        <v>21</v>
      </c>
      <c r="E6037" s="3">
        <v>312809</v>
      </c>
      <c r="F6037" s="40">
        <v>596</v>
      </c>
      <c r="G6037" s="19">
        <v>3800</v>
      </c>
      <c r="H6037" s="11">
        <v>38455</v>
      </c>
      <c r="I6037" s="11">
        <v>38455</v>
      </c>
    </row>
    <row r="6038" spans="1:9" x14ac:dyDescent="0.25">
      <c r="A6038" s="24" t="s">
        <v>955</v>
      </c>
      <c r="B6038" s="3"/>
      <c r="C6038" s="3"/>
      <c r="D6038" s="3" t="s">
        <v>21</v>
      </c>
      <c r="E6038" s="3">
        <v>312617</v>
      </c>
      <c r="F6038" s="40">
        <v>364</v>
      </c>
      <c r="G6038" s="19">
        <v>3800</v>
      </c>
      <c r="H6038" s="11">
        <v>38455</v>
      </c>
      <c r="I6038" s="11">
        <v>38455</v>
      </c>
    </row>
    <row r="6039" spans="1:9" x14ac:dyDescent="0.25">
      <c r="A6039" s="24" t="s">
        <v>955</v>
      </c>
      <c r="B6039" s="3"/>
      <c r="C6039" s="3"/>
      <c r="D6039" s="3" t="s">
        <v>21</v>
      </c>
      <c r="E6039" s="3">
        <v>312381</v>
      </c>
      <c r="F6039" s="40">
        <v>1177</v>
      </c>
      <c r="G6039" s="19">
        <v>3800</v>
      </c>
      <c r="H6039" s="11">
        <v>38455</v>
      </c>
      <c r="I6039" s="11">
        <v>38455</v>
      </c>
    </row>
    <row r="6040" spans="1:9" x14ac:dyDescent="0.25">
      <c r="A6040" s="24" t="s">
        <v>955</v>
      </c>
      <c r="B6040" s="3"/>
      <c r="C6040" s="3"/>
      <c r="D6040" s="3" t="s">
        <v>21</v>
      </c>
      <c r="E6040" s="3">
        <v>312297</v>
      </c>
      <c r="F6040" s="40">
        <v>616</v>
      </c>
      <c r="G6040" s="19">
        <v>3800</v>
      </c>
      <c r="H6040" s="11">
        <v>38455</v>
      </c>
      <c r="I6040" s="11">
        <v>38455</v>
      </c>
    </row>
    <row r="6041" spans="1:9" x14ac:dyDescent="0.25">
      <c r="A6041" s="24" t="s">
        <v>955</v>
      </c>
      <c r="B6041" s="3"/>
      <c r="C6041" s="3"/>
      <c r="D6041" s="3" t="s">
        <v>21</v>
      </c>
      <c r="E6041" s="3">
        <v>311429</v>
      </c>
      <c r="F6041" s="40">
        <v>722</v>
      </c>
      <c r="G6041" s="19">
        <v>3800</v>
      </c>
      <c r="H6041" s="11">
        <v>38455</v>
      </c>
      <c r="I6041" s="11">
        <v>38455</v>
      </c>
    </row>
    <row r="6042" spans="1:9" x14ac:dyDescent="0.25">
      <c r="A6042" s="24" t="s">
        <v>955</v>
      </c>
      <c r="B6042" s="3"/>
      <c r="C6042" s="3"/>
      <c r="D6042" s="3" t="s">
        <v>21</v>
      </c>
      <c r="E6042" s="3">
        <v>315309</v>
      </c>
      <c r="F6042" s="40">
        <v>490</v>
      </c>
      <c r="G6042" s="19">
        <v>3800</v>
      </c>
      <c r="H6042" s="11">
        <v>38455</v>
      </c>
      <c r="I6042" s="11">
        <v>38455</v>
      </c>
    </row>
    <row r="6043" spans="1:9" x14ac:dyDescent="0.25">
      <c r="A6043" s="24" t="s">
        <v>955</v>
      </c>
      <c r="B6043" s="3"/>
      <c r="C6043" s="3"/>
      <c r="D6043" s="3" t="s">
        <v>21</v>
      </c>
      <c r="E6043" s="3">
        <v>317634</v>
      </c>
      <c r="F6043" s="40">
        <v>1039</v>
      </c>
      <c r="G6043" s="19">
        <v>3800</v>
      </c>
      <c r="H6043" s="11">
        <v>38455</v>
      </c>
      <c r="I6043" s="11">
        <v>38455</v>
      </c>
    </row>
    <row r="6044" spans="1:9" x14ac:dyDescent="0.25">
      <c r="A6044" s="24" t="s">
        <v>955</v>
      </c>
      <c r="B6044" s="3"/>
      <c r="C6044" s="3"/>
      <c r="D6044" s="3" t="s">
        <v>21</v>
      </c>
      <c r="E6044" s="3">
        <v>311542</v>
      </c>
      <c r="F6044" s="40">
        <v>916</v>
      </c>
      <c r="G6044" s="19">
        <v>3800</v>
      </c>
      <c r="H6044" s="11">
        <v>38455</v>
      </c>
      <c r="I6044" s="11">
        <v>38455</v>
      </c>
    </row>
    <row r="6045" spans="1:9" x14ac:dyDescent="0.25">
      <c r="A6045" s="24" t="s">
        <v>955</v>
      </c>
      <c r="B6045" s="3"/>
      <c r="C6045" s="3"/>
      <c r="D6045" s="3" t="s">
        <v>21</v>
      </c>
      <c r="E6045" s="3">
        <v>311528</v>
      </c>
      <c r="F6045" s="40">
        <v>1180</v>
      </c>
      <c r="G6045" s="19">
        <v>3800</v>
      </c>
      <c r="H6045" s="11">
        <v>38455</v>
      </c>
      <c r="I6045" s="11">
        <v>38455</v>
      </c>
    </row>
    <row r="6046" spans="1:9" x14ac:dyDescent="0.25">
      <c r="A6046" s="24" t="s">
        <v>955</v>
      </c>
      <c r="B6046" s="3"/>
      <c r="C6046" s="3"/>
      <c r="D6046" s="3" t="s">
        <v>21</v>
      </c>
      <c r="E6046" s="3">
        <v>311091</v>
      </c>
      <c r="F6046" s="84">
        <v>612</v>
      </c>
      <c r="G6046" s="16">
        <v>3800</v>
      </c>
      <c r="H6046" s="14">
        <v>38455</v>
      </c>
      <c r="I6046" s="14">
        <v>38455</v>
      </c>
    </row>
    <row r="6047" spans="1:9" x14ac:dyDescent="0.25">
      <c r="A6047" s="1"/>
      <c r="B6047" s="4"/>
      <c r="C6047" s="4"/>
      <c r="D6047" s="4"/>
      <c r="E6047" s="4"/>
      <c r="F6047" s="89"/>
      <c r="G6047" s="402">
        <f>SUM(G6015:G6046)</f>
        <v>121600</v>
      </c>
      <c r="H6047" s="21"/>
      <c r="I6047" s="21"/>
    </row>
    <row r="6048" spans="1:9" x14ac:dyDescent="0.25">
      <c r="A6048" s="1"/>
      <c r="B6048" s="4"/>
      <c r="C6048" s="4"/>
      <c r="D6048" s="4"/>
      <c r="E6048" s="4"/>
      <c r="F6048" s="81"/>
      <c r="G6048" s="10"/>
      <c r="H6048" s="18"/>
      <c r="I6048" s="18"/>
    </row>
    <row r="6049" spans="1:9" x14ac:dyDescent="0.25">
      <c r="A6049" s="1"/>
      <c r="B6049" s="4"/>
      <c r="C6049" s="4"/>
      <c r="D6049" s="4"/>
      <c r="E6049" s="4"/>
      <c r="F6049" s="81"/>
      <c r="G6049" s="10"/>
      <c r="H6049" s="18"/>
      <c r="I6049" s="18"/>
    </row>
    <row r="6050" spans="1:9" x14ac:dyDescent="0.25">
      <c r="A6050" s="1"/>
      <c r="B6050" s="4"/>
      <c r="D6050" s="4"/>
      <c r="E6050" s="4"/>
      <c r="F6050" s="81"/>
      <c r="G6050" s="10"/>
      <c r="H6050" s="18"/>
      <c r="I6050" s="18"/>
    </row>
    <row r="6051" spans="1:9" ht="18.75" x14ac:dyDescent="0.3">
      <c r="A6051" s="724" t="s">
        <v>7</v>
      </c>
      <c r="B6051" s="724"/>
      <c r="C6051" s="724"/>
      <c r="D6051" s="724"/>
      <c r="E6051" s="724"/>
      <c r="F6051" s="724"/>
      <c r="G6051" s="724"/>
      <c r="H6051" s="724"/>
      <c r="I6051" s="15"/>
    </row>
    <row r="6052" spans="1:9" x14ac:dyDescent="0.25">
      <c r="A6052" s="725" t="s">
        <v>5</v>
      </c>
      <c r="B6052" s="725"/>
      <c r="C6052" s="725"/>
      <c r="D6052" s="725"/>
      <c r="E6052" s="725"/>
      <c r="F6052" s="725"/>
      <c r="G6052" s="725"/>
      <c r="H6052" s="725"/>
      <c r="I6052" s="15"/>
    </row>
    <row r="6053" spans="1:9" x14ac:dyDescent="0.25">
      <c r="C6053" s="122"/>
      <c r="F6053" s="81"/>
      <c r="G6053" s="10"/>
      <c r="H6053" s="10"/>
      <c r="I6053" s="10"/>
    </row>
    <row r="6054" spans="1:9" x14ac:dyDescent="0.25">
      <c r="A6054" s="504" t="s">
        <v>1152</v>
      </c>
      <c r="B6054" s="509" t="s">
        <v>3324</v>
      </c>
      <c r="C6054" s="26"/>
      <c r="D6054" s="26"/>
      <c r="E6054" s="26"/>
      <c r="F6054" s="85"/>
      <c r="G6054" s="42"/>
      <c r="H6054" s="26"/>
      <c r="I6054" s="26"/>
    </row>
    <row r="6055" spans="1:9" x14ac:dyDescent="0.25">
      <c r="A6055" s="248" t="s">
        <v>8</v>
      </c>
      <c r="B6055" s="249"/>
      <c r="C6055" s="498"/>
      <c r="D6055" s="498"/>
      <c r="E6055" s="498"/>
      <c r="F6055" s="245"/>
      <c r="G6055" s="246"/>
      <c r="H6055" s="498"/>
      <c r="I6055" s="635"/>
    </row>
    <row r="6056" spans="1:9" ht="30" x14ac:dyDescent="0.25">
      <c r="A6056" s="72" t="s">
        <v>0</v>
      </c>
      <c r="B6056" s="73" t="s">
        <v>2</v>
      </c>
      <c r="C6056" s="73" t="s">
        <v>3</v>
      </c>
      <c r="D6056" s="73" t="s">
        <v>4</v>
      </c>
      <c r="E6056" s="74" t="s">
        <v>15</v>
      </c>
      <c r="F6056" s="131" t="s">
        <v>6</v>
      </c>
      <c r="G6056" s="75" t="s">
        <v>1217</v>
      </c>
      <c r="H6056" s="350" t="s">
        <v>1188</v>
      </c>
      <c r="I6056" s="350" t="s">
        <v>3884</v>
      </c>
    </row>
    <row r="6057" spans="1:9" x14ac:dyDescent="0.25">
      <c r="A6057" s="24" t="s">
        <v>955</v>
      </c>
      <c r="B6057" s="3"/>
      <c r="C6057" s="3"/>
      <c r="D6057" s="3" t="s">
        <v>21</v>
      </c>
      <c r="E6057" s="3">
        <v>312674</v>
      </c>
      <c r="F6057" s="40">
        <v>701</v>
      </c>
      <c r="G6057" s="19">
        <v>3800</v>
      </c>
      <c r="H6057" s="11">
        <v>38455</v>
      </c>
      <c r="I6057" s="11">
        <v>38455</v>
      </c>
    </row>
    <row r="6058" spans="1:9" x14ac:dyDescent="0.25">
      <c r="A6058" s="24" t="s">
        <v>955</v>
      </c>
      <c r="B6058" s="3"/>
      <c r="C6058" s="3"/>
      <c r="D6058" s="3" t="s">
        <v>21</v>
      </c>
      <c r="E6058" s="3">
        <v>312650</v>
      </c>
      <c r="F6058" s="40">
        <v>278</v>
      </c>
      <c r="G6058" s="19">
        <v>3800</v>
      </c>
      <c r="H6058" s="11">
        <v>38455</v>
      </c>
      <c r="I6058" s="11">
        <v>38455</v>
      </c>
    </row>
    <row r="6059" spans="1:9" x14ac:dyDescent="0.25">
      <c r="A6059" s="24" t="s">
        <v>955</v>
      </c>
      <c r="B6059" s="3"/>
      <c r="C6059" s="3"/>
      <c r="D6059" s="3" t="s">
        <v>21</v>
      </c>
      <c r="E6059" s="3">
        <v>311577</v>
      </c>
      <c r="F6059" s="40">
        <v>371</v>
      </c>
      <c r="G6059" s="19">
        <v>3800</v>
      </c>
      <c r="H6059" s="11">
        <v>38455</v>
      </c>
      <c r="I6059" s="11">
        <v>38455</v>
      </c>
    </row>
    <row r="6060" spans="1:9" x14ac:dyDescent="0.25">
      <c r="A6060" s="24" t="s">
        <v>955</v>
      </c>
      <c r="B6060" s="3"/>
      <c r="C6060" s="3"/>
      <c r="D6060" s="3" t="s">
        <v>21</v>
      </c>
      <c r="E6060" s="3">
        <v>311136</v>
      </c>
      <c r="F6060" s="40">
        <v>654</v>
      </c>
      <c r="G6060" s="19">
        <v>3800</v>
      </c>
      <c r="H6060" s="11">
        <v>38455</v>
      </c>
      <c r="I6060" s="11">
        <v>38455</v>
      </c>
    </row>
    <row r="6061" spans="1:9" x14ac:dyDescent="0.25">
      <c r="A6061" s="24" t="s">
        <v>955</v>
      </c>
      <c r="B6061" s="3"/>
      <c r="C6061" s="3"/>
      <c r="D6061" s="3" t="s">
        <v>21</v>
      </c>
      <c r="E6061" s="3">
        <v>311055</v>
      </c>
      <c r="F6061" s="40">
        <v>319</v>
      </c>
      <c r="G6061" s="19">
        <v>3800</v>
      </c>
      <c r="H6061" s="11">
        <v>38455</v>
      </c>
      <c r="I6061" s="11">
        <v>38455</v>
      </c>
    </row>
    <row r="6062" spans="1:9" x14ac:dyDescent="0.25">
      <c r="A6062" s="24" t="s">
        <v>955</v>
      </c>
      <c r="B6062" s="3"/>
      <c r="C6062" s="3"/>
      <c r="D6062" s="3" t="s">
        <v>21</v>
      </c>
      <c r="E6062" s="3">
        <v>312716</v>
      </c>
      <c r="F6062" s="40">
        <v>380</v>
      </c>
      <c r="G6062" s="19">
        <v>3800</v>
      </c>
      <c r="H6062" s="11">
        <v>38455</v>
      </c>
      <c r="I6062" s="11">
        <v>38455</v>
      </c>
    </row>
    <row r="6063" spans="1:9" x14ac:dyDescent="0.25">
      <c r="A6063" s="24" t="s">
        <v>955</v>
      </c>
      <c r="B6063" s="3"/>
      <c r="C6063" s="3"/>
      <c r="D6063" s="3" t="s">
        <v>21</v>
      </c>
      <c r="E6063" s="3">
        <v>311042</v>
      </c>
      <c r="F6063" s="40">
        <v>684</v>
      </c>
      <c r="G6063" s="19">
        <v>3800</v>
      </c>
      <c r="H6063" s="11">
        <v>38455</v>
      </c>
      <c r="I6063" s="11">
        <v>38455</v>
      </c>
    </row>
    <row r="6064" spans="1:9" x14ac:dyDescent="0.25">
      <c r="A6064" s="24" t="s">
        <v>955</v>
      </c>
      <c r="B6064" s="3"/>
      <c r="C6064" s="3"/>
      <c r="D6064" s="3" t="s">
        <v>21</v>
      </c>
      <c r="E6064" s="3">
        <v>312485</v>
      </c>
      <c r="F6064" s="40">
        <v>874</v>
      </c>
      <c r="G6064" s="19">
        <v>3800</v>
      </c>
      <c r="H6064" s="11">
        <v>38455</v>
      </c>
      <c r="I6064" s="11">
        <v>38455</v>
      </c>
    </row>
    <row r="6065" spans="1:9" x14ac:dyDescent="0.25">
      <c r="A6065" s="24" t="s">
        <v>955</v>
      </c>
      <c r="B6065" s="3"/>
      <c r="C6065" s="3"/>
      <c r="D6065" s="3" t="s">
        <v>21</v>
      </c>
      <c r="E6065" s="3">
        <v>312419</v>
      </c>
      <c r="F6065" s="40">
        <v>478</v>
      </c>
      <c r="G6065" s="19">
        <v>3800</v>
      </c>
      <c r="H6065" s="11">
        <v>38455</v>
      </c>
      <c r="I6065" s="11">
        <v>38455</v>
      </c>
    </row>
    <row r="6066" spans="1:9" x14ac:dyDescent="0.25">
      <c r="A6066" s="24" t="s">
        <v>955</v>
      </c>
      <c r="B6066" s="3"/>
      <c r="C6066" s="3"/>
      <c r="D6066" s="3" t="s">
        <v>21</v>
      </c>
      <c r="E6066" s="3">
        <v>311462</v>
      </c>
      <c r="F6066" s="40">
        <v>776</v>
      </c>
      <c r="G6066" s="19">
        <v>3800</v>
      </c>
      <c r="H6066" s="11">
        <v>38455</v>
      </c>
      <c r="I6066" s="11">
        <v>38455</v>
      </c>
    </row>
    <row r="6067" spans="1:9" x14ac:dyDescent="0.25">
      <c r="A6067" s="24" t="s">
        <v>955</v>
      </c>
      <c r="B6067" s="3"/>
      <c r="C6067" s="3"/>
      <c r="D6067" s="3" t="s">
        <v>21</v>
      </c>
      <c r="E6067" s="3">
        <v>311384</v>
      </c>
      <c r="F6067" s="40">
        <v>400</v>
      </c>
      <c r="G6067" s="19">
        <v>3800</v>
      </c>
      <c r="H6067" s="11">
        <v>38455</v>
      </c>
      <c r="I6067" s="11">
        <v>38455</v>
      </c>
    </row>
    <row r="6068" spans="1:9" x14ac:dyDescent="0.25">
      <c r="A6068" s="24" t="s">
        <v>955</v>
      </c>
      <c r="B6068" s="3"/>
      <c r="C6068" s="3"/>
      <c r="D6068" s="3" t="s">
        <v>21</v>
      </c>
      <c r="E6068" s="3">
        <v>312345</v>
      </c>
      <c r="F6068" s="40">
        <v>374</v>
      </c>
      <c r="G6068" s="19">
        <v>3800</v>
      </c>
      <c r="H6068" s="11">
        <v>38455</v>
      </c>
      <c r="I6068" s="11">
        <v>38455</v>
      </c>
    </row>
    <row r="6069" spans="1:9" x14ac:dyDescent="0.25">
      <c r="A6069" s="24" t="s">
        <v>955</v>
      </c>
      <c r="B6069" s="3"/>
      <c r="C6069" s="3"/>
      <c r="D6069" s="3" t="s">
        <v>21</v>
      </c>
      <c r="E6069" s="3">
        <v>311154</v>
      </c>
      <c r="F6069" s="40">
        <v>1085</v>
      </c>
      <c r="G6069" s="19">
        <v>3800</v>
      </c>
      <c r="H6069" s="11">
        <v>38455</v>
      </c>
      <c r="I6069" s="11">
        <v>38455</v>
      </c>
    </row>
    <row r="6070" spans="1:9" x14ac:dyDescent="0.25">
      <c r="A6070" s="24" t="s">
        <v>955</v>
      </c>
      <c r="B6070" s="3"/>
      <c r="C6070" s="3"/>
      <c r="D6070" s="3" t="s">
        <v>21</v>
      </c>
      <c r="E6070" s="3">
        <v>312298</v>
      </c>
      <c r="F6070" s="40">
        <v>604</v>
      </c>
      <c r="G6070" s="19">
        <v>3800</v>
      </c>
      <c r="H6070" s="11">
        <v>38455</v>
      </c>
      <c r="I6070" s="11">
        <v>38455</v>
      </c>
    </row>
    <row r="6071" spans="1:9" x14ac:dyDescent="0.25">
      <c r="A6071" s="24" t="s">
        <v>955</v>
      </c>
      <c r="B6071" s="3"/>
      <c r="C6071" s="3"/>
      <c r="D6071" s="3" t="s">
        <v>21</v>
      </c>
      <c r="E6071" s="3">
        <v>312265</v>
      </c>
      <c r="F6071" s="40">
        <v>444</v>
      </c>
      <c r="G6071" s="19">
        <v>3800</v>
      </c>
      <c r="H6071" s="11">
        <v>38455</v>
      </c>
      <c r="I6071" s="11">
        <v>38455</v>
      </c>
    </row>
    <row r="6072" spans="1:9" x14ac:dyDescent="0.25">
      <c r="A6072" s="24" t="s">
        <v>955</v>
      </c>
      <c r="B6072" s="3"/>
      <c r="C6072" s="3"/>
      <c r="D6072" s="3" t="s">
        <v>21</v>
      </c>
      <c r="E6072" s="3">
        <v>311095</v>
      </c>
      <c r="F6072" s="40" t="s">
        <v>16</v>
      </c>
      <c r="G6072" s="19">
        <v>3800</v>
      </c>
      <c r="H6072" s="11">
        <v>38455</v>
      </c>
      <c r="I6072" s="11">
        <v>38455</v>
      </c>
    </row>
    <row r="6073" spans="1:9" x14ac:dyDescent="0.25">
      <c r="A6073" s="24" t="s">
        <v>955</v>
      </c>
      <c r="B6073" s="3"/>
      <c r="C6073" s="3"/>
      <c r="D6073" s="3" t="s">
        <v>21</v>
      </c>
      <c r="E6073" s="3">
        <v>312296</v>
      </c>
      <c r="F6073" s="40">
        <v>835</v>
      </c>
      <c r="G6073" s="19">
        <v>3800</v>
      </c>
      <c r="H6073" s="11">
        <v>38455</v>
      </c>
      <c r="I6073" s="11">
        <v>38455</v>
      </c>
    </row>
    <row r="6074" spans="1:9" x14ac:dyDescent="0.25">
      <c r="A6074" s="24" t="s">
        <v>955</v>
      </c>
      <c r="B6074" s="3"/>
      <c r="C6074" s="3"/>
      <c r="D6074" s="3" t="s">
        <v>21</v>
      </c>
      <c r="E6074" s="3">
        <v>311366</v>
      </c>
      <c r="F6074" s="40">
        <v>958</v>
      </c>
      <c r="G6074" s="19">
        <v>3800</v>
      </c>
      <c r="H6074" s="11">
        <v>38455</v>
      </c>
      <c r="I6074" s="11">
        <v>38455</v>
      </c>
    </row>
    <row r="6075" spans="1:9" x14ac:dyDescent="0.25">
      <c r="A6075" s="24" t="s">
        <v>955</v>
      </c>
      <c r="B6075" s="3"/>
      <c r="C6075" s="3"/>
      <c r="D6075" s="3" t="s">
        <v>21</v>
      </c>
      <c r="E6075" s="3">
        <v>312786</v>
      </c>
      <c r="F6075" s="40">
        <v>970</v>
      </c>
      <c r="G6075" s="19">
        <v>3800</v>
      </c>
      <c r="H6075" s="11">
        <v>38455</v>
      </c>
      <c r="I6075" s="11">
        <v>38455</v>
      </c>
    </row>
    <row r="6076" spans="1:9" x14ac:dyDescent="0.25">
      <c r="A6076" s="24" t="s">
        <v>955</v>
      </c>
      <c r="B6076" s="3"/>
      <c r="C6076" s="3"/>
      <c r="D6076" s="3" t="s">
        <v>21</v>
      </c>
      <c r="E6076" s="3">
        <v>312417</v>
      </c>
      <c r="F6076" s="40">
        <v>619</v>
      </c>
      <c r="G6076" s="19">
        <v>3800</v>
      </c>
      <c r="H6076" s="11">
        <v>38455</v>
      </c>
      <c r="I6076" s="11">
        <v>38455</v>
      </c>
    </row>
    <row r="6077" spans="1:9" x14ac:dyDescent="0.25">
      <c r="A6077" s="24" t="s">
        <v>955</v>
      </c>
      <c r="B6077" s="3"/>
      <c r="C6077" s="3"/>
      <c r="D6077" s="3" t="s">
        <v>21</v>
      </c>
      <c r="E6077" s="3">
        <v>312714</v>
      </c>
      <c r="F6077" s="40">
        <v>619</v>
      </c>
      <c r="G6077" s="19">
        <v>3800</v>
      </c>
      <c r="H6077" s="11">
        <v>38455</v>
      </c>
      <c r="I6077" s="11">
        <v>38455</v>
      </c>
    </row>
    <row r="6078" spans="1:9" x14ac:dyDescent="0.25">
      <c r="A6078" s="24" t="s">
        <v>955</v>
      </c>
      <c r="B6078" s="3"/>
      <c r="C6078" s="3"/>
      <c r="D6078" s="3" t="s">
        <v>21</v>
      </c>
      <c r="E6078" s="3">
        <v>312766</v>
      </c>
      <c r="F6078" s="40">
        <v>304</v>
      </c>
      <c r="G6078" s="19">
        <v>3800</v>
      </c>
      <c r="H6078" s="11">
        <v>38455</v>
      </c>
      <c r="I6078" s="11">
        <v>38455</v>
      </c>
    </row>
    <row r="6079" spans="1:9" x14ac:dyDescent="0.25">
      <c r="A6079" s="24" t="s">
        <v>955</v>
      </c>
      <c r="B6079" s="3"/>
      <c r="C6079" s="3"/>
      <c r="D6079" s="3" t="s">
        <v>21</v>
      </c>
      <c r="E6079" s="3">
        <v>311435</v>
      </c>
      <c r="F6079" s="40">
        <v>1236</v>
      </c>
      <c r="G6079" s="19">
        <v>3800</v>
      </c>
      <c r="H6079" s="11">
        <v>38455</v>
      </c>
      <c r="I6079" s="11">
        <v>38455</v>
      </c>
    </row>
    <row r="6080" spans="1:9" ht="14.25" customHeight="1" x14ac:dyDescent="0.25">
      <c r="A6080" s="24" t="s">
        <v>955</v>
      </c>
      <c r="B6080" s="3"/>
      <c r="C6080" s="3"/>
      <c r="D6080" s="3" t="s">
        <v>21</v>
      </c>
      <c r="E6080" s="3">
        <v>312692</v>
      </c>
      <c r="F6080" s="40">
        <v>944</v>
      </c>
      <c r="G6080" s="19">
        <v>3800</v>
      </c>
      <c r="H6080" s="11">
        <v>38455</v>
      </c>
      <c r="I6080" s="11">
        <v>38455</v>
      </c>
    </row>
    <row r="6081" spans="1:9" x14ac:dyDescent="0.25">
      <c r="A6081" s="24" t="s">
        <v>955</v>
      </c>
      <c r="B6081" s="3"/>
      <c r="C6081" s="3"/>
      <c r="D6081" s="3" t="s">
        <v>21</v>
      </c>
      <c r="E6081" s="3">
        <v>312743</v>
      </c>
      <c r="F6081" s="40">
        <v>866</v>
      </c>
      <c r="G6081" s="19">
        <v>3800</v>
      </c>
      <c r="H6081" s="11">
        <v>38455</v>
      </c>
      <c r="I6081" s="11">
        <v>38455</v>
      </c>
    </row>
    <row r="6082" spans="1:9" x14ac:dyDescent="0.25">
      <c r="A6082" s="24" t="s">
        <v>955</v>
      </c>
      <c r="B6082" s="3"/>
      <c r="C6082" s="3"/>
      <c r="D6082" s="3" t="s">
        <v>21</v>
      </c>
      <c r="E6082" s="3" t="s">
        <v>16</v>
      </c>
      <c r="F6082" s="40">
        <v>692</v>
      </c>
      <c r="G6082" s="19">
        <v>3800</v>
      </c>
      <c r="H6082" s="11">
        <v>38455</v>
      </c>
      <c r="I6082" s="11">
        <v>38455</v>
      </c>
    </row>
    <row r="6083" spans="1:9" x14ac:dyDescent="0.25">
      <c r="A6083" s="24" t="s">
        <v>955</v>
      </c>
      <c r="B6083" s="3"/>
      <c r="C6083" s="3"/>
      <c r="D6083" s="3" t="s">
        <v>21</v>
      </c>
      <c r="E6083" s="3">
        <v>311544</v>
      </c>
      <c r="F6083" s="40">
        <v>272</v>
      </c>
      <c r="G6083" s="19">
        <v>3800</v>
      </c>
      <c r="H6083" s="11">
        <v>38455</v>
      </c>
      <c r="I6083" s="11">
        <v>38455</v>
      </c>
    </row>
    <row r="6084" spans="1:9" x14ac:dyDescent="0.25">
      <c r="A6084" s="24" t="s">
        <v>955</v>
      </c>
      <c r="B6084" s="3"/>
      <c r="C6084" s="3"/>
      <c r="D6084" s="3" t="s">
        <v>21</v>
      </c>
      <c r="E6084" s="3">
        <v>312768</v>
      </c>
      <c r="F6084" s="40">
        <v>821</v>
      </c>
      <c r="G6084" s="19">
        <v>3800</v>
      </c>
      <c r="H6084" s="11">
        <v>38455</v>
      </c>
      <c r="I6084" s="11">
        <v>38455</v>
      </c>
    </row>
    <row r="6085" spans="1:9" x14ac:dyDescent="0.25">
      <c r="A6085" s="24" t="s">
        <v>955</v>
      </c>
      <c r="B6085" s="3"/>
      <c r="C6085" s="3"/>
      <c r="D6085" s="3" t="s">
        <v>21</v>
      </c>
      <c r="E6085" s="3">
        <v>312471</v>
      </c>
      <c r="F6085" s="40">
        <v>843</v>
      </c>
      <c r="G6085" s="19">
        <v>3800</v>
      </c>
      <c r="H6085" s="11">
        <v>38455</v>
      </c>
      <c r="I6085" s="11">
        <v>38455</v>
      </c>
    </row>
    <row r="6086" spans="1:9" x14ac:dyDescent="0.25">
      <c r="A6086" s="24" t="s">
        <v>955</v>
      </c>
      <c r="B6086" s="3"/>
      <c r="C6086" s="3"/>
      <c r="D6086" s="3" t="s">
        <v>21</v>
      </c>
      <c r="E6086" s="3">
        <v>312447</v>
      </c>
      <c r="F6086" s="40">
        <v>841</v>
      </c>
      <c r="G6086" s="19">
        <v>3800</v>
      </c>
      <c r="H6086" s="11">
        <v>38455</v>
      </c>
      <c r="I6086" s="11">
        <v>38455</v>
      </c>
    </row>
    <row r="6087" spans="1:9" x14ac:dyDescent="0.25">
      <c r="A6087" s="24" t="s">
        <v>955</v>
      </c>
      <c r="B6087" s="3"/>
      <c r="C6087" s="3"/>
      <c r="D6087" s="3" t="s">
        <v>21</v>
      </c>
      <c r="E6087" s="3">
        <v>316569</v>
      </c>
      <c r="F6087" s="40">
        <v>328</v>
      </c>
      <c r="G6087" s="19">
        <v>3800</v>
      </c>
      <c r="H6087" s="11">
        <v>38455</v>
      </c>
      <c r="I6087" s="11">
        <v>38455</v>
      </c>
    </row>
    <row r="6088" spans="1:9" x14ac:dyDescent="0.25">
      <c r="A6088" s="1"/>
      <c r="B6088" s="4"/>
      <c r="C6088" s="4"/>
      <c r="D6088" s="4"/>
      <c r="E6088" s="4"/>
      <c r="F6088" s="81"/>
      <c r="G6088" s="105">
        <f>SUM(G6057:G6087)</f>
        <v>117800</v>
      </c>
      <c r="H6088" s="18"/>
      <c r="I6088" s="18"/>
    </row>
    <row r="6089" spans="1:9" x14ac:dyDescent="0.25">
      <c r="A6089" s="1"/>
      <c r="B6089" s="4"/>
      <c r="C6089" s="4"/>
      <c r="D6089" s="4"/>
      <c r="E6089" s="4"/>
      <c r="F6089" s="81"/>
      <c r="G6089" s="10"/>
      <c r="H6089" s="18"/>
      <c r="I6089" s="18"/>
    </row>
    <row r="6090" spans="1:9" x14ac:dyDescent="0.25">
      <c r="A6090" s="1"/>
      <c r="B6090" s="4"/>
      <c r="D6090" s="4"/>
      <c r="E6090" s="4"/>
      <c r="F6090" s="81"/>
      <c r="G6090" s="10"/>
      <c r="H6090" s="18"/>
      <c r="I6090" s="18"/>
    </row>
    <row r="6091" spans="1:9" ht="18.75" x14ac:dyDescent="0.3">
      <c r="A6091" s="724" t="s">
        <v>7</v>
      </c>
      <c r="B6091" s="724"/>
      <c r="C6091" s="724"/>
      <c r="D6091" s="724"/>
      <c r="E6091" s="724"/>
      <c r="F6091" s="724"/>
      <c r="G6091" s="724"/>
      <c r="H6091" s="724"/>
      <c r="I6091" s="15"/>
    </row>
    <row r="6092" spans="1:9" x14ac:dyDescent="0.25">
      <c r="A6092" s="725" t="s">
        <v>5</v>
      </c>
      <c r="B6092" s="725"/>
      <c r="C6092" s="725"/>
      <c r="D6092" s="725"/>
      <c r="E6092" s="725"/>
      <c r="F6092" s="725"/>
      <c r="G6092" s="725"/>
      <c r="H6092" s="725"/>
      <c r="I6092" s="15"/>
    </row>
    <row r="6093" spans="1:9" x14ac:dyDescent="0.25">
      <c r="C6093" s="122"/>
      <c r="F6093" s="81"/>
      <c r="G6093" s="10"/>
      <c r="H6093" s="10"/>
      <c r="I6093" s="10"/>
    </row>
    <row r="6094" spans="1:9" x14ac:dyDescent="0.25">
      <c r="A6094" s="504" t="s">
        <v>1152</v>
      </c>
      <c r="B6094" s="509" t="s">
        <v>3324</v>
      </c>
      <c r="C6094" s="33"/>
      <c r="D6094" s="33"/>
      <c r="E6094" s="33"/>
      <c r="F6094" s="94"/>
      <c r="G6094" s="47"/>
      <c r="H6094" s="33"/>
      <c r="I6094" s="33"/>
    </row>
    <row r="6095" spans="1:9" x14ac:dyDescent="0.25">
      <c r="A6095" s="370" t="s">
        <v>8</v>
      </c>
      <c r="B6095" s="249"/>
      <c r="C6095" s="498"/>
      <c r="D6095" s="498"/>
      <c r="E6095" s="498"/>
      <c r="F6095" s="245"/>
      <c r="G6095" s="246"/>
      <c r="H6095" s="498"/>
      <c r="I6095" s="635"/>
    </row>
    <row r="6096" spans="1:9" x14ac:dyDescent="0.25">
      <c r="A6096" s="346" t="s">
        <v>0</v>
      </c>
      <c r="B6096" s="347" t="s">
        <v>2</v>
      </c>
      <c r="C6096" s="347" t="s">
        <v>3</v>
      </c>
      <c r="D6096" s="347" t="s">
        <v>4</v>
      </c>
      <c r="E6096" s="348" t="s">
        <v>15</v>
      </c>
      <c r="F6096" s="349" t="s">
        <v>2001</v>
      </c>
      <c r="G6096" s="350" t="s">
        <v>1217</v>
      </c>
      <c r="H6096" s="350" t="s">
        <v>1188</v>
      </c>
      <c r="I6096" s="350" t="s">
        <v>3884</v>
      </c>
    </row>
    <row r="6097" spans="1:9" x14ac:dyDescent="0.25">
      <c r="A6097" s="24" t="s">
        <v>955</v>
      </c>
      <c r="B6097" s="3"/>
      <c r="C6097" s="3"/>
      <c r="D6097" s="3" t="s">
        <v>21</v>
      </c>
      <c r="E6097" s="3">
        <v>312272</v>
      </c>
      <c r="F6097" s="40">
        <v>567</v>
      </c>
      <c r="G6097" s="19">
        <v>3800</v>
      </c>
      <c r="H6097" s="11">
        <v>38455</v>
      </c>
      <c r="I6097" s="11">
        <v>38455</v>
      </c>
    </row>
    <row r="6098" spans="1:9" x14ac:dyDescent="0.25">
      <c r="A6098" s="24" t="s">
        <v>955</v>
      </c>
      <c r="B6098" s="3"/>
      <c r="C6098" s="3"/>
      <c r="D6098" s="3" t="s">
        <v>21</v>
      </c>
      <c r="E6098" s="3">
        <v>311493</v>
      </c>
      <c r="F6098" s="40">
        <v>992</v>
      </c>
      <c r="G6098" s="19">
        <v>3800</v>
      </c>
      <c r="H6098" s="11">
        <v>38455</v>
      </c>
      <c r="I6098" s="11">
        <v>38455</v>
      </c>
    </row>
    <row r="6099" spans="1:9" x14ac:dyDescent="0.25">
      <c r="A6099" s="24" t="s">
        <v>955</v>
      </c>
      <c r="B6099" s="3"/>
      <c r="C6099" s="3"/>
      <c r="D6099" s="3" t="s">
        <v>21</v>
      </c>
      <c r="E6099" s="3">
        <v>312468</v>
      </c>
      <c r="F6099" s="40">
        <v>666</v>
      </c>
      <c r="G6099" s="19">
        <v>3800</v>
      </c>
      <c r="H6099" s="11">
        <v>38455</v>
      </c>
      <c r="I6099" s="11">
        <v>38455</v>
      </c>
    </row>
    <row r="6100" spans="1:9" x14ac:dyDescent="0.25">
      <c r="A6100" s="24" t="s">
        <v>955</v>
      </c>
      <c r="B6100" s="3"/>
      <c r="C6100" s="3"/>
      <c r="D6100" s="3" t="s">
        <v>21</v>
      </c>
      <c r="E6100" s="3">
        <v>312658</v>
      </c>
      <c r="F6100" s="40">
        <v>620</v>
      </c>
      <c r="G6100" s="19">
        <v>3800</v>
      </c>
      <c r="H6100" s="11">
        <v>38455</v>
      </c>
      <c r="I6100" s="11">
        <v>38455</v>
      </c>
    </row>
    <row r="6101" spans="1:9" x14ac:dyDescent="0.25">
      <c r="A6101" s="24" t="s">
        <v>955</v>
      </c>
      <c r="B6101" s="3"/>
      <c r="C6101" s="3"/>
      <c r="D6101" s="3" t="s">
        <v>21</v>
      </c>
      <c r="E6101" s="3">
        <v>315313</v>
      </c>
      <c r="F6101" s="40">
        <v>779</v>
      </c>
      <c r="G6101" s="19">
        <v>3800</v>
      </c>
      <c r="H6101" s="11">
        <v>38455</v>
      </c>
      <c r="I6101" s="11">
        <v>38455</v>
      </c>
    </row>
    <row r="6102" spans="1:9" x14ac:dyDescent="0.25">
      <c r="A6102" s="24" t="s">
        <v>955</v>
      </c>
      <c r="B6102" s="3"/>
      <c r="C6102" s="3"/>
      <c r="D6102" s="3" t="s">
        <v>21</v>
      </c>
      <c r="E6102" s="3">
        <v>312421</v>
      </c>
      <c r="F6102" s="40">
        <v>427</v>
      </c>
      <c r="G6102" s="19">
        <v>3800</v>
      </c>
      <c r="H6102" s="11">
        <v>38455</v>
      </c>
      <c r="I6102" s="11">
        <v>38455</v>
      </c>
    </row>
    <row r="6103" spans="1:9" x14ac:dyDescent="0.25">
      <c r="A6103" s="24" t="s">
        <v>955</v>
      </c>
      <c r="B6103" s="3"/>
      <c r="C6103" s="3"/>
      <c r="D6103" s="3" t="s">
        <v>21</v>
      </c>
      <c r="E6103" s="3">
        <v>312357</v>
      </c>
      <c r="F6103" s="40">
        <v>791</v>
      </c>
      <c r="G6103" s="19">
        <v>3800</v>
      </c>
      <c r="H6103" s="11">
        <v>38455</v>
      </c>
      <c r="I6103" s="11">
        <v>38455</v>
      </c>
    </row>
    <row r="6104" spans="1:9" x14ac:dyDescent="0.25">
      <c r="A6104" s="24" t="s">
        <v>955</v>
      </c>
      <c r="B6104" s="3"/>
      <c r="C6104" s="3"/>
      <c r="D6104" s="3" t="s">
        <v>21</v>
      </c>
      <c r="E6104" s="3" t="s">
        <v>16</v>
      </c>
      <c r="F6104" s="40" t="str">
        <f>+E6104</f>
        <v>N/T</v>
      </c>
      <c r="G6104" s="19">
        <v>3800</v>
      </c>
      <c r="H6104" s="11">
        <v>38455</v>
      </c>
      <c r="I6104" s="11">
        <v>38455</v>
      </c>
    </row>
    <row r="6105" spans="1:9" x14ac:dyDescent="0.25">
      <c r="A6105" s="24" t="s">
        <v>955</v>
      </c>
      <c r="B6105" s="3"/>
      <c r="C6105" s="3"/>
      <c r="D6105" s="3" t="s">
        <v>21</v>
      </c>
      <c r="E6105" s="3">
        <v>311320</v>
      </c>
      <c r="F6105" s="40">
        <v>1218</v>
      </c>
      <c r="G6105" s="19">
        <v>3800</v>
      </c>
      <c r="H6105" s="11">
        <v>38455</v>
      </c>
      <c r="I6105" s="11">
        <v>38455</v>
      </c>
    </row>
    <row r="6106" spans="1:9" x14ac:dyDescent="0.25">
      <c r="A6106" s="24" t="s">
        <v>955</v>
      </c>
      <c r="B6106" s="3"/>
      <c r="C6106" s="3"/>
      <c r="D6106" s="3" t="s">
        <v>21</v>
      </c>
      <c r="E6106" s="3">
        <v>312772</v>
      </c>
      <c r="F6106" s="40">
        <v>300</v>
      </c>
      <c r="G6106" s="19">
        <v>3800</v>
      </c>
      <c r="H6106" s="11">
        <v>38455</v>
      </c>
      <c r="I6106" s="11">
        <v>38455</v>
      </c>
    </row>
    <row r="6107" spans="1:9" x14ac:dyDescent="0.25">
      <c r="A6107" s="24" t="s">
        <v>955</v>
      </c>
      <c r="B6107" s="3"/>
      <c r="C6107" s="3"/>
      <c r="D6107" s="3" t="s">
        <v>21</v>
      </c>
      <c r="E6107" s="3">
        <v>312376</v>
      </c>
      <c r="F6107" s="40">
        <v>1230</v>
      </c>
      <c r="G6107" s="19">
        <v>3800</v>
      </c>
      <c r="H6107" s="11">
        <v>38455</v>
      </c>
      <c r="I6107" s="11">
        <v>38455</v>
      </c>
    </row>
    <row r="6108" spans="1:9" x14ac:dyDescent="0.25">
      <c r="A6108" s="24" t="s">
        <v>955</v>
      </c>
      <c r="B6108" s="3"/>
      <c r="C6108" s="3"/>
      <c r="D6108" s="3" t="s">
        <v>21</v>
      </c>
      <c r="E6108" s="3">
        <v>312353</v>
      </c>
      <c r="F6108" s="40">
        <v>957</v>
      </c>
      <c r="G6108" s="19">
        <v>3800</v>
      </c>
      <c r="H6108" s="11">
        <v>38455</v>
      </c>
      <c r="I6108" s="11">
        <v>38455</v>
      </c>
    </row>
    <row r="6109" spans="1:9" x14ac:dyDescent="0.25">
      <c r="A6109" s="24" t="s">
        <v>955</v>
      </c>
      <c r="B6109" s="3"/>
      <c r="C6109" s="3"/>
      <c r="D6109" s="3" t="s">
        <v>21</v>
      </c>
      <c r="E6109" s="3">
        <v>312710</v>
      </c>
      <c r="F6109" s="40">
        <v>1138</v>
      </c>
      <c r="G6109" s="19">
        <v>3800</v>
      </c>
      <c r="H6109" s="11">
        <v>38455</v>
      </c>
      <c r="I6109" s="11">
        <v>38455</v>
      </c>
    </row>
    <row r="6110" spans="1:9" x14ac:dyDescent="0.25">
      <c r="A6110" s="24" t="s">
        <v>955</v>
      </c>
      <c r="B6110" s="3"/>
      <c r="C6110" s="3"/>
      <c r="D6110" s="3" t="s">
        <v>21</v>
      </c>
      <c r="E6110" s="3">
        <v>312326</v>
      </c>
      <c r="F6110" s="40">
        <v>694</v>
      </c>
      <c r="G6110" s="19">
        <v>3800</v>
      </c>
      <c r="H6110" s="11">
        <v>38455</v>
      </c>
      <c r="I6110" s="11">
        <v>38455</v>
      </c>
    </row>
    <row r="6111" spans="1:9" x14ac:dyDescent="0.25">
      <c r="A6111" s="24" t="s">
        <v>955</v>
      </c>
      <c r="B6111" s="3"/>
      <c r="C6111" s="3"/>
      <c r="D6111" s="3" t="s">
        <v>21</v>
      </c>
      <c r="E6111" s="3">
        <v>312440</v>
      </c>
      <c r="F6111" s="40">
        <v>1031</v>
      </c>
      <c r="G6111" s="19">
        <v>3800</v>
      </c>
      <c r="H6111" s="11">
        <v>38455</v>
      </c>
      <c r="I6111" s="11">
        <v>38455</v>
      </c>
    </row>
    <row r="6112" spans="1:9" x14ac:dyDescent="0.25">
      <c r="A6112" s="24" t="s">
        <v>955</v>
      </c>
      <c r="B6112" s="3"/>
      <c r="C6112" s="3"/>
      <c r="D6112" s="3" t="s">
        <v>21</v>
      </c>
      <c r="E6112" s="3">
        <v>312671</v>
      </c>
      <c r="F6112" s="40">
        <v>443</v>
      </c>
      <c r="G6112" s="19">
        <v>3800</v>
      </c>
      <c r="H6112" s="11">
        <v>38455</v>
      </c>
      <c r="I6112" s="11">
        <v>38455</v>
      </c>
    </row>
    <row r="6113" spans="1:9" x14ac:dyDescent="0.25">
      <c r="A6113" s="24" t="s">
        <v>955</v>
      </c>
      <c r="B6113" s="3"/>
      <c r="C6113" s="3"/>
      <c r="D6113" s="3" t="s">
        <v>21</v>
      </c>
      <c r="E6113" s="3">
        <v>311143</v>
      </c>
      <c r="F6113" s="40">
        <v>1150</v>
      </c>
      <c r="G6113" s="19">
        <v>3800</v>
      </c>
      <c r="H6113" s="11">
        <v>38455</v>
      </c>
      <c r="I6113" s="11">
        <v>38455</v>
      </c>
    </row>
    <row r="6114" spans="1:9" x14ac:dyDescent="0.25">
      <c r="A6114" s="24" t="s">
        <v>955</v>
      </c>
      <c r="B6114" s="3"/>
      <c r="C6114" s="3"/>
      <c r="D6114" s="3" t="s">
        <v>21</v>
      </c>
      <c r="E6114" s="3">
        <v>311070</v>
      </c>
      <c r="F6114" s="40">
        <v>859</v>
      </c>
      <c r="G6114" s="19">
        <v>3800</v>
      </c>
      <c r="H6114" s="11">
        <v>38455</v>
      </c>
      <c r="I6114" s="11">
        <v>38455</v>
      </c>
    </row>
    <row r="6115" spans="1:9" x14ac:dyDescent="0.25">
      <c r="A6115" s="24" t="s">
        <v>955</v>
      </c>
      <c r="B6115" s="3"/>
      <c r="C6115" s="3"/>
      <c r="D6115" s="3" t="s">
        <v>21</v>
      </c>
      <c r="E6115" s="3">
        <v>312452</v>
      </c>
      <c r="F6115" s="40">
        <v>472</v>
      </c>
      <c r="G6115" s="19">
        <v>3800</v>
      </c>
      <c r="H6115" s="11">
        <v>38455</v>
      </c>
      <c r="I6115" s="11">
        <v>38455</v>
      </c>
    </row>
    <row r="6116" spans="1:9" x14ac:dyDescent="0.25">
      <c r="A6116" s="24" t="s">
        <v>955</v>
      </c>
      <c r="B6116" s="3"/>
      <c r="C6116" s="3"/>
      <c r="D6116" s="3" t="s">
        <v>21</v>
      </c>
      <c r="E6116" s="3">
        <v>312274</v>
      </c>
      <c r="F6116" s="40">
        <v>778</v>
      </c>
      <c r="G6116" s="19">
        <v>3800</v>
      </c>
      <c r="H6116" s="11">
        <v>38455</v>
      </c>
      <c r="I6116" s="11">
        <v>38455</v>
      </c>
    </row>
    <row r="6117" spans="1:9" x14ac:dyDescent="0.25">
      <c r="A6117" s="24" t="s">
        <v>955</v>
      </c>
      <c r="B6117" s="3"/>
      <c r="C6117" s="3"/>
      <c r="D6117" s="3" t="s">
        <v>21</v>
      </c>
      <c r="E6117" s="3">
        <v>312780</v>
      </c>
      <c r="F6117" s="40">
        <v>710</v>
      </c>
      <c r="G6117" s="19">
        <v>3800</v>
      </c>
      <c r="H6117" s="11">
        <v>38455</v>
      </c>
      <c r="I6117" s="11">
        <v>38455</v>
      </c>
    </row>
    <row r="6118" spans="1:9" x14ac:dyDescent="0.25">
      <c r="A6118" s="24" t="s">
        <v>955</v>
      </c>
      <c r="B6118" s="3"/>
      <c r="C6118" s="3"/>
      <c r="D6118" s="3" t="s">
        <v>21</v>
      </c>
      <c r="E6118" s="3">
        <v>311516</v>
      </c>
      <c r="F6118" s="40">
        <v>1209</v>
      </c>
      <c r="G6118" s="19">
        <v>3800</v>
      </c>
      <c r="H6118" s="11">
        <v>38455</v>
      </c>
      <c r="I6118" s="11">
        <v>38455</v>
      </c>
    </row>
    <row r="6119" spans="1:9" x14ac:dyDescent="0.25">
      <c r="A6119" s="24" t="s">
        <v>955</v>
      </c>
      <c r="B6119" s="3"/>
      <c r="C6119" s="3"/>
      <c r="D6119" s="3" t="s">
        <v>21</v>
      </c>
      <c r="E6119" s="3">
        <v>312477</v>
      </c>
      <c r="F6119" s="40">
        <v>774</v>
      </c>
      <c r="G6119" s="19">
        <v>3800</v>
      </c>
      <c r="H6119" s="11">
        <v>38455</v>
      </c>
      <c r="I6119" s="11">
        <v>38455</v>
      </c>
    </row>
    <row r="6120" spans="1:9" x14ac:dyDescent="0.25">
      <c r="A6120" s="24" t="s">
        <v>955</v>
      </c>
      <c r="B6120" s="3"/>
      <c r="C6120" s="3"/>
      <c r="D6120" s="3" t="s">
        <v>21</v>
      </c>
      <c r="E6120" s="3">
        <v>311347</v>
      </c>
      <c r="F6120" s="40">
        <v>749</v>
      </c>
      <c r="G6120" s="19">
        <v>3800</v>
      </c>
      <c r="H6120" s="11">
        <v>38455</v>
      </c>
      <c r="I6120" s="11">
        <v>38455</v>
      </c>
    </row>
    <row r="6121" spans="1:9" x14ac:dyDescent="0.25">
      <c r="A6121" s="24" t="s">
        <v>955</v>
      </c>
      <c r="B6121" s="3"/>
      <c r="C6121" s="3"/>
      <c r="D6121" s="3" t="s">
        <v>21</v>
      </c>
      <c r="E6121" s="3">
        <v>311146</v>
      </c>
      <c r="F6121" s="40">
        <v>714</v>
      </c>
      <c r="G6121" s="19">
        <v>3800</v>
      </c>
      <c r="H6121" s="11">
        <v>38455</v>
      </c>
      <c r="I6121" s="11">
        <v>38455</v>
      </c>
    </row>
    <row r="6122" spans="1:9" x14ac:dyDescent="0.25">
      <c r="A6122" s="24" t="s">
        <v>955</v>
      </c>
      <c r="B6122" s="3"/>
      <c r="C6122" s="3"/>
      <c r="D6122" s="3" t="s">
        <v>21</v>
      </c>
      <c r="E6122" s="3">
        <v>317633</v>
      </c>
      <c r="F6122" s="40">
        <v>433</v>
      </c>
      <c r="G6122" s="19">
        <v>3800</v>
      </c>
      <c r="H6122" s="11">
        <v>38455</v>
      </c>
      <c r="I6122" s="11">
        <v>38455</v>
      </c>
    </row>
    <row r="6123" spans="1:9" x14ac:dyDescent="0.25">
      <c r="A6123" s="24" t="s">
        <v>955</v>
      </c>
      <c r="B6123" s="3"/>
      <c r="C6123" s="3"/>
      <c r="D6123" s="3" t="s">
        <v>21</v>
      </c>
      <c r="E6123" s="3">
        <v>312453</v>
      </c>
      <c r="F6123" s="40">
        <v>536</v>
      </c>
      <c r="G6123" s="19">
        <v>3800</v>
      </c>
      <c r="H6123" s="11">
        <v>38455</v>
      </c>
      <c r="I6123" s="11">
        <v>38455</v>
      </c>
    </row>
    <row r="6124" spans="1:9" x14ac:dyDescent="0.25">
      <c r="A6124" s="24" t="s">
        <v>955</v>
      </c>
      <c r="B6124" s="3"/>
      <c r="C6124" s="3"/>
      <c r="D6124" s="3" t="s">
        <v>21</v>
      </c>
      <c r="E6124" s="3">
        <v>312293</v>
      </c>
      <c r="F6124" s="40">
        <v>389</v>
      </c>
      <c r="G6124" s="19">
        <v>3800</v>
      </c>
      <c r="H6124" s="11">
        <v>38455</v>
      </c>
      <c r="I6124" s="11">
        <v>38455</v>
      </c>
    </row>
    <row r="6125" spans="1:9" x14ac:dyDescent="0.25">
      <c r="A6125" s="24" t="s">
        <v>955</v>
      </c>
      <c r="B6125" s="3"/>
      <c r="C6125" s="3"/>
      <c r="D6125" s="3" t="s">
        <v>21</v>
      </c>
      <c r="E6125" s="3">
        <v>312657</v>
      </c>
      <c r="F6125" s="40">
        <v>313</v>
      </c>
      <c r="G6125" s="19">
        <v>3800</v>
      </c>
      <c r="H6125" s="11">
        <v>38455</v>
      </c>
      <c r="I6125" s="11">
        <v>38455</v>
      </c>
    </row>
    <row r="6126" spans="1:9" x14ac:dyDescent="0.25">
      <c r="A6126" s="24" t="s">
        <v>955</v>
      </c>
      <c r="B6126" s="3"/>
      <c r="C6126" s="3"/>
      <c r="D6126" s="3" t="s">
        <v>21</v>
      </c>
      <c r="E6126" s="3">
        <v>311450</v>
      </c>
      <c r="F6126" s="40">
        <v>963</v>
      </c>
      <c r="G6126" s="19">
        <v>3800</v>
      </c>
      <c r="H6126" s="11">
        <v>38455</v>
      </c>
      <c r="I6126" s="11">
        <v>38455</v>
      </c>
    </row>
    <row r="6127" spans="1:9" x14ac:dyDescent="0.25">
      <c r="A6127" s="24" t="s">
        <v>955</v>
      </c>
      <c r="B6127" s="3"/>
      <c r="C6127" s="3"/>
      <c r="D6127" s="3" t="s">
        <v>21</v>
      </c>
      <c r="E6127" s="3">
        <v>312409</v>
      </c>
      <c r="F6127" s="40">
        <v>919</v>
      </c>
      <c r="G6127" s="19">
        <v>3800</v>
      </c>
      <c r="H6127" s="11">
        <v>38455</v>
      </c>
      <c r="I6127" s="11">
        <v>38455</v>
      </c>
    </row>
    <row r="6128" spans="1:9" x14ac:dyDescent="0.25">
      <c r="A6128" s="24" t="s">
        <v>955</v>
      </c>
      <c r="B6128" s="3"/>
      <c r="C6128" s="3"/>
      <c r="D6128" s="3" t="s">
        <v>21</v>
      </c>
      <c r="E6128" s="3">
        <v>311084</v>
      </c>
      <c r="F6128" s="40">
        <v>1204</v>
      </c>
      <c r="G6128" s="19">
        <v>3800</v>
      </c>
      <c r="H6128" s="11">
        <v>38455</v>
      </c>
      <c r="I6128" s="11">
        <v>38455</v>
      </c>
    </row>
    <row r="6129" spans="1:9" x14ac:dyDescent="0.25">
      <c r="A6129" s="1"/>
      <c r="B6129" s="4"/>
      <c r="C6129" s="4"/>
      <c r="D6129" s="4"/>
      <c r="E6129" s="4"/>
      <c r="F6129" s="81"/>
      <c r="G6129" s="105">
        <f>SUM(G6097:G6128)</f>
        <v>121600</v>
      </c>
      <c r="H6129" s="18"/>
      <c r="I6129" s="18"/>
    </row>
    <row r="6130" spans="1:9" x14ac:dyDescent="0.25">
      <c r="A6130" s="1"/>
      <c r="B6130" s="4"/>
      <c r="C6130" s="4"/>
      <c r="D6130" s="4"/>
      <c r="E6130" s="4"/>
      <c r="F6130" s="81"/>
      <c r="G6130" s="10"/>
      <c r="H6130" s="18"/>
      <c r="I6130" s="18"/>
    </row>
    <row r="6131" spans="1:9" x14ac:dyDescent="0.25">
      <c r="A6131" s="1"/>
      <c r="D6131" s="4"/>
      <c r="E6131" s="4"/>
      <c r="F6131" s="81"/>
      <c r="G6131" s="10"/>
      <c r="H6131" s="18"/>
      <c r="I6131" s="18"/>
    </row>
    <row r="6132" spans="1:9" ht="18.75" x14ac:dyDescent="0.3">
      <c r="A6132" s="724" t="s">
        <v>7</v>
      </c>
      <c r="B6132" s="724"/>
      <c r="C6132" s="724"/>
      <c r="D6132" s="724"/>
      <c r="E6132" s="724"/>
      <c r="F6132" s="724"/>
      <c r="G6132" s="724"/>
      <c r="H6132" s="724"/>
      <c r="I6132" s="15"/>
    </row>
    <row r="6133" spans="1:9" x14ac:dyDescent="0.25">
      <c r="A6133" s="725" t="s">
        <v>5</v>
      </c>
      <c r="B6133" s="725"/>
      <c r="C6133" s="725"/>
      <c r="D6133" s="725"/>
      <c r="E6133" s="725"/>
      <c r="F6133" s="725"/>
      <c r="G6133" s="725"/>
      <c r="H6133" s="725"/>
      <c r="I6133" s="15"/>
    </row>
    <row r="6134" spans="1:9" x14ac:dyDescent="0.25">
      <c r="C6134" s="122"/>
      <c r="F6134" s="81"/>
      <c r="G6134" s="10"/>
      <c r="H6134" s="10"/>
      <c r="I6134" s="10"/>
    </row>
    <row r="6135" spans="1:9" x14ac:dyDescent="0.25">
      <c r="A6135" s="504" t="s">
        <v>1152</v>
      </c>
      <c r="B6135" s="509" t="s">
        <v>3324</v>
      </c>
      <c r="C6135" s="26"/>
      <c r="D6135" s="26"/>
      <c r="E6135" s="26"/>
      <c r="F6135" s="85"/>
      <c r="G6135" s="42"/>
      <c r="H6135" s="26"/>
      <c r="I6135" s="26"/>
    </row>
    <row r="6136" spans="1:9" x14ac:dyDescent="0.25">
      <c r="A6136" s="248" t="s">
        <v>8</v>
      </c>
      <c r="B6136" s="249"/>
      <c r="C6136" s="498"/>
      <c r="D6136" s="498"/>
      <c r="E6136" s="498"/>
      <c r="F6136" s="245"/>
      <c r="G6136" s="246"/>
      <c r="H6136" s="498"/>
      <c r="I6136" s="635"/>
    </row>
    <row r="6137" spans="1:9" x14ac:dyDescent="0.25">
      <c r="A6137" s="72" t="s">
        <v>0</v>
      </c>
      <c r="B6137" s="73" t="s">
        <v>2</v>
      </c>
      <c r="C6137" s="73" t="s">
        <v>3</v>
      </c>
      <c r="D6137" s="73" t="s">
        <v>4</v>
      </c>
      <c r="E6137" s="74" t="s">
        <v>15</v>
      </c>
      <c r="F6137" s="95" t="s">
        <v>2001</v>
      </c>
      <c r="G6137" s="75" t="s">
        <v>1217</v>
      </c>
      <c r="H6137" s="350" t="s">
        <v>1188</v>
      </c>
      <c r="I6137" s="350" t="s">
        <v>3884</v>
      </c>
    </row>
    <row r="6138" spans="1:9" x14ac:dyDescent="0.25">
      <c r="A6138" s="24" t="s">
        <v>955</v>
      </c>
      <c r="B6138" s="3"/>
      <c r="C6138" s="3"/>
      <c r="D6138" s="3" t="s">
        <v>21</v>
      </c>
      <c r="E6138" s="3">
        <v>312738</v>
      </c>
      <c r="F6138" s="40">
        <v>997</v>
      </c>
      <c r="G6138" s="19">
        <v>3800</v>
      </c>
      <c r="H6138" s="11">
        <v>38455</v>
      </c>
      <c r="I6138" s="11">
        <v>38455</v>
      </c>
    </row>
    <row r="6139" spans="1:9" x14ac:dyDescent="0.25">
      <c r="A6139" s="24" t="s">
        <v>955</v>
      </c>
      <c r="B6139" s="3"/>
      <c r="C6139" s="3"/>
      <c r="D6139" s="3" t="s">
        <v>21</v>
      </c>
      <c r="E6139" s="3">
        <v>311332</v>
      </c>
      <c r="F6139" s="40">
        <v>1185</v>
      </c>
      <c r="G6139" s="19">
        <v>3800</v>
      </c>
      <c r="H6139" s="11">
        <v>38455</v>
      </c>
      <c r="I6139" s="11">
        <v>38455</v>
      </c>
    </row>
    <row r="6140" spans="1:9" x14ac:dyDescent="0.25">
      <c r="A6140" s="24" t="s">
        <v>955</v>
      </c>
      <c r="B6140" s="3"/>
      <c r="C6140" s="3"/>
      <c r="D6140" s="3" t="s">
        <v>21</v>
      </c>
      <c r="E6140" s="3">
        <v>311341</v>
      </c>
      <c r="F6140" s="40">
        <v>715</v>
      </c>
      <c r="G6140" s="19">
        <v>3800</v>
      </c>
      <c r="H6140" s="11">
        <v>38455</v>
      </c>
      <c r="I6140" s="11">
        <v>38455</v>
      </c>
    </row>
    <row r="6141" spans="1:9" x14ac:dyDescent="0.25">
      <c r="A6141" s="24" t="s">
        <v>955</v>
      </c>
      <c r="B6141" s="3"/>
      <c r="C6141" s="3"/>
      <c r="D6141" s="3" t="s">
        <v>21</v>
      </c>
      <c r="E6141" s="3">
        <v>311110</v>
      </c>
      <c r="F6141" s="40">
        <v>626</v>
      </c>
      <c r="G6141" s="19">
        <v>3800</v>
      </c>
      <c r="H6141" s="11">
        <v>38455</v>
      </c>
      <c r="I6141" s="11">
        <v>38455</v>
      </c>
    </row>
    <row r="6142" spans="1:9" x14ac:dyDescent="0.25">
      <c r="A6142" s="24" t="s">
        <v>955</v>
      </c>
      <c r="B6142" s="3"/>
      <c r="C6142" s="3"/>
      <c r="D6142" s="3" t="s">
        <v>21</v>
      </c>
      <c r="E6142" s="3">
        <v>312426</v>
      </c>
      <c r="F6142" s="40">
        <v>674</v>
      </c>
      <c r="G6142" s="19">
        <v>3800</v>
      </c>
      <c r="H6142" s="11">
        <v>38455</v>
      </c>
      <c r="I6142" s="11">
        <v>38455</v>
      </c>
    </row>
    <row r="6143" spans="1:9" x14ac:dyDescent="0.25">
      <c r="A6143" s="24" t="s">
        <v>955</v>
      </c>
      <c r="B6143" s="3"/>
      <c r="C6143" s="3"/>
      <c r="D6143" s="3" t="s">
        <v>21</v>
      </c>
      <c r="E6143" s="3">
        <v>311328</v>
      </c>
      <c r="F6143" s="40">
        <v>309</v>
      </c>
      <c r="G6143" s="19">
        <v>3800</v>
      </c>
      <c r="H6143" s="11">
        <v>38455</v>
      </c>
      <c r="I6143" s="11">
        <v>38455</v>
      </c>
    </row>
    <row r="6144" spans="1:9" x14ac:dyDescent="0.25">
      <c r="A6144" s="24" t="s">
        <v>955</v>
      </c>
      <c r="B6144" s="3"/>
      <c r="C6144" s="3"/>
      <c r="D6144" s="3" t="s">
        <v>21</v>
      </c>
      <c r="E6144" s="3">
        <v>312702</v>
      </c>
      <c r="F6144" s="40">
        <v>551</v>
      </c>
      <c r="G6144" s="19">
        <v>3800</v>
      </c>
      <c r="H6144" s="11">
        <v>38455</v>
      </c>
      <c r="I6144" s="11">
        <v>38455</v>
      </c>
    </row>
    <row r="6145" spans="1:9" x14ac:dyDescent="0.25">
      <c r="A6145" s="24" t="s">
        <v>955</v>
      </c>
      <c r="B6145" s="3"/>
      <c r="C6145" s="3"/>
      <c r="D6145" s="3" t="s">
        <v>21</v>
      </c>
      <c r="E6145" s="3">
        <v>312493</v>
      </c>
      <c r="F6145" s="40">
        <v>386</v>
      </c>
      <c r="G6145" s="19">
        <v>3800</v>
      </c>
      <c r="H6145" s="11">
        <v>38455</v>
      </c>
      <c r="I6145" s="11">
        <v>38455</v>
      </c>
    </row>
    <row r="6146" spans="1:9" x14ac:dyDescent="0.25">
      <c r="A6146" s="24" t="s">
        <v>955</v>
      </c>
      <c r="B6146" s="3"/>
      <c r="C6146" s="3"/>
      <c r="D6146" s="3" t="s">
        <v>21</v>
      </c>
      <c r="E6146" s="3">
        <v>312714</v>
      </c>
      <c r="F6146" s="40">
        <v>291</v>
      </c>
      <c r="G6146" s="19">
        <v>3800</v>
      </c>
      <c r="H6146" s="11">
        <v>38455</v>
      </c>
      <c r="I6146" s="11">
        <v>38455</v>
      </c>
    </row>
    <row r="6147" spans="1:9" x14ac:dyDescent="0.25">
      <c r="A6147" s="24" t="s">
        <v>955</v>
      </c>
      <c r="B6147" s="3"/>
      <c r="C6147" s="3"/>
      <c r="D6147" s="3" t="s">
        <v>21</v>
      </c>
      <c r="E6147" s="3">
        <v>311414</v>
      </c>
      <c r="F6147" s="40">
        <v>832</v>
      </c>
      <c r="G6147" s="19">
        <v>3800</v>
      </c>
      <c r="H6147" s="11">
        <v>38455</v>
      </c>
      <c r="I6147" s="11">
        <v>38455</v>
      </c>
    </row>
    <row r="6148" spans="1:9" x14ac:dyDescent="0.25">
      <c r="A6148" s="24" t="s">
        <v>955</v>
      </c>
      <c r="B6148" s="3"/>
      <c r="C6148" s="3"/>
      <c r="D6148" s="3" t="s">
        <v>21</v>
      </c>
      <c r="E6148" s="3">
        <v>311527</v>
      </c>
      <c r="F6148" s="40">
        <v>530</v>
      </c>
      <c r="G6148" s="19">
        <v>3800</v>
      </c>
      <c r="H6148" s="11">
        <v>38455</v>
      </c>
      <c r="I6148" s="11">
        <v>38455</v>
      </c>
    </row>
    <row r="6149" spans="1:9" x14ac:dyDescent="0.25">
      <c r="A6149" s="24" t="s">
        <v>955</v>
      </c>
      <c r="B6149" s="3"/>
      <c r="C6149" s="3"/>
      <c r="D6149" s="3" t="s">
        <v>21</v>
      </c>
      <c r="E6149" s="3">
        <v>312451</v>
      </c>
      <c r="F6149" s="40">
        <v>422</v>
      </c>
      <c r="G6149" s="19">
        <v>3800</v>
      </c>
      <c r="H6149" s="11">
        <v>38455</v>
      </c>
      <c r="I6149" s="11">
        <v>38455</v>
      </c>
    </row>
    <row r="6150" spans="1:9" x14ac:dyDescent="0.25">
      <c r="A6150" s="24" t="s">
        <v>955</v>
      </c>
      <c r="B6150" s="3"/>
      <c r="C6150" s="3"/>
      <c r="D6150" s="3" t="s">
        <v>21</v>
      </c>
      <c r="E6150" s="3">
        <v>312380</v>
      </c>
      <c r="F6150" s="40">
        <v>1123</v>
      </c>
      <c r="G6150" s="19">
        <v>3800</v>
      </c>
      <c r="H6150" s="11">
        <v>38455</v>
      </c>
      <c r="I6150" s="11">
        <v>38455</v>
      </c>
    </row>
    <row r="6151" spans="1:9" x14ac:dyDescent="0.25">
      <c r="A6151" s="24" t="s">
        <v>955</v>
      </c>
      <c r="B6151" s="3"/>
      <c r="C6151" s="3"/>
      <c r="D6151" s="3" t="s">
        <v>21</v>
      </c>
      <c r="E6151" s="3">
        <v>311098</v>
      </c>
      <c r="F6151" s="40">
        <v>1113</v>
      </c>
      <c r="G6151" s="19">
        <v>3800</v>
      </c>
      <c r="H6151" s="11">
        <v>38455</v>
      </c>
      <c r="I6151" s="11">
        <v>38455</v>
      </c>
    </row>
    <row r="6152" spans="1:9" x14ac:dyDescent="0.25">
      <c r="A6152" s="24" t="s">
        <v>955</v>
      </c>
      <c r="B6152" s="3"/>
      <c r="C6152" s="3"/>
      <c r="D6152" s="3" t="s">
        <v>21</v>
      </c>
      <c r="E6152" s="3">
        <v>311131</v>
      </c>
      <c r="F6152" s="40">
        <v>1028</v>
      </c>
      <c r="G6152" s="19">
        <v>3800</v>
      </c>
      <c r="H6152" s="11">
        <v>38455</v>
      </c>
      <c r="I6152" s="11">
        <v>38455</v>
      </c>
    </row>
    <row r="6153" spans="1:9" x14ac:dyDescent="0.25">
      <c r="A6153" s="24" t="s">
        <v>955</v>
      </c>
      <c r="B6153" s="3"/>
      <c r="C6153" s="3"/>
      <c r="D6153" s="3" t="s">
        <v>21</v>
      </c>
      <c r="E6153" s="3">
        <v>311098</v>
      </c>
      <c r="F6153" s="40">
        <v>1113</v>
      </c>
      <c r="G6153" s="19">
        <v>3800</v>
      </c>
      <c r="H6153" s="11">
        <v>38455</v>
      </c>
      <c r="I6153" s="11">
        <v>38455</v>
      </c>
    </row>
    <row r="6154" spans="1:9" x14ac:dyDescent="0.25">
      <c r="A6154" s="24" t="s">
        <v>955</v>
      </c>
      <c r="B6154" s="3"/>
      <c r="C6154" s="3"/>
      <c r="D6154" s="3" t="s">
        <v>21</v>
      </c>
      <c r="E6154" s="3">
        <v>311131</v>
      </c>
      <c r="F6154" s="40">
        <v>1028</v>
      </c>
      <c r="G6154" s="19">
        <v>3800</v>
      </c>
      <c r="H6154" s="11">
        <v>38455</v>
      </c>
      <c r="I6154" s="11">
        <v>38455</v>
      </c>
    </row>
    <row r="6155" spans="1:9" x14ac:dyDescent="0.25">
      <c r="A6155" s="24" t="s">
        <v>955</v>
      </c>
      <c r="B6155" s="3"/>
      <c r="C6155" s="3"/>
      <c r="D6155" s="3" t="s">
        <v>21</v>
      </c>
      <c r="E6155" s="3">
        <v>311108</v>
      </c>
      <c r="F6155" s="40">
        <v>1262</v>
      </c>
      <c r="G6155" s="19">
        <v>3800</v>
      </c>
      <c r="H6155" s="11">
        <v>38455</v>
      </c>
      <c r="I6155" s="11">
        <v>38455</v>
      </c>
    </row>
    <row r="6156" spans="1:9" x14ac:dyDescent="0.25">
      <c r="A6156" s="24" t="s">
        <v>955</v>
      </c>
      <c r="B6156" s="3"/>
      <c r="C6156" s="3"/>
      <c r="D6156" s="3" t="s">
        <v>21</v>
      </c>
      <c r="E6156" s="3">
        <v>312305</v>
      </c>
      <c r="F6156" s="40">
        <v>646</v>
      </c>
      <c r="G6156" s="19">
        <v>3800</v>
      </c>
      <c r="H6156" s="11">
        <v>38455</v>
      </c>
      <c r="I6156" s="11">
        <v>38455</v>
      </c>
    </row>
    <row r="6157" spans="1:9" x14ac:dyDescent="0.25">
      <c r="A6157" s="24" t="s">
        <v>955</v>
      </c>
      <c r="B6157" s="3"/>
      <c r="C6157" s="3"/>
      <c r="D6157" s="3" t="s">
        <v>21</v>
      </c>
      <c r="E6157" s="3">
        <v>311047</v>
      </c>
      <c r="F6157" s="40">
        <v>1042</v>
      </c>
      <c r="G6157" s="19">
        <v>3800</v>
      </c>
      <c r="H6157" s="11">
        <v>38455</v>
      </c>
      <c r="I6157" s="11">
        <v>38455</v>
      </c>
    </row>
    <row r="6158" spans="1:9" x14ac:dyDescent="0.25">
      <c r="A6158" s="24" t="s">
        <v>955</v>
      </c>
      <c r="B6158" s="3"/>
      <c r="C6158" s="3"/>
      <c r="D6158" s="3" t="s">
        <v>21</v>
      </c>
      <c r="E6158" s="3">
        <v>315305</v>
      </c>
      <c r="F6158" s="40">
        <v>1072</v>
      </c>
      <c r="G6158" s="19">
        <v>3800</v>
      </c>
      <c r="H6158" s="11">
        <v>38455</v>
      </c>
      <c r="I6158" s="11">
        <v>38455</v>
      </c>
    </row>
    <row r="6159" spans="1:9" x14ac:dyDescent="0.25">
      <c r="A6159" s="24" t="s">
        <v>955</v>
      </c>
      <c r="B6159" s="3"/>
      <c r="C6159" s="3"/>
      <c r="D6159" s="3" t="s">
        <v>21</v>
      </c>
      <c r="E6159" s="3">
        <v>312461</v>
      </c>
      <c r="F6159" s="40">
        <v>885</v>
      </c>
      <c r="G6159" s="19">
        <v>3800</v>
      </c>
      <c r="H6159" s="11">
        <v>38455</v>
      </c>
      <c r="I6159" s="11">
        <v>38455</v>
      </c>
    </row>
    <row r="6160" spans="1:9" x14ac:dyDescent="0.25">
      <c r="A6160" s="24" t="s">
        <v>955</v>
      </c>
      <c r="B6160" s="3"/>
      <c r="C6160" s="3"/>
      <c r="D6160" s="3" t="s">
        <v>21</v>
      </c>
      <c r="E6160" s="3">
        <v>311419</v>
      </c>
      <c r="F6160" s="40">
        <v>721</v>
      </c>
      <c r="G6160" s="19">
        <v>3800</v>
      </c>
      <c r="H6160" s="11">
        <v>38455</v>
      </c>
      <c r="I6160" s="11">
        <v>38455</v>
      </c>
    </row>
    <row r="6161" spans="1:9" x14ac:dyDescent="0.25">
      <c r="A6161" s="24" t="s">
        <v>955</v>
      </c>
      <c r="B6161" s="3"/>
      <c r="C6161" s="3"/>
      <c r="D6161" s="3" t="s">
        <v>21</v>
      </c>
      <c r="E6161" s="3">
        <v>312654</v>
      </c>
      <c r="F6161" s="40">
        <v>644</v>
      </c>
      <c r="G6161" s="19">
        <v>3800</v>
      </c>
      <c r="H6161" s="11">
        <v>38455</v>
      </c>
      <c r="I6161" s="11">
        <v>38455</v>
      </c>
    </row>
    <row r="6162" spans="1:9" x14ac:dyDescent="0.25">
      <c r="A6162" s="24" t="s">
        <v>955</v>
      </c>
      <c r="B6162" s="3"/>
      <c r="C6162" s="3"/>
      <c r="D6162" s="3" t="s">
        <v>21</v>
      </c>
      <c r="E6162" s="3">
        <v>311508</v>
      </c>
      <c r="F6162" s="40">
        <v>1178</v>
      </c>
      <c r="G6162" s="19">
        <v>3800</v>
      </c>
      <c r="H6162" s="11">
        <v>38455</v>
      </c>
      <c r="I6162" s="11">
        <v>38455</v>
      </c>
    </row>
    <row r="6163" spans="1:9" x14ac:dyDescent="0.25">
      <c r="A6163" s="24" t="s">
        <v>955</v>
      </c>
      <c r="B6163" s="3"/>
      <c r="C6163" s="3"/>
      <c r="D6163" s="3" t="s">
        <v>21</v>
      </c>
      <c r="E6163" s="3">
        <v>311459</v>
      </c>
      <c r="F6163" s="40">
        <v>341</v>
      </c>
      <c r="G6163" s="19">
        <v>3800</v>
      </c>
      <c r="H6163" s="11">
        <v>38455</v>
      </c>
      <c r="I6163" s="11">
        <v>38455</v>
      </c>
    </row>
    <row r="6164" spans="1:9" x14ac:dyDescent="0.25">
      <c r="A6164" s="24" t="s">
        <v>1084</v>
      </c>
      <c r="B6164" s="3"/>
      <c r="C6164" s="3"/>
      <c r="D6164" s="3" t="s">
        <v>21</v>
      </c>
      <c r="E6164" s="3">
        <v>315375</v>
      </c>
      <c r="F6164" s="40"/>
      <c r="G6164" s="19">
        <v>3800</v>
      </c>
      <c r="H6164" s="11">
        <v>37090</v>
      </c>
      <c r="I6164" s="11">
        <v>37090</v>
      </c>
    </row>
    <row r="6165" spans="1:9" x14ac:dyDescent="0.25">
      <c r="A6165" s="24" t="s">
        <v>1084</v>
      </c>
      <c r="B6165" s="3"/>
      <c r="C6165" s="3"/>
      <c r="D6165" s="3" t="s">
        <v>21</v>
      </c>
      <c r="E6165" s="3">
        <v>315361</v>
      </c>
      <c r="F6165" s="40"/>
      <c r="G6165" s="19">
        <v>3800</v>
      </c>
      <c r="H6165" s="11">
        <v>37090</v>
      </c>
      <c r="I6165" s="11">
        <v>37090</v>
      </c>
    </row>
    <row r="6166" spans="1:9" x14ac:dyDescent="0.25">
      <c r="A6166" s="24" t="s">
        <v>1084</v>
      </c>
      <c r="B6166" s="3"/>
      <c r="C6166" s="3"/>
      <c r="D6166" s="3" t="s">
        <v>21</v>
      </c>
      <c r="E6166" s="3">
        <v>315372</v>
      </c>
      <c r="F6166" s="40">
        <v>1357</v>
      </c>
      <c r="G6166" s="19">
        <v>3800</v>
      </c>
      <c r="H6166" s="11">
        <v>37090</v>
      </c>
      <c r="I6166" s="11">
        <v>37090</v>
      </c>
    </row>
    <row r="6167" spans="1:9" x14ac:dyDescent="0.25">
      <c r="A6167" s="24" t="s">
        <v>1084</v>
      </c>
      <c r="B6167" s="3"/>
      <c r="C6167" s="3"/>
      <c r="D6167" s="3" t="s">
        <v>21</v>
      </c>
      <c r="E6167" s="3" t="s">
        <v>16</v>
      </c>
      <c r="F6167" s="40" t="str">
        <f>+E6167</f>
        <v>N/T</v>
      </c>
      <c r="G6167" s="19">
        <v>3800</v>
      </c>
      <c r="H6167" s="11">
        <v>37090</v>
      </c>
      <c r="I6167" s="11">
        <v>37090</v>
      </c>
    </row>
    <row r="6168" spans="1:9" x14ac:dyDescent="0.25">
      <c r="A6168" s="24" t="s">
        <v>1084</v>
      </c>
      <c r="B6168" s="3"/>
      <c r="C6168" s="3"/>
      <c r="D6168" s="3" t="s">
        <v>21</v>
      </c>
      <c r="E6168" s="3">
        <v>315401</v>
      </c>
      <c r="F6168" s="40" t="str">
        <f>+F6167</f>
        <v>N/T</v>
      </c>
      <c r="G6168" s="19">
        <v>3800</v>
      </c>
      <c r="H6168" s="11">
        <v>37090</v>
      </c>
      <c r="I6168" s="11">
        <v>37090</v>
      </c>
    </row>
    <row r="6169" spans="1:9" x14ac:dyDescent="0.25">
      <c r="A6169" s="24" t="s">
        <v>1084</v>
      </c>
      <c r="B6169" s="3"/>
      <c r="C6169" s="3"/>
      <c r="D6169" s="3" t="s">
        <v>21</v>
      </c>
      <c r="E6169" s="3">
        <v>315373</v>
      </c>
      <c r="F6169" s="40" t="str">
        <f>+F6168</f>
        <v>N/T</v>
      </c>
      <c r="G6169" s="19">
        <v>3800</v>
      </c>
      <c r="H6169" s="11">
        <v>37090</v>
      </c>
      <c r="I6169" s="11">
        <v>37090</v>
      </c>
    </row>
    <row r="6170" spans="1:9" x14ac:dyDescent="0.25">
      <c r="A6170" s="1"/>
      <c r="B6170" s="4"/>
      <c r="C6170" s="4"/>
      <c r="D6170" s="4"/>
      <c r="E6170" s="4"/>
      <c r="F6170" s="81"/>
      <c r="G6170" s="105">
        <f>SUM(G6138:G6169)</f>
        <v>121600</v>
      </c>
      <c r="H6170" s="18"/>
      <c r="I6170" s="18"/>
    </row>
    <row r="6171" spans="1:9" x14ac:dyDescent="0.25">
      <c r="A6171" s="1"/>
      <c r="B6171" s="4"/>
      <c r="C6171" s="4"/>
      <c r="D6171" s="4"/>
      <c r="E6171" s="4"/>
      <c r="F6171" s="81"/>
      <c r="G6171" s="10"/>
      <c r="H6171" s="18"/>
      <c r="I6171" s="18"/>
    </row>
    <row r="6172" spans="1:9" x14ac:dyDescent="0.25">
      <c r="A6172" s="1"/>
      <c r="B6172" s="44"/>
      <c r="D6172" s="4"/>
      <c r="E6172" s="4"/>
      <c r="F6172" s="81"/>
      <c r="G6172" s="10"/>
      <c r="H6172" s="18"/>
      <c r="I6172" s="18"/>
    </row>
    <row r="6173" spans="1:9" ht="18.75" x14ac:dyDescent="0.3">
      <c r="A6173" s="724" t="s">
        <v>7</v>
      </c>
      <c r="B6173" s="724"/>
      <c r="C6173" s="724"/>
      <c r="D6173" s="724"/>
      <c r="E6173" s="724"/>
      <c r="F6173" s="724"/>
      <c r="G6173" s="724"/>
      <c r="H6173" s="724"/>
      <c r="I6173" s="15"/>
    </row>
    <row r="6174" spans="1:9" x14ac:dyDescent="0.25">
      <c r="A6174" s="725" t="s">
        <v>5</v>
      </c>
      <c r="B6174" s="725"/>
      <c r="C6174" s="725"/>
      <c r="D6174" s="725"/>
      <c r="E6174" s="725"/>
      <c r="F6174" s="725"/>
      <c r="G6174" s="725"/>
      <c r="H6174" s="725"/>
      <c r="I6174" s="15"/>
    </row>
    <row r="6175" spans="1:9" x14ac:dyDescent="0.25">
      <c r="C6175" s="122"/>
      <c r="F6175" s="81"/>
      <c r="G6175" s="10"/>
      <c r="H6175" s="10"/>
      <c r="I6175" s="10"/>
    </row>
    <row r="6176" spans="1:9" x14ac:dyDescent="0.25">
      <c r="A6176" s="504" t="s">
        <v>1152</v>
      </c>
      <c r="B6176" s="509" t="s">
        <v>3324</v>
      </c>
      <c r="C6176" s="26"/>
      <c r="D6176" s="26"/>
      <c r="E6176" s="26"/>
      <c r="F6176" s="85"/>
      <c r="G6176" s="42"/>
      <c r="H6176" s="26"/>
      <c r="I6176" s="26"/>
    </row>
    <row r="6177" spans="1:9" x14ac:dyDescent="0.25">
      <c r="A6177" s="248" t="s">
        <v>8</v>
      </c>
      <c r="B6177" s="249"/>
      <c r="C6177" s="498"/>
      <c r="D6177" s="498"/>
      <c r="E6177" s="498"/>
      <c r="F6177" s="245"/>
      <c r="G6177" s="246"/>
      <c r="H6177" s="498"/>
      <c r="I6177" s="635"/>
    </row>
    <row r="6178" spans="1:9" x14ac:dyDescent="0.25">
      <c r="A6178" s="72" t="s">
        <v>0</v>
      </c>
      <c r="B6178" s="73" t="s">
        <v>2</v>
      </c>
      <c r="C6178" s="73" t="s">
        <v>3</v>
      </c>
      <c r="D6178" s="73" t="s">
        <v>4</v>
      </c>
      <c r="E6178" s="74" t="s">
        <v>15</v>
      </c>
      <c r="F6178" s="95" t="s">
        <v>1957</v>
      </c>
      <c r="G6178" s="75" t="s">
        <v>1217</v>
      </c>
      <c r="H6178" s="350" t="s">
        <v>1188</v>
      </c>
      <c r="I6178" s="350" t="s">
        <v>3884</v>
      </c>
    </row>
    <row r="6179" spans="1:9" x14ac:dyDescent="0.25">
      <c r="A6179" s="24" t="s">
        <v>1085</v>
      </c>
      <c r="B6179" s="3"/>
      <c r="C6179" s="3"/>
      <c r="D6179" s="3" t="s">
        <v>21</v>
      </c>
      <c r="E6179" s="3">
        <v>315402</v>
      </c>
      <c r="F6179" s="40"/>
      <c r="G6179" s="19">
        <v>3800</v>
      </c>
      <c r="H6179" s="11">
        <v>37090</v>
      </c>
      <c r="I6179" s="11">
        <v>37090</v>
      </c>
    </row>
    <row r="6180" spans="1:9" x14ac:dyDescent="0.25">
      <c r="A6180" s="24" t="s">
        <v>1085</v>
      </c>
      <c r="B6180" s="3"/>
      <c r="C6180" s="3"/>
      <c r="D6180" s="3" t="s">
        <v>21</v>
      </c>
      <c r="E6180" s="3">
        <v>315403</v>
      </c>
      <c r="F6180" s="40"/>
      <c r="G6180" s="19">
        <v>3800</v>
      </c>
      <c r="H6180" s="11">
        <v>37090</v>
      </c>
      <c r="I6180" s="11">
        <v>37090</v>
      </c>
    </row>
    <row r="6181" spans="1:9" x14ac:dyDescent="0.25">
      <c r="A6181" s="24" t="s">
        <v>1085</v>
      </c>
      <c r="B6181" s="3"/>
      <c r="C6181" s="3"/>
      <c r="D6181" s="3" t="s">
        <v>21</v>
      </c>
      <c r="E6181" s="3">
        <v>315405</v>
      </c>
      <c r="F6181" s="40"/>
      <c r="G6181" s="19">
        <v>3800</v>
      </c>
      <c r="H6181" s="11">
        <v>37090</v>
      </c>
      <c r="I6181" s="11">
        <v>37090</v>
      </c>
    </row>
    <row r="6182" spans="1:9" x14ac:dyDescent="0.25">
      <c r="A6182" s="24" t="s">
        <v>1085</v>
      </c>
      <c r="B6182" s="3"/>
      <c r="C6182" s="3"/>
      <c r="D6182" s="3" t="s">
        <v>21</v>
      </c>
      <c r="E6182" s="3">
        <v>315368</v>
      </c>
      <c r="F6182" s="40">
        <v>1355</v>
      </c>
      <c r="G6182" s="19">
        <v>3800</v>
      </c>
      <c r="H6182" s="11">
        <v>37090</v>
      </c>
      <c r="I6182" s="11">
        <v>37090</v>
      </c>
    </row>
    <row r="6183" spans="1:9" x14ac:dyDescent="0.25">
      <c r="A6183" s="24" t="s">
        <v>1085</v>
      </c>
      <c r="B6183" s="3"/>
      <c r="C6183" s="3"/>
      <c r="D6183" s="3" t="s">
        <v>21</v>
      </c>
      <c r="E6183" s="3">
        <v>314413</v>
      </c>
      <c r="F6183" s="40"/>
      <c r="G6183" s="19">
        <v>3800</v>
      </c>
      <c r="H6183" s="11">
        <v>37090</v>
      </c>
      <c r="I6183" s="11">
        <v>37090</v>
      </c>
    </row>
    <row r="6184" spans="1:9" x14ac:dyDescent="0.25">
      <c r="A6184" s="24" t="s">
        <v>1085</v>
      </c>
      <c r="B6184" s="3"/>
      <c r="C6184" s="3"/>
      <c r="D6184" s="3" t="s">
        <v>21</v>
      </c>
      <c r="E6184" s="3" t="s">
        <v>16</v>
      </c>
      <c r="F6184" s="40"/>
      <c r="G6184" s="19">
        <v>3800</v>
      </c>
      <c r="H6184" s="11">
        <v>37090</v>
      </c>
      <c r="I6184" s="11">
        <v>37090</v>
      </c>
    </row>
    <row r="6185" spans="1:9" x14ac:dyDescent="0.25">
      <c r="A6185" s="24" t="s">
        <v>1085</v>
      </c>
      <c r="B6185" s="3"/>
      <c r="C6185" s="3"/>
      <c r="D6185" s="3" t="s">
        <v>21</v>
      </c>
      <c r="E6185" s="3" t="str">
        <f>+E6184</f>
        <v>N/T</v>
      </c>
      <c r="F6185" s="40"/>
      <c r="G6185" s="19">
        <v>3800</v>
      </c>
      <c r="H6185" s="11">
        <v>37090</v>
      </c>
      <c r="I6185" s="11">
        <v>37090</v>
      </c>
    </row>
    <row r="6186" spans="1:9" x14ac:dyDescent="0.25">
      <c r="A6186" s="24" t="s">
        <v>1085</v>
      </c>
      <c r="B6186" s="3"/>
      <c r="C6186" s="3"/>
      <c r="D6186" s="3" t="s">
        <v>21</v>
      </c>
      <c r="E6186" s="3">
        <v>315381</v>
      </c>
      <c r="F6186" s="40"/>
      <c r="G6186" s="19">
        <v>3800</v>
      </c>
      <c r="H6186" s="11">
        <v>37090</v>
      </c>
      <c r="I6186" s="11">
        <v>37090</v>
      </c>
    </row>
    <row r="6187" spans="1:9" x14ac:dyDescent="0.25">
      <c r="A6187" s="24" t="s">
        <v>1085</v>
      </c>
      <c r="B6187" s="3"/>
      <c r="C6187" s="3"/>
      <c r="D6187" s="3" t="s">
        <v>21</v>
      </c>
      <c r="E6187" s="3">
        <v>315371</v>
      </c>
      <c r="F6187" s="40"/>
      <c r="G6187" s="19">
        <v>3800</v>
      </c>
      <c r="H6187" s="11">
        <v>37090</v>
      </c>
      <c r="I6187" s="11">
        <v>37090</v>
      </c>
    </row>
    <row r="6188" spans="1:9" x14ac:dyDescent="0.25">
      <c r="A6188" s="24" t="s">
        <v>1086</v>
      </c>
      <c r="B6188" s="3"/>
      <c r="C6188" s="3"/>
      <c r="D6188" s="3" t="s">
        <v>21</v>
      </c>
      <c r="E6188" s="3">
        <v>311287</v>
      </c>
      <c r="F6188" s="40"/>
      <c r="G6188" s="19">
        <v>3800</v>
      </c>
      <c r="H6188" s="11">
        <v>37090</v>
      </c>
      <c r="I6188" s="11">
        <v>37090</v>
      </c>
    </row>
    <row r="6189" spans="1:9" x14ac:dyDescent="0.25">
      <c r="A6189" s="24" t="s">
        <v>1086</v>
      </c>
      <c r="B6189" s="3"/>
      <c r="C6189" s="3"/>
      <c r="D6189" s="3" t="s">
        <v>21</v>
      </c>
      <c r="E6189" s="3">
        <v>316828</v>
      </c>
      <c r="F6189" s="40"/>
      <c r="G6189" s="19">
        <v>3800</v>
      </c>
      <c r="H6189" s="11">
        <v>37090</v>
      </c>
      <c r="I6189" s="11">
        <v>37090</v>
      </c>
    </row>
    <row r="6190" spans="1:9" x14ac:dyDescent="0.25">
      <c r="A6190" s="24" t="s">
        <v>1086</v>
      </c>
      <c r="B6190" s="3"/>
      <c r="C6190" s="3"/>
      <c r="D6190" s="3" t="s">
        <v>21</v>
      </c>
      <c r="E6190" s="3">
        <v>316831</v>
      </c>
      <c r="F6190" s="40"/>
      <c r="G6190" s="19">
        <v>3800</v>
      </c>
      <c r="H6190" s="11">
        <v>37090</v>
      </c>
      <c r="I6190" s="11">
        <v>37090</v>
      </c>
    </row>
    <row r="6191" spans="1:9" x14ac:dyDescent="0.25">
      <c r="A6191" s="24" t="s">
        <v>1086</v>
      </c>
      <c r="B6191" s="3"/>
      <c r="C6191" s="3"/>
      <c r="D6191" s="3" t="s">
        <v>21</v>
      </c>
      <c r="E6191" s="3">
        <v>316836</v>
      </c>
      <c r="F6191" s="40"/>
      <c r="G6191" s="19">
        <v>3800</v>
      </c>
      <c r="H6191" s="11">
        <v>37090</v>
      </c>
      <c r="I6191" s="11">
        <v>37090</v>
      </c>
    </row>
    <row r="6192" spans="1:9" x14ac:dyDescent="0.25">
      <c r="A6192" s="24" t="s">
        <v>1086</v>
      </c>
      <c r="B6192" s="3"/>
      <c r="C6192" s="3"/>
      <c r="D6192" s="3" t="s">
        <v>21</v>
      </c>
      <c r="E6192" s="3">
        <v>318867</v>
      </c>
      <c r="F6192" s="40"/>
      <c r="G6192" s="19">
        <v>3800</v>
      </c>
      <c r="H6192" s="11">
        <v>37090</v>
      </c>
      <c r="I6192" s="11">
        <v>37090</v>
      </c>
    </row>
    <row r="6193" spans="1:9" x14ac:dyDescent="0.25">
      <c r="A6193" s="24" t="s">
        <v>1086</v>
      </c>
      <c r="B6193" s="3"/>
      <c r="C6193" s="3"/>
      <c r="D6193" s="3" t="s">
        <v>21</v>
      </c>
      <c r="E6193" s="3">
        <v>316835</v>
      </c>
      <c r="F6193" s="40"/>
      <c r="G6193" s="19">
        <v>3800</v>
      </c>
      <c r="H6193" s="11">
        <v>37090</v>
      </c>
      <c r="I6193" s="11">
        <v>37090</v>
      </c>
    </row>
    <row r="6194" spans="1:9" x14ac:dyDescent="0.25">
      <c r="A6194" s="24" t="s">
        <v>1086</v>
      </c>
      <c r="B6194" s="3"/>
      <c r="C6194" s="3"/>
      <c r="D6194" s="3" t="s">
        <v>21</v>
      </c>
      <c r="E6194" s="3">
        <v>316833</v>
      </c>
      <c r="F6194" s="40"/>
      <c r="G6194" s="19">
        <v>3800</v>
      </c>
      <c r="H6194" s="11">
        <v>37090</v>
      </c>
      <c r="I6194" s="11">
        <v>37090</v>
      </c>
    </row>
    <row r="6195" spans="1:9" x14ac:dyDescent="0.25">
      <c r="A6195" s="24" t="s">
        <v>1086</v>
      </c>
      <c r="B6195" s="3"/>
      <c r="C6195" s="3"/>
      <c r="D6195" s="3" t="s">
        <v>21</v>
      </c>
      <c r="E6195" s="3">
        <v>316837</v>
      </c>
      <c r="F6195" s="40"/>
      <c r="G6195" s="19">
        <v>3800</v>
      </c>
      <c r="H6195" s="11">
        <v>37090</v>
      </c>
      <c r="I6195" s="11">
        <v>37090</v>
      </c>
    </row>
    <row r="6196" spans="1:9" x14ac:dyDescent="0.25">
      <c r="A6196" s="24" t="str">
        <f>+A6195</f>
        <v>MESA PLEGADIZA PLASTICA Y METAL RECTANGULAR</v>
      </c>
      <c r="B6196" s="3"/>
      <c r="C6196" s="3"/>
      <c r="D6196" s="3" t="s">
        <v>21</v>
      </c>
      <c r="E6196" s="3">
        <v>316829</v>
      </c>
      <c r="F6196" s="40"/>
      <c r="G6196" s="19">
        <v>3800</v>
      </c>
      <c r="H6196" s="11">
        <v>37090</v>
      </c>
      <c r="I6196" s="11">
        <v>37090</v>
      </c>
    </row>
    <row r="6197" spans="1:9" x14ac:dyDescent="0.25">
      <c r="A6197" s="24" t="str">
        <f>+A6196</f>
        <v>MESA PLEGADIZA PLASTICA Y METAL RECTANGULAR</v>
      </c>
      <c r="B6197" s="3"/>
      <c r="C6197" s="3"/>
      <c r="D6197" s="3" t="s">
        <v>21</v>
      </c>
      <c r="E6197" s="3">
        <v>316843</v>
      </c>
      <c r="F6197" s="40"/>
      <c r="G6197" s="19">
        <v>3800</v>
      </c>
      <c r="H6197" s="11">
        <v>37090</v>
      </c>
      <c r="I6197" s="11">
        <v>37090</v>
      </c>
    </row>
    <row r="6198" spans="1:9" x14ac:dyDescent="0.25">
      <c r="A6198" s="24" t="str">
        <f>+A6197</f>
        <v>MESA PLEGADIZA PLASTICA Y METAL RECTANGULAR</v>
      </c>
      <c r="B6198" s="3"/>
      <c r="C6198" s="3"/>
      <c r="D6198" s="3" t="s">
        <v>21</v>
      </c>
      <c r="E6198" s="3" t="s">
        <v>16</v>
      </c>
      <c r="F6198" s="40"/>
      <c r="G6198" s="19">
        <v>3800</v>
      </c>
      <c r="H6198" s="11">
        <v>37090</v>
      </c>
      <c r="I6198" s="11">
        <v>37090</v>
      </c>
    </row>
    <row r="6199" spans="1:9" x14ac:dyDescent="0.25">
      <c r="A6199" s="24" t="str">
        <f>+A6198</f>
        <v>MESA PLEGADIZA PLASTICA Y METAL RECTANGULAR</v>
      </c>
      <c r="B6199" s="3"/>
      <c r="C6199" s="3"/>
      <c r="D6199" s="3" t="s">
        <v>21</v>
      </c>
      <c r="E6199" s="3" t="str">
        <f>+E6198</f>
        <v>N/T</v>
      </c>
      <c r="F6199" s="40"/>
      <c r="G6199" s="19">
        <v>3800</v>
      </c>
      <c r="H6199" s="11">
        <v>37090</v>
      </c>
      <c r="I6199" s="11">
        <v>37090</v>
      </c>
    </row>
    <row r="6200" spans="1:9" x14ac:dyDescent="0.25">
      <c r="A6200" s="24" t="s">
        <v>1088</v>
      </c>
      <c r="B6200" s="3"/>
      <c r="C6200" s="3"/>
      <c r="D6200" s="3" t="str">
        <f>+D6199</f>
        <v>GRIS</v>
      </c>
      <c r="E6200" s="3">
        <v>316247</v>
      </c>
      <c r="F6200" s="40">
        <v>193</v>
      </c>
      <c r="G6200" s="19">
        <v>3785</v>
      </c>
      <c r="H6200" s="11">
        <v>35838</v>
      </c>
      <c r="I6200" s="11">
        <v>35838</v>
      </c>
    </row>
    <row r="6201" spans="1:9" ht="15.75" customHeight="1" x14ac:dyDescent="0.25">
      <c r="A6201" s="24" t="s">
        <v>1087</v>
      </c>
      <c r="B6201" s="3"/>
      <c r="C6201" s="3"/>
      <c r="D6201" s="3"/>
      <c r="E6201" s="3">
        <v>316248</v>
      </c>
      <c r="F6201" s="40">
        <v>170</v>
      </c>
      <c r="G6201" s="19">
        <v>3785</v>
      </c>
      <c r="H6201" s="11">
        <v>35838</v>
      </c>
      <c r="I6201" s="11">
        <v>35838</v>
      </c>
    </row>
    <row r="6202" spans="1:9" x14ac:dyDescent="0.25">
      <c r="A6202" s="24" t="s">
        <v>1089</v>
      </c>
      <c r="B6202" s="3"/>
      <c r="C6202" s="3"/>
      <c r="D6202" s="3"/>
      <c r="E6202" s="3">
        <v>316241</v>
      </c>
      <c r="F6202" s="40">
        <v>192</v>
      </c>
      <c r="G6202" s="19">
        <v>8500</v>
      </c>
      <c r="H6202" s="11">
        <v>36106</v>
      </c>
      <c r="I6202" s="11">
        <v>36106</v>
      </c>
    </row>
    <row r="6203" spans="1:9" x14ac:dyDescent="0.25">
      <c r="A6203" s="24" t="str">
        <f>+A3274</f>
        <v>SILLON EJECUTIVO</v>
      </c>
      <c r="B6203" s="3"/>
      <c r="C6203" s="3"/>
      <c r="D6203" s="3"/>
      <c r="E6203" s="3">
        <v>316243</v>
      </c>
      <c r="F6203" s="40" t="str">
        <f>+F3274</f>
        <v>N/T</v>
      </c>
      <c r="G6203" s="19">
        <v>75000</v>
      </c>
      <c r="H6203" s="11">
        <v>38382</v>
      </c>
      <c r="I6203" s="11">
        <v>38382</v>
      </c>
    </row>
    <row r="6204" spans="1:9" x14ac:dyDescent="0.25">
      <c r="A6204" s="24" t="s">
        <v>1090</v>
      </c>
      <c r="B6204" s="3"/>
      <c r="C6204" s="3"/>
      <c r="D6204" s="3"/>
      <c r="E6204" s="3">
        <v>316244</v>
      </c>
      <c r="F6204" s="40">
        <v>188</v>
      </c>
      <c r="G6204" s="19">
        <v>45000</v>
      </c>
      <c r="H6204" s="19" t="s">
        <v>1474</v>
      </c>
      <c r="I6204" s="19" t="s">
        <v>1474</v>
      </c>
    </row>
    <row r="6205" spans="1:9" x14ac:dyDescent="0.25">
      <c r="A6205" s="24" t="str">
        <f>+A6204</f>
        <v>FREIDOR ACERO INOXIDABLE</v>
      </c>
      <c r="B6205" s="3"/>
      <c r="C6205" s="3"/>
      <c r="D6205" s="3"/>
      <c r="E6205" s="3">
        <v>316245</v>
      </c>
      <c r="F6205" s="40">
        <v>189</v>
      </c>
      <c r="G6205" s="19">
        <v>45000</v>
      </c>
      <c r="H6205" s="11">
        <v>38365</v>
      </c>
      <c r="I6205" s="11">
        <v>38365</v>
      </c>
    </row>
    <row r="6206" spans="1:9" x14ac:dyDescent="0.25">
      <c r="A6206" s="24" t="s">
        <v>1091</v>
      </c>
      <c r="B6206" s="3"/>
      <c r="C6206" s="3"/>
      <c r="D6206" s="3"/>
      <c r="E6206" s="3">
        <v>316246</v>
      </c>
      <c r="F6206" s="40">
        <v>187</v>
      </c>
      <c r="G6206" s="19">
        <v>26000</v>
      </c>
      <c r="H6206" s="11">
        <v>38549</v>
      </c>
      <c r="I6206" s="11">
        <v>38549</v>
      </c>
    </row>
    <row r="6207" spans="1:9" x14ac:dyDescent="0.25">
      <c r="A6207" s="24" t="s">
        <v>22</v>
      </c>
      <c r="B6207" s="3" t="s">
        <v>432</v>
      </c>
      <c r="C6207" s="3"/>
      <c r="D6207" s="3" t="s">
        <v>30</v>
      </c>
      <c r="E6207" s="3">
        <v>307657</v>
      </c>
      <c r="F6207" s="40" t="s">
        <v>16</v>
      </c>
      <c r="G6207" s="19">
        <v>17875</v>
      </c>
      <c r="H6207" s="19" t="s">
        <v>1322</v>
      </c>
      <c r="I6207" s="19" t="s">
        <v>1322</v>
      </c>
    </row>
    <row r="6208" spans="1:9" x14ac:dyDescent="0.25">
      <c r="A6208" s="24" t="s">
        <v>1092</v>
      </c>
      <c r="B6208" s="3"/>
      <c r="C6208" s="3"/>
      <c r="D6208" s="3"/>
      <c r="E6208" s="3">
        <v>316250</v>
      </c>
      <c r="F6208" s="40">
        <v>185</v>
      </c>
      <c r="G6208" s="19">
        <v>24000</v>
      </c>
      <c r="H6208" s="11">
        <v>36782</v>
      </c>
      <c r="I6208" s="11">
        <v>36782</v>
      </c>
    </row>
    <row r="6209" spans="1:9" x14ac:dyDescent="0.25">
      <c r="A6209" s="24" t="s">
        <v>1093</v>
      </c>
      <c r="B6209" s="3"/>
      <c r="C6209" s="3"/>
      <c r="D6209" s="3"/>
      <c r="E6209" s="3">
        <v>316380</v>
      </c>
      <c r="F6209" s="40">
        <v>181</v>
      </c>
      <c r="G6209" s="19">
        <v>65000</v>
      </c>
      <c r="H6209" s="11">
        <v>38605</v>
      </c>
      <c r="I6209" s="11">
        <v>38605</v>
      </c>
    </row>
    <row r="6210" spans="1:9" x14ac:dyDescent="0.25">
      <c r="G6210" s="105">
        <f>SUM(G6179:G6209)</f>
        <v>393745</v>
      </c>
      <c r="H6210" s="10"/>
      <c r="I6210" s="10"/>
    </row>
    <row r="6211" spans="1:9" x14ac:dyDescent="0.25">
      <c r="G6211" s="105"/>
      <c r="H6211" s="10"/>
      <c r="I6211" s="10"/>
    </row>
    <row r="6212" spans="1:9" x14ac:dyDescent="0.25">
      <c r="G6212" s="10"/>
      <c r="H6212" s="10"/>
      <c r="I6212" s="10"/>
    </row>
    <row r="6213" spans="1:9" x14ac:dyDescent="0.25">
      <c r="G6213" s="10"/>
      <c r="H6213" s="10"/>
      <c r="I6213" s="10"/>
    </row>
    <row r="6214" spans="1:9" ht="18.75" x14ac:dyDescent="0.3">
      <c r="A6214" s="724" t="s">
        <v>7</v>
      </c>
      <c r="B6214" s="724"/>
      <c r="C6214" s="724"/>
      <c r="D6214" s="724"/>
      <c r="E6214" s="724"/>
      <c r="F6214" s="724"/>
      <c r="G6214" s="724"/>
      <c r="H6214" s="724"/>
      <c r="I6214" s="15"/>
    </row>
    <row r="6215" spans="1:9" x14ac:dyDescent="0.25">
      <c r="A6215" s="725" t="s">
        <v>5</v>
      </c>
      <c r="B6215" s="725"/>
      <c r="C6215" s="725"/>
      <c r="D6215" s="725"/>
      <c r="E6215" s="725"/>
      <c r="F6215" s="725"/>
      <c r="G6215" s="725"/>
      <c r="H6215" s="725"/>
      <c r="I6215" s="15"/>
    </row>
    <row r="6216" spans="1:9" x14ac:dyDescent="0.25">
      <c r="C6216" s="122"/>
      <c r="G6216" s="10"/>
      <c r="H6216" s="10"/>
      <c r="I6216" s="10"/>
    </row>
    <row r="6217" spans="1:9" x14ac:dyDescent="0.25">
      <c r="G6217" s="10"/>
      <c r="H6217" s="10"/>
      <c r="I6217" s="10"/>
    </row>
    <row r="6218" spans="1:9" x14ac:dyDescent="0.25">
      <c r="A6218" s="504" t="s">
        <v>1152</v>
      </c>
      <c r="B6218" s="509" t="s">
        <v>3324</v>
      </c>
      <c r="C6218" s="26"/>
      <c r="D6218" s="26"/>
      <c r="E6218" s="26"/>
      <c r="F6218" s="85"/>
      <c r="G6218" s="42"/>
      <c r="H6218" s="26"/>
      <c r="I6218" s="26"/>
    </row>
    <row r="6219" spans="1:9" x14ac:dyDescent="0.25">
      <c r="A6219" s="248" t="s">
        <v>8</v>
      </c>
      <c r="B6219" s="249"/>
      <c r="C6219" s="498"/>
      <c r="D6219" s="498"/>
      <c r="E6219" s="498"/>
      <c r="F6219" s="245"/>
      <c r="G6219" s="246"/>
      <c r="H6219" s="498"/>
      <c r="I6219" s="635"/>
    </row>
    <row r="6220" spans="1:9" x14ac:dyDescent="0.25">
      <c r="A6220" s="72" t="s">
        <v>0</v>
      </c>
      <c r="B6220" s="73" t="s">
        <v>2</v>
      </c>
      <c r="C6220" s="73" t="s">
        <v>3</v>
      </c>
      <c r="D6220" s="73" t="s">
        <v>4</v>
      </c>
      <c r="E6220" s="74" t="s">
        <v>15</v>
      </c>
      <c r="F6220" s="95" t="s">
        <v>1957</v>
      </c>
      <c r="G6220" s="75" t="s">
        <v>1217</v>
      </c>
      <c r="H6220" s="350" t="s">
        <v>1188</v>
      </c>
      <c r="I6220" s="350" t="s">
        <v>3884</v>
      </c>
    </row>
    <row r="6221" spans="1:9" x14ac:dyDescent="0.25">
      <c r="A6221" s="24" t="s">
        <v>1094</v>
      </c>
      <c r="B6221" s="3"/>
      <c r="C6221" s="3"/>
      <c r="D6221" s="3" t="s">
        <v>1097</v>
      </c>
      <c r="E6221" s="3">
        <v>317002</v>
      </c>
      <c r="F6221" s="40"/>
      <c r="G6221" s="19">
        <v>16000</v>
      </c>
      <c r="H6221" s="11">
        <v>36449</v>
      </c>
      <c r="I6221" s="11">
        <v>36449</v>
      </c>
    </row>
    <row r="6222" spans="1:9" x14ac:dyDescent="0.25">
      <c r="A6222" s="24" t="str">
        <f>+A6221</f>
        <v>ANAQUEL DE 4 DIVISIONES</v>
      </c>
      <c r="B6222" s="3"/>
      <c r="C6222" s="3"/>
      <c r="D6222" s="3" t="s">
        <v>1097</v>
      </c>
      <c r="E6222" s="3">
        <v>317001</v>
      </c>
      <c r="F6222" s="40"/>
      <c r="G6222" s="19">
        <v>16000</v>
      </c>
      <c r="H6222" s="11">
        <v>36449</v>
      </c>
      <c r="I6222" s="11">
        <v>36449</v>
      </c>
    </row>
    <row r="6223" spans="1:9" x14ac:dyDescent="0.25">
      <c r="A6223" s="24" t="s">
        <v>1095</v>
      </c>
      <c r="B6223" s="3"/>
      <c r="C6223" s="3"/>
      <c r="D6223" s="3" t="s">
        <v>21</v>
      </c>
      <c r="E6223" s="3">
        <v>311284</v>
      </c>
      <c r="F6223" s="40">
        <v>1390</v>
      </c>
      <c r="G6223" s="19">
        <v>3500</v>
      </c>
      <c r="H6223" s="11">
        <v>36408</v>
      </c>
      <c r="I6223" s="11">
        <v>36408</v>
      </c>
    </row>
    <row r="6224" spans="1:9" x14ac:dyDescent="0.25">
      <c r="A6224" s="24" t="s">
        <v>1096</v>
      </c>
      <c r="B6224" s="3"/>
      <c r="C6224" s="3"/>
      <c r="D6224" s="3" t="s">
        <v>21</v>
      </c>
      <c r="E6224" s="3">
        <v>311283</v>
      </c>
      <c r="F6224" s="40">
        <v>1843</v>
      </c>
      <c r="G6224" s="19">
        <v>3500</v>
      </c>
      <c r="H6224" s="11">
        <v>36408</v>
      </c>
      <c r="I6224" s="11">
        <v>36408</v>
      </c>
    </row>
    <row r="6225" spans="1:9" x14ac:dyDescent="0.25">
      <c r="A6225" s="24" t="s">
        <v>22</v>
      </c>
      <c r="B6225" s="3" t="s">
        <v>1098</v>
      </c>
      <c r="C6225" s="3"/>
      <c r="D6225" s="3"/>
      <c r="E6225" s="3">
        <v>316973</v>
      </c>
      <c r="F6225" s="40">
        <v>39</v>
      </c>
      <c r="G6225" s="19">
        <v>6500</v>
      </c>
      <c r="H6225" s="11">
        <v>37175</v>
      </c>
      <c r="I6225" s="11">
        <v>37175</v>
      </c>
    </row>
    <row r="6226" spans="1:9" x14ac:dyDescent="0.25">
      <c r="A6226" s="24" t="s">
        <v>101</v>
      </c>
      <c r="B6226" s="3"/>
      <c r="C6226" s="3"/>
      <c r="D6226" s="3"/>
      <c r="E6226" s="3">
        <v>316949</v>
      </c>
      <c r="F6226" s="40">
        <v>8</v>
      </c>
      <c r="G6226" s="19">
        <v>54032</v>
      </c>
      <c r="H6226" s="11">
        <v>38313</v>
      </c>
      <c r="I6226" s="11">
        <v>38313</v>
      </c>
    </row>
    <row r="6227" spans="1:9" x14ac:dyDescent="0.25">
      <c r="A6227" s="24" t="s">
        <v>458</v>
      </c>
      <c r="B6227" s="3"/>
      <c r="C6227" s="3"/>
      <c r="D6227" s="3"/>
      <c r="E6227" s="3">
        <v>316951</v>
      </c>
      <c r="F6227" s="40">
        <v>11</v>
      </c>
      <c r="G6227" s="19">
        <v>3481</v>
      </c>
      <c r="H6227" s="11">
        <v>41449</v>
      </c>
      <c r="I6227" s="11">
        <v>41449</v>
      </c>
    </row>
    <row r="6228" spans="1:9" x14ac:dyDescent="0.25">
      <c r="A6228" s="24" t="s">
        <v>147</v>
      </c>
      <c r="B6228" s="3"/>
      <c r="C6228" s="3"/>
      <c r="D6228" s="3"/>
      <c r="E6228" s="3">
        <v>316950</v>
      </c>
      <c r="F6228" s="40">
        <v>1</v>
      </c>
      <c r="G6228" s="19">
        <v>10000</v>
      </c>
      <c r="H6228" s="11">
        <v>38515</v>
      </c>
      <c r="I6228" s="11">
        <v>38515</v>
      </c>
    </row>
    <row r="6229" spans="1:9" x14ac:dyDescent="0.25">
      <c r="A6229" s="24" t="s">
        <v>44</v>
      </c>
      <c r="B6229" s="3"/>
      <c r="C6229" s="3"/>
      <c r="D6229" s="3"/>
      <c r="E6229" s="3">
        <v>316946</v>
      </c>
      <c r="F6229" s="40">
        <v>13</v>
      </c>
      <c r="G6229" s="19">
        <v>8800</v>
      </c>
      <c r="H6229" s="11">
        <v>40072</v>
      </c>
      <c r="I6229" s="11">
        <v>40072</v>
      </c>
    </row>
    <row r="6230" spans="1:9" x14ac:dyDescent="0.25">
      <c r="A6230" s="24" t="s">
        <v>929</v>
      </c>
      <c r="B6230" s="3"/>
      <c r="C6230" s="3"/>
      <c r="D6230" s="3"/>
      <c r="E6230" s="3">
        <v>316953</v>
      </c>
      <c r="F6230" s="40">
        <v>14</v>
      </c>
      <c r="G6230" s="19">
        <v>5920</v>
      </c>
      <c r="H6230" s="11">
        <v>40010</v>
      </c>
      <c r="I6230" s="11">
        <v>40010</v>
      </c>
    </row>
    <row r="6231" spans="1:9" x14ac:dyDescent="0.25">
      <c r="A6231" s="24" t="s">
        <v>458</v>
      </c>
      <c r="B6231" s="3"/>
      <c r="C6231" s="3"/>
      <c r="D6231" s="3"/>
      <c r="E6231" s="3">
        <v>316952</v>
      </c>
      <c r="F6231" s="40" t="s">
        <v>16</v>
      </c>
      <c r="G6231" s="19">
        <v>3481</v>
      </c>
      <c r="H6231" s="11">
        <v>41449</v>
      </c>
      <c r="I6231" s="11">
        <v>41449</v>
      </c>
    </row>
    <row r="6232" spans="1:9" x14ac:dyDescent="0.25">
      <c r="A6232" s="24" t="s">
        <v>1099</v>
      </c>
      <c r="B6232" s="3"/>
      <c r="C6232" s="3"/>
      <c r="D6232" s="3"/>
      <c r="E6232" s="3">
        <v>316954</v>
      </c>
      <c r="F6232" s="40" t="str">
        <f>+F6231</f>
        <v>N/T</v>
      </c>
      <c r="G6232" s="19">
        <v>4019</v>
      </c>
      <c r="H6232" s="11">
        <v>40661</v>
      </c>
      <c r="I6232" s="11">
        <v>40661</v>
      </c>
    </row>
    <row r="6233" spans="1:9" x14ac:dyDescent="0.25">
      <c r="A6233" s="1"/>
      <c r="B6233" s="4"/>
      <c r="C6233" s="4"/>
      <c r="D6233" s="4"/>
      <c r="E6233" s="4"/>
      <c r="F6233" s="81"/>
      <c r="G6233" s="105">
        <v>135233</v>
      </c>
      <c r="H6233" s="10"/>
      <c r="I6233" s="10"/>
    </row>
    <row r="6234" spans="1:9" x14ac:dyDescent="0.25">
      <c r="A6234" s="1"/>
      <c r="B6234" s="4"/>
      <c r="C6234" s="4"/>
      <c r="D6234" s="4"/>
      <c r="E6234" s="4"/>
      <c r="F6234" s="81"/>
      <c r="G6234" s="10"/>
      <c r="H6234" s="10"/>
      <c r="I6234" s="10"/>
    </row>
    <row r="6235" spans="1:9" ht="18.75" x14ac:dyDescent="0.3">
      <c r="A6235" s="724" t="s">
        <v>7</v>
      </c>
      <c r="B6235" s="724"/>
      <c r="C6235" s="724"/>
      <c r="D6235" s="724"/>
      <c r="E6235" s="724"/>
      <c r="F6235" s="724"/>
      <c r="G6235" s="724"/>
      <c r="H6235" s="724"/>
      <c r="I6235" s="15"/>
    </row>
    <row r="6236" spans="1:9" x14ac:dyDescent="0.25">
      <c r="A6236" s="725" t="s">
        <v>5</v>
      </c>
      <c r="B6236" s="725"/>
      <c r="C6236" s="725"/>
      <c r="D6236" s="725"/>
      <c r="E6236" s="725"/>
      <c r="F6236" s="725"/>
      <c r="G6236" s="725"/>
      <c r="H6236" s="725"/>
      <c r="I6236" s="15"/>
    </row>
    <row r="6237" spans="1:9" x14ac:dyDescent="0.25">
      <c r="A6237" s="1"/>
      <c r="C6237" s="122"/>
      <c r="D6237" s="4"/>
      <c r="E6237" s="4"/>
      <c r="F6237" s="81"/>
      <c r="G6237" s="10"/>
      <c r="H6237" s="10"/>
      <c r="I6237" s="10"/>
    </row>
    <row r="6238" spans="1:9" x14ac:dyDescent="0.25">
      <c r="A6238" s="504" t="s">
        <v>1152</v>
      </c>
      <c r="B6238" s="26"/>
      <c r="C6238" s="26"/>
      <c r="D6238" s="26"/>
      <c r="E6238" s="26"/>
      <c r="F6238" s="85"/>
      <c r="G6238" s="42"/>
      <c r="H6238" s="26"/>
      <c r="I6238" s="26"/>
    </row>
    <row r="6239" spans="1:9" x14ac:dyDescent="0.25">
      <c r="A6239" s="248" t="s">
        <v>8</v>
      </c>
      <c r="B6239" s="508" t="s">
        <v>1126</v>
      </c>
      <c r="C6239" s="295"/>
      <c r="D6239" s="498"/>
      <c r="E6239" s="498"/>
      <c r="F6239" s="245"/>
      <c r="G6239" s="246"/>
      <c r="H6239" s="498"/>
      <c r="I6239" s="635"/>
    </row>
    <row r="6240" spans="1:9" x14ac:dyDescent="0.25">
      <c r="A6240" s="72" t="s">
        <v>0</v>
      </c>
      <c r="B6240" s="73" t="s">
        <v>2</v>
      </c>
      <c r="C6240" s="73" t="s">
        <v>3</v>
      </c>
      <c r="D6240" s="73" t="s">
        <v>4</v>
      </c>
      <c r="E6240" s="74" t="s">
        <v>15</v>
      </c>
      <c r="F6240" s="95" t="s">
        <v>2002</v>
      </c>
      <c r="G6240" s="75" t="s">
        <v>1217</v>
      </c>
      <c r="H6240" s="350" t="s">
        <v>1188</v>
      </c>
      <c r="I6240" s="350" t="s">
        <v>3884</v>
      </c>
    </row>
    <row r="6241" spans="1:9" x14ac:dyDescent="0.25">
      <c r="A6241" s="49" t="s">
        <v>1127</v>
      </c>
      <c r="B6241" s="38"/>
      <c r="C6241" s="38"/>
      <c r="D6241" s="38"/>
      <c r="E6241" s="3" t="s">
        <v>16</v>
      </c>
      <c r="F6241" s="40">
        <v>595</v>
      </c>
      <c r="G6241" s="19">
        <v>3200</v>
      </c>
      <c r="H6241" s="11">
        <v>38168</v>
      </c>
      <c r="I6241" s="11">
        <v>38168</v>
      </c>
    </row>
    <row r="6242" spans="1:9" x14ac:dyDescent="0.25">
      <c r="A6242" s="49" t="s">
        <v>1128</v>
      </c>
      <c r="B6242" s="38"/>
      <c r="C6242" s="38"/>
      <c r="D6242" s="38"/>
      <c r="E6242" s="3">
        <v>315481</v>
      </c>
      <c r="F6242" s="40"/>
      <c r="G6242" s="19">
        <v>12500</v>
      </c>
      <c r="H6242" s="11">
        <v>38515</v>
      </c>
      <c r="I6242" s="11">
        <v>38515</v>
      </c>
    </row>
    <row r="6243" spans="1:9" x14ac:dyDescent="0.25">
      <c r="A6243" s="49" t="s">
        <v>932</v>
      </c>
      <c r="B6243" s="38"/>
      <c r="C6243" s="38"/>
      <c r="D6243" s="38"/>
      <c r="E6243" s="3" t="str">
        <f>+E2017</f>
        <v>N/T</v>
      </c>
      <c r="F6243" s="40"/>
      <c r="G6243" s="19">
        <v>3200</v>
      </c>
      <c r="H6243" s="11">
        <v>38421</v>
      </c>
      <c r="I6243" s="11">
        <v>38421</v>
      </c>
    </row>
    <row r="6244" spans="1:9" x14ac:dyDescent="0.25">
      <c r="A6244" s="49" t="s">
        <v>1130</v>
      </c>
      <c r="B6244" s="38"/>
      <c r="C6244" s="38"/>
      <c r="D6244" s="38"/>
      <c r="E6244" s="3">
        <v>317603</v>
      </c>
      <c r="F6244" s="40"/>
      <c r="G6244" s="19">
        <v>6500</v>
      </c>
      <c r="H6244" s="11">
        <v>38185</v>
      </c>
      <c r="I6244" s="11">
        <v>38185</v>
      </c>
    </row>
    <row r="6245" spans="1:9" x14ac:dyDescent="0.25">
      <c r="A6245" s="49" t="s">
        <v>1131</v>
      </c>
      <c r="B6245" s="38"/>
      <c r="C6245" s="38"/>
      <c r="D6245" s="38"/>
      <c r="E6245" s="3">
        <v>316945</v>
      </c>
      <c r="F6245" s="40"/>
      <c r="G6245" s="19">
        <v>7705</v>
      </c>
      <c r="H6245" s="11">
        <v>38230</v>
      </c>
      <c r="I6245" s="11">
        <v>38230</v>
      </c>
    </row>
    <row r="6246" spans="1:9" x14ac:dyDescent="0.25">
      <c r="A6246" s="49" t="e">
        <f>+#REF!</f>
        <v>#REF!</v>
      </c>
      <c r="B6246" s="38"/>
      <c r="C6246" s="38"/>
      <c r="D6246" s="38"/>
      <c r="E6246" s="3">
        <v>315590</v>
      </c>
      <c r="F6246" s="40"/>
      <c r="G6246" s="19">
        <v>3800</v>
      </c>
      <c r="H6246" s="19" t="s">
        <v>1213</v>
      </c>
      <c r="I6246" s="19" t="s">
        <v>1213</v>
      </c>
    </row>
    <row r="6247" spans="1:9" x14ac:dyDescent="0.25">
      <c r="A6247" s="49" t="s">
        <v>847</v>
      </c>
      <c r="B6247" s="38"/>
      <c r="C6247" s="38"/>
      <c r="D6247" s="38"/>
      <c r="E6247" s="3">
        <v>315441</v>
      </c>
      <c r="F6247" s="40"/>
      <c r="G6247" s="19">
        <v>1950</v>
      </c>
      <c r="H6247" s="19" t="s">
        <v>1346</v>
      </c>
      <c r="I6247" s="19" t="s">
        <v>1346</v>
      </c>
    </row>
    <row r="6248" spans="1:9" x14ac:dyDescent="0.25">
      <c r="A6248" s="49" t="s">
        <v>1133</v>
      </c>
      <c r="B6248" s="38"/>
      <c r="C6248" s="38"/>
      <c r="D6248" s="38"/>
      <c r="E6248" s="3">
        <v>317051</v>
      </c>
      <c r="F6248" s="40">
        <v>80</v>
      </c>
      <c r="G6248" s="19">
        <v>9500</v>
      </c>
      <c r="H6248" s="11">
        <v>36445</v>
      </c>
      <c r="I6248" s="11">
        <v>36445</v>
      </c>
    </row>
    <row r="6249" spans="1:9" x14ac:dyDescent="0.25">
      <c r="A6249" s="49" t="s">
        <v>1141</v>
      </c>
      <c r="B6249" s="38"/>
      <c r="C6249" s="38"/>
      <c r="D6249" s="38"/>
      <c r="E6249" s="3" t="e">
        <f>+#REF!</f>
        <v>#REF!</v>
      </c>
      <c r="F6249" s="40">
        <v>3799</v>
      </c>
      <c r="G6249" s="19">
        <v>11950</v>
      </c>
      <c r="H6249" s="11">
        <v>40388</v>
      </c>
      <c r="I6249" s="11">
        <v>40388</v>
      </c>
    </row>
    <row r="6250" spans="1:9" x14ac:dyDescent="0.25">
      <c r="A6250" s="49" t="s">
        <v>235</v>
      </c>
      <c r="B6250" s="38"/>
      <c r="C6250" s="38"/>
      <c r="D6250" s="38"/>
      <c r="E6250" s="3">
        <v>312932</v>
      </c>
      <c r="F6250" s="40"/>
      <c r="G6250" s="19">
        <v>3800</v>
      </c>
      <c r="H6250" s="11">
        <v>37090</v>
      </c>
      <c r="I6250" s="11">
        <v>37090</v>
      </c>
    </row>
    <row r="6251" spans="1:9" x14ac:dyDescent="0.25">
      <c r="A6251" s="49" t="str">
        <f>+A6250</f>
        <v>MESA REDONDA</v>
      </c>
      <c r="B6251" s="38"/>
      <c r="C6251" s="38"/>
      <c r="D6251" s="38"/>
      <c r="E6251" s="3">
        <v>312933</v>
      </c>
      <c r="F6251" s="40"/>
      <c r="G6251" s="19">
        <v>3800</v>
      </c>
      <c r="H6251" s="11">
        <v>37090</v>
      </c>
      <c r="I6251" s="11">
        <v>37090</v>
      </c>
    </row>
    <row r="6252" spans="1:9" x14ac:dyDescent="0.25">
      <c r="A6252" s="49" t="s">
        <v>1134</v>
      </c>
      <c r="B6252" s="38"/>
      <c r="C6252" s="38"/>
      <c r="D6252" s="38"/>
      <c r="E6252" s="3">
        <v>317043</v>
      </c>
      <c r="F6252" s="40"/>
      <c r="G6252" s="19">
        <v>2800</v>
      </c>
      <c r="H6252" s="19" t="s">
        <v>1215</v>
      </c>
      <c r="I6252" s="19" t="s">
        <v>1215</v>
      </c>
    </row>
    <row r="6253" spans="1:9" x14ac:dyDescent="0.25">
      <c r="A6253" s="49" t="str">
        <f>+A6252</f>
        <v>PORTA TRAJE</v>
      </c>
      <c r="B6253" s="38"/>
      <c r="C6253" s="38"/>
      <c r="D6253" s="38"/>
      <c r="E6253" s="3">
        <v>317044</v>
      </c>
      <c r="F6253" s="40"/>
      <c r="G6253" s="19">
        <v>2800</v>
      </c>
      <c r="H6253" s="19" t="s">
        <v>1215</v>
      </c>
      <c r="I6253" s="19" t="s">
        <v>1215</v>
      </c>
    </row>
    <row r="6254" spans="1:9" x14ac:dyDescent="0.25">
      <c r="A6254" s="49" t="s">
        <v>1135</v>
      </c>
      <c r="B6254" s="38"/>
      <c r="C6254" s="38"/>
      <c r="D6254" s="38"/>
      <c r="E6254" s="3">
        <v>312935</v>
      </c>
      <c r="F6254" s="40"/>
      <c r="G6254" s="19">
        <v>3800</v>
      </c>
      <c r="H6254" s="11">
        <v>37090</v>
      </c>
      <c r="I6254" s="11">
        <v>37090</v>
      </c>
    </row>
    <row r="6255" spans="1:9" x14ac:dyDescent="0.25">
      <c r="A6255" s="49" t="s">
        <v>1136</v>
      </c>
      <c r="B6255" s="38"/>
      <c r="C6255" s="38"/>
      <c r="D6255" s="38"/>
      <c r="E6255" s="3">
        <v>317611</v>
      </c>
      <c r="F6255" s="40"/>
      <c r="G6255" s="19">
        <v>3800</v>
      </c>
      <c r="H6255" s="11">
        <v>37090</v>
      </c>
      <c r="I6255" s="11">
        <v>37090</v>
      </c>
    </row>
    <row r="6256" spans="1:9" x14ac:dyDescent="0.25">
      <c r="A6256" s="49" t="s">
        <v>1138</v>
      </c>
      <c r="B6256" s="38"/>
      <c r="C6256" s="38"/>
      <c r="D6256" s="38"/>
      <c r="E6256" s="3">
        <v>315488</v>
      </c>
      <c r="F6256" s="40"/>
      <c r="G6256" s="19">
        <v>3800</v>
      </c>
      <c r="H6256" s="11">
        <v>37090</v>
      </c>
      <c r="I6256" s="11">
        <v>37090</v>
      </c>
    </row>
    <row r="6257" spans="1:9" x14ac:dyDescent="0.25">
      <c r="A6257" s="49" t="s">
        <v>1137</v>
      </c>
      <c r="B6257" s="38"/>
      <c r="C6257" s="38"/>
      <c r="D6257" s="38"/>
      <c r="E6257" s="3">
        <v>317045</v>
      </c>
      <c r="F6257" s="40"/>
      <c r="G6257" s="19">
        <v>3800</v>
      </c>
      <c r="H6257" s="11">
        <v>37090</v>
      </c>
      <c r="I6257" s="11">
        <v>37090</v>
      </c>
    </row>
    <row r="6258" spans="1:9" x14ac:dyDescent="0.25">
      <c r="A6258" s="49" t="str">
        <f>+A6257</f>
        <v>MESA MESA</v>
      </c>
      <c r="B6258" s="38"/>
      <c r="C6258" s="38"/>
      <c r="D6258" s="38"/>
      <c r="E6258" s="3">
        <v>317616</v>
      </c>
      <c r="F6258" s="40"/>
      <c r="G6258" s="19">
        <v>3800</v>
      </c>
      <c r="H6258" s="11">
        <v>37090</v>
      </c>
      <c r="I6258" s="11">
        <v>37090</v>
      </c>
    </row>
    <row r="6259" spans="1:9" x14ac:dyDescent="0.25">
      <c r="A6259" s="49" t="s">
        <v>1139</v>
      </c>
      <c r="B6259" s="38"/>
      <c r="C6259" s="38"/>
      <c r="D6259" s="38"/>
      <c r="E6259" s="3">
        <v>317614</v>
      </c>
      <c r="F6259" s="40"/>
      <c r="G6259" s="19">
        <v>3800</v>
      </c>
      <c r="H6259" s="11">
        <v>37090</v>
      </c>
      <c r="I6259" s="11">
        <v>37090</v>
      </c>
    </row>
    <row r="6260" spans="1:9" x14ac:dyDescent="0.25">
      <c r="A6260" s="49" t="s">
        <v>379</v>
      </c>
      <c r="B6260" s="38"/>
      <c r="C6260" s="38"/>
      <c r="D6260" s="38"/>
      <c r="E6260" s="3">
        <v>3170908</v>
      </c>
      <c r="F6260" s="40"/>
      <c r="G6260" s="19">
        <v>9500</v>
      </c>
      <c r="H6260" s="11">
        <v>36445</v>
      </c>
      <c r="I6260" s="11">
        <v>36445</v>
      </c>
    </row>
    <row r="6261" spans="1:9" x14ac:dyDescent="0.25">
      <c r="A6261" s="49" t="s">
        <v>595</v>
      </c>
      <c r="B6261" s="38"/>
      <c r="C6261" s="38"/>
      <c r="D6261" s="38"/>
      <c r="E6261" s="3">
        <v>317680</v>
      </c>
      <c r="F6261" s="40">
        <v>315601</v>
      </c>
      <c r="G6261" s="19">
        <v>12500</v>
      </c>
      <c r="H6261" s="11">
        <v>38515</v>
      </c>
      <c r="I6261" s="11">
        <v>38515</v>
      </c>
    </row>
    <row r="6262" spans="1:9" x14ac:dyDescent="0.25">
      <c r="A6262" s="49" t="s">
        <v>147</v>
      </c>
      <c r="B6262" s="38"/>
      <c r="C6262" s="38"/>
      <c r="D6262" s="38"/>
      <c r="E6262" s="3">
        <v>315485</v>
      </c>
      <c r="F6262" s="40">
        <v>1600</v>
      </c>
      <c r="G6262" s="19">
        <v>12600</v>
      </c>
      <c r="H6262" s="19" t="s">
        <v>1226</v>
      </c>
      <c r="I6262" s="19" t="s">
        <v>1226</v>
      </c>
    </row>
    <row r="6263" spans="1:9" x14ac:dyDescent="0.25">
      <c r="A6263" s="49" t="s">
        <v>1140</v>
      </c>
      <c r="B6263" s="38"/>
      <c r="C6263" s="38"/>
      <c r="D6263" s="38"/>
      <c r="E6263" s="3">
        <v>315489</v>
      </c>
      <c r="F6263" s="40"/>
      <c r="G6263" s="19">
        <v>12000</v>
      </c>
      <c r="H6263" s="19" t="s">
        <v>1214</v>
      </c>
      <c r="I6263" s="19" t="s">
        <v>1214</v>
      </c>
    </row>
    <row r="6264" spans="1:9" x14ac:dyDescent="0.25">
      <c r="A6264" s="49" t="s">
        <v>1141</v>
      </c>
      <c r="B6264" s="38"/>
      <c r="C6264" s="38"/>
      <c r="D6264" s="38"/>
      <c r="E6264" s="3">
        <v>315490</v>
      </c>
      <c r="F6264" s="40">
        <v>134</v>
      </c>
      <c r="G6264" s="19">
        <v>11950</v>
      </c>
      <c r="H6264" s="11">
        <v>40388</v>
      </c>
      <c r="I6264" s="11">
        <v>40388</v>
      </c>
    </row>
    <row r="6265" spans="1:9" x14ac:dyDescent="0.25">
      <c r="A6265" s="49" t="s">
        <v>147</v>
      </c>
      <c r="B6265" s="38"/>
      <c r="C6265" s="38"/>
      <c r="D6265" s="38"/>
      <c r="E6265" s="3">
        <v>315483</v>
      </c>
      <c r="F6265" s="40"/>
      <c r="G6265" s="19">
        <v>6500</v>
      </c>
      <c r="H6265" s="11">
        <v>36402</v>
      </c>
      <c r="I6265" s="11">
        <v>36402</v>
      </c>
    </row>
    <row r="6266" spans="1:9" x14ac:dyDescent="0.25">
      <c r="A6266" s="49" t="s">
        <v>1142</v>
      </c>
      <c r="B6266" s="38"/>
      <c r="C6266" s="38"/>
      <c r="D6266" s="38"/>
      <c r="E6266" s="3">
        <v>315744</v>
      </c>
      <c r="F6266" s="40"/>
      <c r="G6266" s="19">
        <v>3800</v>
      </c>
      <c r="H6266" s="11">
        <v>36235</v>
      </c>
      <c r="I6266" s="11">
        <v>36235</v>
      </c>
    </row>
    <row r="6267" spans="1:9" x14ac:dyDescent="0.25">
      <c r="A6267" s="115"/>
      <c r="B6267" s="52"/>
      <c r="C6267" s="52"/>
      <c r="D6267" s="52"/>
      <c r="E6267" s="4"/>
      <c r="F6267" s="81"/>
      <c r="G6267" s="105">
        <f>SUM(G6241:G6266)</f>
        <v>165155</v>
      </c>
      <c r="H6267" s="18"/>
      <c r="I6267" s="18"/>
    </row>
    <row r="6268" spans="1:9" x14ac:dyDescent="0.25">
      <c r="A6268" s="115"/>
      <c r="B6268" s="52"/>
      <c r="C6268" s="52"/>
      <c r="D6268" s="52"/>
      <c r="E6268" s="4"/>
      <c r="F6268" s="81"/>
      <c r="G6268" s="10"/>
      <c r="H6268" s="18"/>
      <c r="I6268" s="18"/>
    </row>
    <row r="6269" spans="1:9" x14ac:dyDescent="0.25">
      <c r="F6269" s="81"/>
      <c r="G6269" s="10"/>
      <c r="H6269" s="10"/>
      <c r="I6269" s="10"/>
    </row>
    <row r="6270" spans="1:9" x14ac:dyDescent="0.25">
      <c r="F6270" s="81"/>
      <c r="G6270" s="10"/>
      <c r="H6270" s="10"/>
      <c r="I6270" s="10"/>
    </row>
    <row r="6271" spans="1:9" ht="18.75" x14ac:dyDescent="0.3">
      <c r="A6271" s="724" t="s">
        <v>7</v>
      </c>
      <c r="B6271" s="724"/>
      <c r="C6271" s="724"/>
      <c r="D6271" s="724"/>
      <c r="E6271" s="724"/>
      <c r="F6271" s="724"/>
      <c r="G6271" s="724"/>
      <c r="H6271" s="724"/>
      <c r="I6271" s="15"/>
    </row>
    <row r="6272" spans="1:9" x14ac:dyDescent="0.25">
      <c r="A6272" s="725" t="s">
        <v>5</v>
      </c>
      <c r="B6272" s="725"/>
      <c r="C6272" s="725"/>
      <c r="D6272" s="725"/>
      <c r="E6272" s="725"/>
      <c r="F6272" s="725"/>
      <c r="G6272" s="725"/>
      <c r="H6272" s="725"/>
      <c r="I6272" s="15"/>
    </row>
    <row r="6273" spans="1:9" x14ac:dyDescent="0.25">
      <c r="C6273" s="122"/>
      <c r="F6273" s="81"/>
      <c r="G6273" s="10"/>
      <c r="H6273" s="10"/>
      <c r="I6273" s="10"/>
    </row>
    <row r="6274" spans="1:9" x14ac:dyDescent="0.25">
      <c r="A6274" s="504" t="s">
        <v>1152</v>
      </c>
      <c r="B6274" s="26"/>
      <c r="C6274" s="26"/>
      <c r="D6274" s="26"/>
      <c r="E6274" s="26"/>
      <c r="F6274" s="85"/>
      <c r="G6274" s="42"/>
      <c r="H6274" s="26"/>
      <c r="I6274" s="26"/>
    </row>
    <row r="6275" spans="1:9" x14ac:dyDescent="0.25">
      <c r="A6275" s="370" t="s">
        <v>8</v>
      </c>
      <c r="B6275" s="505" t="s">
        <v>3181</v>
      </c>
      <c r="C6275" s="295"/>
      <c r="D6275" s="498"/>
      <c r="E6275" s="498"/>
      <c r="F6275" s="245"/>
      <c r="G6275" s="246"/>
      <c r="H6275" s="498"/>
      <c r="I6275" s="635"/>
    </row>
    <row r="6276" spans="1:9" x14ac:dyDescent="0.25">
      <c r="A6276" s="346" t="s">
        <v>0</v>
      </c>
      <c r="B6276" s="347" t="s">
        <v>2</v>
      </c>
      <c r="C6276" s="347" t="s">
        <v>3</v>
      </c>
      <c r="D6276" s="347" t="s">
        <v>4</v>
      </c>
      <c r="E6276" s="348" t="s">
        <v>15</v>
      </c>
      <c r="F6276" s="349" t="s">
        <v>1957</v>
      </c>
      <c r="G6276" s="350" t="s">
        <v>1217</v>
      </c>
      <c r="H6276" s="350" t="s">
        <v>1188</v>
      </c>
      <c r="I6276" s="350" t="s">
        <v>3884</v>
      </c>
    </row>
    <row r="6277" spans="1:9" x14ac:dyDescent="0.25">
      <c r="A6277" s="49" t="s">
        <v>1143</v>
      </c>
      <c r="B6277" s="38"/>
      <c r="C6277" s="38"/>
      <c r="D6277" s="38"/>
      <c r="E6277" s="3">
        <v>315602</v>
      </c>
      <c r="F6277" s="40">
        <v>231</v>
      </c>
      <c r="G6277" s="19">
        <v>12500</v>
      </c>
      <c r="H6277" s="11">
        <v>38515</v>
      </c>
      <c r="I6277" s="11">
        <v>38515</v>
      </c>
    </row>
    <row r="6278" spans="1:9" x14ac:dyDescent="0.25">
      <c r="A6278" s="49" t="s">
        <v>1144</v>
      </c>
      <c r="B6278" s="38"/>
      <c r="C6278" s="38"/>
      <c r="D6278" s="38"/>
      <c r="E6278" s="3">
        <v>317047</v>
      </c>
      <c r="F6278" s="40"/>
      <c r="G6278" s="19">
        <v>31500</v>
      </c>
      <c r="H6278" s="11">
        <v>38697</v>
      </c>
      <c r="I6278" s="11">
        <v>38697</v>
      </c>
    </row>
    <row r="6279" spans="1:9" x14ac:dyDescent="0.25">
      <c r="A6279" s="49" t="s">
        <v>1134</v>
      </c>
      <c r="B6279" s="38"/>
      <c r="C6279" s="38"/>
      <c r="D6279" s="38"/>
      <c r="E6279" s="3">
        <v>315487</v>
      </c>
      <c r="F6279" s="40"/>
      <c r="G6279" s="19">
        <v>2800</v>
      </c>
      <c r="H6279" s="11">
        <v>38169</v>
      </c>
      <c r="I6279" s="11">
        <v>38169</v>
      </c>
    </row>
    <row r="6280" spans="1:9" x14ac:dyDescent="0.25">
      <c r="A6280" s="49" t="s">
        <v>1145</v>
      </c>
      <c r="B6280" s="38"/>
      <c r="C6280" s="38"/>
      <c r="D6280" s="38"/>
      <c r="E6280" s="3">
        <v>312899</v>
      </c>
      <c r="F6280" s="40"/>
      <c r="G6280" s="19">
        <v>2800</v>
      </c>
      <c r="H6280" s="11">
        <v>36595</v>
      </c>
      <c r="I6280" s="11">
        <v>36595</v>
      </c>
    </row>
    <row r="6281" spans="1:9" x14ac:dyDescent="0.25">
      <c r="A6281" s="49" t="s">
        <v>1146</v>
      </c>
      <c r="B6281" s="38"/>
      <c r="C6281" s="38"/>
      <c r="D6281" s="38"/>
      <c r="E6281" s="3"/>
      <c r="F6281" s="40"/>
      <c r="G6281" s="19">
        <v>10000</v>
      </c>
      <c r="H6281" s="11">
        <v>38290</v>
      </c>
      <c r="I6281" s="11">
        <v>38290</v>
      </c>
    </row>
    <row r="6282" spans="1:9" x14ac:dyDescent="0.25">
      <c r="A6282" s="49" t="s">
        <v>1147</v>
      </c>
      <c r="B6282" s="38"/>
      <c r="C6282" s="38"/>
      <c r="D6282" s="38"/>
      <c r="E6282" s="3"/>
      <c r="F6282" s="40">
        <v>133</v>
      </c>
      <c r="G6282" s="19">
        <v>12500</v>
      </c>
      <c r="H6282" s="11">
        <v>38515</v>
      </c>
      <c r="I6282" s="11">
        <v>38515</v>
      </c>
    </row>
    <row r="6283" spans="1:9" x14ac:dyDescent="0.25">
      <c r="A6283" s="49" t="s">
        <v>1148</v>
      </c>
      <c r="B6283" s="38"/>
      <c r="C6283" s="38"/>
      <c r="D6283" s="38"/>
      <c r="E6283" s="3">
        <v>315484</v>
      </c>
      <c r="F6283" s="40" t="s">
        <v>16</v>
      </c>
      <c r="G6283" s="19">
        <v>2800</v>
      </c>
      <c r="H6283" s="11">
        <v>36595</v>
      </c>
      <c r="I6283" s="11">
        <v>36595</v>
      </c>
    </row>
    <row r="6284" spans="1:9" x14ac:dyDescent="0.25">
      <c r="A6284" s="49" t="s">
        <v>1149</v>
      </c>
      <c r="B6284" s="38"/>
      <c r="C6284" s="38"/>
      <c r="D6284" s="38"/>
      <c r="E6284" s="3">
        <v>317613</v>
      </c>
      <c r="F6284" s="40">
        <v>1632</v>
      </c>
      <c r="G6284" s="19">
        <v>12500</v>
      </c>
      <c r="H6284" s="11">
        <v>38515</v>
      </c>
      <c r="I6284" s="11">
        <v>38515</v>
      </c>
    </row>
    <row r="6285" spans="1:9" x14ac:dyDescent="0.25">
      <c r="A6285" s="49" t="str">
        <f>+A6284</f>
        <v>ESCRITORIO DE 2 AV. EN CAOBA</v>
      </c>
      <c r="B6285" s="38"/>
      <c r="C6285" s="38"/>
      <c r="D6285" s="38"/>
      <c r="E6285" s="3">
        <v>317601</v>
      </c>
      <c r="F6285" s="40"/>
      <c r="G6285" s="19">
        <v>12500</v>
      </c>
      <c r="H6285" s="11">
        <v>38515</v>
      </c>
      <c r="I6285" s="11">
        <v>38515</v>
      </c>
    </row>
    <row r="6286" spans="1:9" x14ac:dyDescent="0.25">
      <c r="A6286" s="49" t="s">
        <v>191</v>
      </c>
      <c r="B6286" s="38"/>
      <c r="C6286" s="38"/>
      <c r="D6286" s="38"/>
      <c r="E6286" s="3" t="str">
        <f>+E3727</f>
        <v>N/T</v>
      </c>
      <c r="F6286" s="40">
        <v>218</v>
      </c>
      <c r="G6286" s="19">
        <v>7705</v>
      </c>
      <c r="H6286" s="11">
        <v>38230</v>
      </c>
      <c r="I6286" s="11">
        <v>38230</v>
      </c>
    </row>
    <row r="6287" spans="1:9" x14ac:dyDescent="0.25">
      <c r="A6287" s="49" t="s">
        <v>1150</v>
      </c>
      <c r="B6287" s="38"/>
      <c r="C6287" s="38"/>
      <c r="D6287" s="38"/>
      <c r="E6287" s="3">
        <v>317660</v>
      </c>
      <c r="F6287" s="40" t="str">
        <f>+E6286</f>
        <v>N/T</v>
      </c>
      <c r="G6287" s="19">
        <v>8500</v>
      </c>
      <c r="H6287" s="11">
        <v>36106</v>
      </c>
      <c r="I6287" s="11">
        <v>36106</v>
      </c>
    </row>
    <row r="6288" spans="1:9" x14ac:dyDescent="0.25">
      <c r="A6288" s="49" t="s">
        <v>1151</v>
      </c>
      <c r="B6288" s="38"/>
      <c r="C6288" s="38"/>
      <c r="D6288" s="38"/>
      <c r="E6288" s="3">
        <v>310252</v>
      </c>
      <c r="F6288" s="40">
        <v>1820</v>
      </c>
      <c r="G6288" s="19">
        <v>11950</v>
      </c>
      <c r="H6288" s="11">
        <v>40388</v>
      </c>
      <c r="I6288" s="11">
        <v>40388</v>
      </c>
    </row>
    <row r="6289" spans="1:11" x14ac:dyDescent="0.25">
      <c r="A6289" s="24" t="s">
        <v>61</v>
      </c>
      <c r="B6289" s="3"/>
      <c r="C6289" s="3"/>
      <c r="D6289" s="3" t="s">
        <v>21</v>
      </c>
      <c r="E6289" s="3">
        <v>306440</v>
      </c>
      <c r="F6289" s="87">
        <v>194</v>
      </c>
      <c r="G6289" s="8">
        <v>11950</v>
      </c>
      <c r="H6289" s="19" t="s">
        <v>1203</v>
      </c>
      <c r="I6289" s="19" t="s">
        <v>1203</v>
      </c>
    </row>
    <row r="6290" spans="1:11" x14ac:dyDescent="0.25">
      <c r="A6290" s="24" t="s">
        <v>147</v>
      </c>
      <c r="B6290" s="3"/>
      <c r="C6290" s="3"/>
      <c r="D6290" s="3" t="s">
        <v>43</v>
      </c>
      <c r="E6290" s="3">
        <v>310263</v>
      </c>
      <c r="F6290" s="40">
        <v>470</v>
      </c>
      <c r="G6290" s="19">
        <v>6500</v>
      </c>
      <c r="H6290" s="19" t="s">
        <v>1281</v>
      </c>
      <c r="I6290" s="19" t="s">
        <v>1281</v>
      </c>
    </row>
    <row r="6291" spans="1:11" x14ac:dyDescent="0.25">
      <c r="A6291" s="24" t="s">
        <v>410</v>
      </c>
      <c r="B6291" s="3"/>
      <c r="C6291" s="3"/>
      <c r="D6291" s="3"/>
      <c r="E6291" s="3">
        <v>307736</v>
      </c>
      <c r="F6291" s="40">
        <v>243</v>
      </c>
      <c r="G6291" s="19">
        <v>10300</v>
      </c>
      <c r="H6291" s="11">
        <v>35492</v>
      </c>
      <c r="I6291" s="11">
        <v>35492</v>
      </c>
    </row>
    <row r="6292" spans="1:11" x14ac:dyDescent="0.25">
      <c r="A6292" s="24" t="s">
        <v>232</v>
      </c>
      <c r="B6292" s="3"/>
      <c r="C6292" s="3"/>
      <c r="D6292" s="3" t="s">
        <v>43</v>
      </c>
      <c r="E6292" s="3">
        <v>307755</v>
      </c>
      <c r="F6292" s="40">
        <v>217</v>
      </c>
      <c r="G6292" s="19">
        <v>5300</v>
      </c>
      <c r="H6292" s="11">
        <v>36773</v>
      </c>
      <c r="I6292" s="11">
        <v>36773</v>
      </c>
    </row>
    <row r="6293" spans="1:11" x14ac:dyDescent="0.25">
      <c r="A6293" s="24" t="s">
        <v>147</v>
      </c>
      <c r="B6293" s="3"/>
      <c r="C6293" s="3"/>
      <c r="D6293" s="3" t="s">
        <v>14</v>
      </c>
      <c r="E6293" s="3">
        <v>307730</v>
      </c>
      <c r="F6293" s="40">
        <v>245</v>
      </c>
      <c r="G6293" s="19">
        <v>13800</v>
      </c>
      <c r="H6293" s="11">
        <v>36833</v>
      </c>
      <c r="I6293" s="11">
        <v>36833</v>
      </c>
    </row>
    <row r="6294" spans="1:11" x14ac:dyDescent="0.25">
      <c r="A6294" s="24" t="s">
        <v>119</v>
      </c>
      <c r="B6294" s="3"/>
      <c r="C6294" s="3"/>
      <c r="D6294" s="3" t="s">
        <v>26</v>
      </c>
      <c r="E6294" s="3">
        <v>307791</v>
      </c>
      <c r="F6294" s="40">
        <v>227</v>
      </c>
      <c r="G6294" s="19">
        <v>8950</v>
      </c>
      <c r="H6294" s="11">
        <v>40388</v>
      </c>
      <c r="I6294" s="11">
        <v>40388</v>
      </c>
    </row>
    <row r="6295" spans="1:11" x14ac:dyDescent="0.25">
      <c r="A6295" s="24" t="s">
        <v>119</v>
      </c>
      <c r="B6295" s="3"/>
      <c r="C6295" s="3"/>
      <c r="D6295" s="3" t="s">
        <v>21</v>
      </c>
      <c r="E6295" s="3">
        <v>308908</v>
      </c>
      <c r="F6295" s="40" t="s">
        <v>16</v>
      </c>
      <c r="G6295" s="19">
        <v>8950</v>
      </c>
      <c r="H6295" s="19" t="s">
        <v>1203</v>
      </c>
      <c r="I6295" s="19" t="s">
        <v>1203</v>
      </c>
      <c r="K6295" s="115"/>
    </row>
    <row r="6296" spans="1:11" x14ac:dyDescent="0.25">
      <c r="A6296" s="24" t="s">
        <v>381</v>
      </c>
      <c r="B6296" s="3"/>
      <c r="C6296" s="3"/>
      <c r="D6296" s="3" t="s">
        <v>26</v>
      </c>
      <c r="E6296" s="3">
        <v>308922</v>
      </c>
      <c r="F6296" s="40">
        <v>271</v>
      </c>
      <c r="G6296" s="19">
        <v>2100</v>
      </c>
      <c r="H6296" s="11">
        <v>36111</v>
      </c>
      <c r="I6296" s="11">
        <v>36111</v>
      </c>
    </row>
    <row r="6297" spans="1:11" x14ac:dyDescent="0.25">
      <c r="A6297" s="24" t="s">
        <v>153</v>
      </c>
      <c r="B6297" s="3"/>
      <c r="C6297" s="3"/>
      <c r="D6297" s="3" t="s">
        <v>106</v>
      </c>
      <c r="E6297" s="3">
        <v>307700</v>
      </c>
      <c r="F6297" s="40">
        <v>113</v>
      </c>
      <c r="G6297" s="19">
        <v>2800</v>
      </c>
      <c r="H6297" s="19" t="s">
        <v>1280</v>
      </c>
      <c r="I6297" s="19" t="s">
        <v>1280</v>
      </c>
    </row>
    <row r="6298" spans="1:11" x14ac:dyDescent="0.25">
      <c r="A6298" s="24" t="s">
        <v>119</v>
      </c>
      <c r="B6298" s="3"/>
      <c r="C6298" s="3"/>
      <c r="D6298" s="3" t="s">
        <v>26</v>
      </c>
      <c r="E6298" s="3">
        <v>307792</v>
      </c>
      <c r="F6298" s="40">
        <v>228</v>
      </c>
      <c r="G6298" s="19">
        <v>8950</v>
      </c>
      <c r="H6298" s="11">
        <v>40388</v>
      </c>
      <c r="I6298" s="11">
        <v>40388</v>
      </c>
    </row>
    <row r="6299" spans="1:11" x14ac:dyDescent="0.25">
      <c r="A6299" s="24" t="s">
        <v>86</v>
      </c>
      <c r="B6299" s="3" t="s">
        <v>361</v>
      </c>
      <c r="C6299" s="3" t="s">
        <v>362</v>
      </c>
      <c r="D6299" s="3" t="s">
        <v>26</v>
      </c>
      <c r="E6299" s="3">
        <v>307731</v>
      </c>
      <c r="F6299" s="40">
        <v>248</v>
      </c>
      <c r="G6299" s="19">
        <v>3600</v>
      </c>
      <c r="H6299" s="19" t="s">
        <v>1291</v>
      </c>
      <c r="I6299" s="19" t="s">
        <v>1291</v>
      </c>
      <c r="K6299" s="115"/>
    </row>
    <row r="6300" spans="1:11" x14ac:dyDescent="0.25">
      <c r="A6300" s="24" t="s">
        <v>86</v>
      </c>
      <c r="B6300" s="3" t="s">
        <v>361</v>
      </c>
      <c r="C6300" s="3" t="s">
        <v>366</v>
      </c>
      <c r="D6300" s="3" t="s">
        <v>26</v>
      </c>
      <c r="E6300" s="3">
        <v>307781</v>
      </c>
      <c r="F6300" s="40">
        <v>281</v>
      </c>
      <c r="G6300" s="19">
        <v>2130</v>
      </c>
      <c r="H6300" s="11">
        <v>39952</v>
      </c>
      <c r="I6300" s="11">
        <v>39952</v>
      </c>
    </row>
    <row r="6301" spans="1:11" x14ac:dyDescent="0.25">
      <c r="A6301" s="24" t="s">
        <v>47</v>
      </c>
      <c r="B6301" s="3" t="s">
        <v>694</v>
      </c>
      <c r="C6301" s="3">
        <v>20150357</v>
      </c>
      <c r="D6301" s="3" t="s">
        <v>21</v>
      </c>
      <c r="E6301" s="3">
        <v>306105</v>
      </c>
      <c r="F6301" s="40">
        <v>464</v>
      </c>
      <c r="G6301" s="19">
        <v>3245</v>
      </c>
      <c r="H6301" s="11">
        <v>38120</v>
      </c>
      <c r="I6301" s="11">
        <v>38120</v>
      </c>
    </row>
    <row r="6302" spans="1:11" x14ac:dyDescent="0.25">
      <c r="A6302" s="49" t="str">
        <f>+A6288</f>
        <v>ARHIVO DE 4 GAV</v>
      </c>
      <c r="B6302" s="38"/>
      <c r="C6302" s="38"/>
      <c r="D6302" s="38"/>
      <c r="E6302" s="3">
        <v>315443</v>
      </c>
      <c r="F6302" s="40">
        <v>1821</v>
      </c>
      <c r="G6302" s="19">
        <v>11950</v>
      </c>
      <c r="H6302" s="11">
        <v>40388</v>
      </c>
      <c r="I6302" s="11">
        <v>40388</v>
      </c>
    </row>
    <row r="6303" spans="1:11" x14ac:dyDescent="0.25">
      <c r="G6303" s="105">
        <f>SUM(G6277:G6302)</f>
        <v>228580</v>
      </c>
      <c r="H6303" s="10"/>
      <c r="I6303" s="10"/>
    </row>
    <row r="6304" spans="1:11" x14ac:dyDescent="0.25">
      <c r="B6304" s="493"/>
      <c r="D6304" s="493"/>
      <c r="E6304" s="493"/>
      <c r="F6304" s="92"/>
      <c r="G6304" s="68"/>
      <c r="H6304" s="493"/>
      <c r="I6304" s="630"/>
    </row>
    <row r="6305" spans="1:9" ht="18.75" x14ac:dyDescent="0.3">
      <c r="A6305" s="724" t="s">
        <v>7</v>
      </c>
      <c r="B6305" s="724"/>
      <c r="C6305" s="724"/>
      <c r="D6305" s="724"/>
      <c r="E6305" s="724"/>
      <c r="F6305" s="724"/>
      <c r="G6305" s="724"/>
      <c r="H6305" s="724"/>
      <c r="I6305" s="15"/>
    </row>
    <row r="6306" spans="1:9" x14ac:dyDescent="0.25">
      <c r="A6306" s="725" t="s">
        <v>5</v>
      </c>
      <c r="B6306" s="725"/>
      <c r="C6306" s="725"/>
      <c r="D6306" s="725"/>
      <c r="E6306" s="725"/>
      <c r="F6306" s="725"/>
      <c r="G6306" s="725"/>
      <c r="H6306" s="725"/>
      <c r="I6306" s="15"/>
    </row>
    <row r="6307" spans="1:9" x14ac:dyDescent="0.25">
      <c r="A6307" s="69"/>
      <c r="C6307" s="122"/>
      <c r="D6307" s="122"/>
      <c r="E6307" s="122"/>
      <c r="F6307" s="93"/>
      <c r="G6307" s="71"/>
      <c r="H6307" s="71"/>
      <c r="I6307" s="71"/>
    </row>
    <row r="6308" spans="1:9" x14ac:dyDescent="0.25">
      <c r="A6308" s="504" t="s">
        <v>1152</v>
      </c>
      <c r="B6308" s="33"/>
      <c r="C6308" s="33"/>
      <c r="D6308" s="33"/>
      <c r="E6308" s="33"/>
      <c r="F6308" s="94"/>
      <c r="G6308" s="47"/>
      <c r="H6308" s="33"/>
      <c r="I6308" s="33"/>
    </row>
    <row r="6309" spans="1:9" x14ac:dyDescent="0.25">
      <c r="A6309" s="421" t="s">
        <v>8</v>
      </c>
      <c r="B6309" s="507" t="s">
        <v>1153</v>
      </c>
      <c r="C6309" s="33"/>
      <c r="D6309" s="33"/>
      <c r="E6309" s="33"/>
      <c r="F6309" s="94"/>
      <c r="G6309" s="47"/>
      <c r="H6309" s="33"/>
      <c r="I6309" s="33"/>
    </row>
    <row r="6310" spans="1:9" ht="30" x14ac:dyDescent="0.25">
      <c r="A6310" s="351" t="s">
        <v>0</v>
      </c>
      <c r="B6310" s="352" t="s">
        <v>2</v>
      </c>
      <c r="C6310" s="352" t="s">
        <v>3</v>
      </c>
      <c r="D6310" s="352" t="s">
        <v>4</v>
      </c>
      <c r="E6310" s="353" t="s">
        <v>15</v>
      </c>
      <c r="F6310" s="354" t="s">
        <v>6</v>
      </c>
      <c r="G6310" s="355" t="s">
        <v>1217</v>
      </c>
      <c r="H6310" s="350" t="s">
        <v>1188</v>
      </c>
      <c r="I6310" s="350" t="s">
        <v>3884</v>
      </c>
    </row>
    <row r="6311" spans="1:9" x14ac:dyDescent="0.25">
      <c r="A6311" s="24" t="s">
        <v>1154</v>
      </c>
      <c r="B6311" s="3" t="s">
        <v>888</v>
      </c>
      <c r="C6311" s="3"/>
      <c r="D6311" s="3" t="s">
        <v>189</v>
      </c>
      <c r="E6311" s="3">
        <v>312079</v>
      </c>
      <c r="F6311" s="40">
        <v>2380</v>
      </c>
      <c r="G6311" s="19">
        <v>3800</v>
      </c>
      <c r="H6311" s="11">
        <v>37090</v>
      </c>
      <c r="I6311" s="11">
        <v>37090</v>
      </c>
    </row>
    <row r="6312" spans="1:9" x14ac:dyDescent="0.25">
      <c r="A6312" s="24" t="s">
        <v>1154</v>
      </c>
      <c r="B6312" s="3" t="s">
        <v>888</v>
      </c>
      <c r="C6312" s="3"/>
      <c r="D6312" s="3" t="s">
        <v>189</v>
      </c>
      <c r="E6312" s="3">
        <v>312111</v>
      </c>
      <c r="F6312" s="40">
        <v>2740</v>
      </c>
      <c r="G6312" s="19">
        <v>3800</v>
      </c>
      <c r="H6312" s="11">
        <v>37090</v>
      </c>
      <c r="I6312" s="11">
        <v>37090</v>
      </c>
    </row>
    <row r="6313" spans="1:9" x14ac:dyDescent="0.25">
      <c r="A6313" s="24" t="s">
        <v>1154</v>
      </c>
      <c r="B6313" s="3" t="s">
        <v>888</v>
      </c>
      <c r="C6313" s="3"/>
      <c r="D6313" s="3" t="s">
        <v>189</v>
      </c>
      <c r="E6313" s="3">
        <v>312085</v>
      </c>
      <c r="F6313" s="40">
        <v>2743</v>
      </c>
      <c r="G6313" s="19">
        <v>3800</v>
      </c>
      <c r="H6313" s="11">
        <v>37090</v>
      </c>
      <c r="I6313" s="11">
        <v>37090</v>
      </c>
    </row>
    <row r="6314" spans="1:9" x14ac:dyDescent="0.25">
      <c r="A6314" s="24" t="s">
        <v>1154</v>
      </c>
      <c r="B6314" s="3" t="s">
        <v>888</v>
      </c>
      <c r="C6314" s="3"/>
      <c r="D6314" s="3" t="s">
        <v>189</v>
      </c>
      <c r="E6314" s="3">
        <v>312082</v>
      </c>
      <c r="F6314" s="40">
        <v>2364</v>
      </c>
      <c r="G6314" s="19">
        <v>3800</v>
      </c>
      <c r="H6314" s="11">
        <v>37090</v>
      </c>
      <c r="I6314" s="11">
        <v>37090</v>
      </c>
    </row>
    <row r="6315" spans="1:9" x14ac:dyDescent="0.25">
      <c r="A6315" s="24" t="s">
        <v>1154</v>
      </c>
      <c r="B6315" s="3" t="s">
        <v>888</v>
      </c>
      <c r="C6315" s="3"/>
      <c r="D6315" s="3" t="s">
        <v>189</v>
      </c>
      <c r="E6315" s="3">
        <v>312110</v>
      </c>
      <c r="F6315" s="40">
        <v>2370</v>
      </c>
      <c r="G6315" s="19">
        <v>3800</v>
      </c>
      <c r="H6315" s="11">
        <v>37090</v>
      </c>
      <c r="I6315" s="11">
        <v>37090</v>
      </c>
    </row>
    <row r="6316" spans="1:9" x14ac:dyDescent="0.25">
      <c r="A6316" s="24" t="s">
        <v>1154</v>
      </c>
      <c r="B6316" s="3" t="s">
        <v>888</v>
      </c>
      <c r="C6316" s="3"/>
      <c r="D6316" s="3" t="s">
        <v>189</v>
      </c>
      <c r="E6316" s="3">
        <v>312086</v>
      </c>
      <c r="F6316" s="40">
        <v>2373</v>
      </c>
      <c r="G6316" s="19">
        <v>3800</v>
      </c>
      <c r="H6316" s="11">
        <v>37090</v>
      </c>
      <c r="I6316" s="11">
        <v>37090</v>
      </c>
    </row>
    <row r="6317" spans="1:9" x14ac:dyDescent="0.25">
      <c r="A6317" s="24" t="s">
        <v>1154</v>
      </c>
      <c r="B6317" s="3" t="s">
        <v>888</v>
      </c>
      <c r="C6317" s="3"/>
      <c r="D6317" s="3" t="s">
        <v>189</v>
      </c>
      <c r="E6317" s="3">
        <v>312109</v>
      </c>
      <c r="F6317" s="40">
        <v>2362</v>
      </c>
      <c r="G6317" s="19">
        <v>3800</v>
      </c>
      <c r="H6317" s="11">
        <v>37090</v>
      </c>
      <c r="I6317" s="11">
        <v>37090</v>
      </c>
    </row>
    <row r="6318" spans="1:9" x14ac:dyDescent="0.25">
      <c r="A6318" s="24" t="s">
        <v>1154</v>
      </c>
      <c r="B6318" s="3" t="s">
        <v>888</v>
      </c>
      <c r="C6318" s="3"/>
      <c r="D6318" s="3" t="s">
        <v>189</v>
      </c>
      <c r="E6318" s="3">
        <v>312019</v>
      </c>
      <c r="F6318" s="40">
        <v>2363</v>
      </c>
      <c r="G6318" s="19">
        <v>3800</v>
      </c>
      <c r="H6318" s="11">
        <v>37090</v>
      </c>
      <c r="I6318" s="11">
        <v>37090</v>
      </c>
    </row>
    <row r="6319" spans="1:9" x14ac:dyDescent="0.25">
      <c r="A6319" s="24" t="s">
        <v>1154</v>
      </c>
      <c r="B6319" s="3" t="s">
        <v>888</v>
      </c>
      <c r="C6319" s="3"/>
      <c r="D6319" s="3" t="s">
        <v>189</v>
      </c>
      <c r="E6319" s="3">
        <v>312105</v>
      </c>
      <c r="F6319" s="40">
        <v>2942</v>
      </c>
      <c r="G6319" s="19">
        <v>3800</v>
      </c>
      <c r="H6319" s="11">
        <v>37090</v>
      </c>
      <c r="I6319" s="11">
        <v>37090</v>
      </c>
    </row>
    <row r="6320" spans="1:9" x14ac:dyDescent="0.25">
      <c r="A6320" s="24" t="s">
        <v>1154</v>
      </c>
      <c r="B6320" s="3" t="s">
        <v>888</v>
      </c>
      <c r="C6320" s="3"/>
      <c r="D6320" s="3" t="s">
        <v>189</v>
      </c>
      <c r="E6320" s="3">
        <v>312100</v>
      </c>
      <c r="F6320" s="40">
        <v>2741</v>
      </c>
      <c r="G6320" s="19">
        <v>3800</v>
      </c>
      <c r="H6320" s="11">
        <v>37090</v>
      </c>
      <c r="I6320" s="11">
        <v>37090</v>
      </c>
    </row>
    <row r="6321" spans="1:9" x14ac:dyDescent="0.25">
      <c r="A6321" s="24" t="s">
        <v>1154</v>
      </c>
      <c r="B6321" s="3" t="s">
        <v>888</v>
      </c>
      <c r="C6321" s="3"/>
      <c r="D6321" s="3" t="s">
        <v>189</v>
      </c>
      <c r="E6321" s="3">
        <v>312101</v>
      </c>
      <c r="F6321" s="40">
        <v>2377</v>
      </c>
      <c r="G6321" s="19">
        <v>3800</v>
      </c>
      <c r="H6321" s="11">
        <v>37090</v>
      </c>
      <c r="I6321" s="11">
        <v>37090</v>
      </c>
    </row>
    <row r="6322" spans="1:9" x14ac:dyDescent="0.25">
      <c r="A6322" s="24" t="s">
        <v>1154</v>
      </c>
      <c r="B6322" s="3" t="s">
        <v>888</v>
      </c>
      <c r="C6322" s="3"/>
      <c r="D6322" s="3" t="s">
        <v>189</v>
      </c>
      <c r="E6322" s="3">
        <v>312083</v>
      </c>
      <c r="F6322" s="40">
        <v>2745</v>
      </c>
      <c r="G6322" s="19">
        <v>3800</v>
      </c>
      <c r="H6322" s="11">
        <v>37090</v>
      </c>
      <c r="I6322" s="11">
        <v>37090</v>
      </c>
    </row>
    <row r="6323" spans="1:9" x14ac:dyDescent="0.25">
      <c r="A6323" s="24" t="s">
        <v>1154</v>
      </c>
      <c r="B6323" s="3" t="s">
        <v>888</v>
      </c>
      <c r="C6323" s="3"/>
      <c r="D6323" s="3" t="s">
        <v>189</v>
      </c>
      <c r="E6323" s="3">
        <v>312102</v>
      </c>
      <c r="F6323" s="40">
        <v>2366</v>
      </c>
      <c r="G6323" s="19">
        <v>3800</v>
      </c>
      <c r="H6323" s="11">
        <v>37090</v>
      </c>
      <c r="I6323" s="11">
        <v>37090</v>
      </c>
    </row>
    <row r="6324" spans="1:9" ht="12" customHeight="1" x14ac:dyDescent="0.25">
      <c r="A6324" s="24" t="s">
        <v>1154</v>
      </c>
      <c r="B6324" s="3" t="s">
        <v>888</v>
      </c>
      <c r="C6324" s="3"/>
      <c r="D6324" s="3" t="s">
        <v>189</v>
      </c>
      <c r="E6324" s="3">
        <v>312084</v>
      </c>
      <c r="F6324" s="40">
        <v>2368</v>
      </c>
      <c r="G6324" s="19">
        <v>3800</v>
      </c>
      <c r="H6324" s="11">
        <v>37090</v>
      </c>
      <c r="I6324" s="11">
        <v>37090</v>
      </c>
    </row>
    <row r="6325" spans="1:9" x14ac:dyDescent="0.25">
      <c r="A6325" s="24" t="s">
        <v>1154</v>
      </c>
      <c r="B6325" s="3" t="s">
        <v>888</v>
      </c>
      <c r="C6325" s="3"/>
      <c r="D6325" s="3" t="s">
        <v>189</v>
      </c>
      <c r="E6325" s="3">
        <v>312093</v>
      </c>
      <c r="F6325" s="40">
        <v>2376</v>
      </c>
      <c r="G6325" s="19">
        <v>3800</v>
      </c>
      <c r="H6325" s="11">
        <v>37090</v>
      </c>
      <c r="I6325" s="11">
        <v>37090</v>
      </c>
    </row>
    <row r="6326" spans="1:9" x14ac:dyDescent="0.25">
      <c r="A6326" s="24" t="s">
        <v>1154</v>
      </c>
      <c r="B6326" s="3" t="s">
        <v>888</v>
      </c>
      <c r="C6326" s="3"/>
      <c r="D6326" s="3" t="s">
        <v>189</v>
      </c>
      <c r="E6326" s="3">
        <v>312104</v>
      </c>
      <c r="F6326" s="40">
        <v>2932</v>
      </c>
      <c r="G6326" s="19">
        <v>3800</v>
      </c>
      <c r="H6326" s="11">
        <v>37090</v>
      </c>
      <c r="I6326" s="11">
        <v>37090</v>
      </c>
    </row>
    <row r="6327" spans="1:9" x14ac:dyDescent="0.25">
      <c r="A6327" s="24" t="s">
        <v>1155</v>
      </c>
      <c r="B6327" s="3" t="s">
        <v>888</v>
      </c>
      <c r="C6327" s="3"/>
      <c r="D6327" s="3" t="s">
        <v>26</v>
      </c>
      <c r="E6327" s="3">
        <v>312171</v>
      </c>
      <c r="F6327" s="40">
        <v>2449</v>
      </c>
      <c r="G6327" s="19">
        <v>3800</v>
      </c>
      <c r="H6327" s="11">
        <v>37090</v>
      </c>
      <c r="I6327" s="11">
        <v>37090</v>
      </c>
    </row>
    <row r="6328" spans="1:9" x14ac:dyDescent="0.25">
      <c r="G6328" s="105">
        <f>SUM(G6311:G6327)</f>
        <v>64600</v>
      </c>
      <c r="H6328" s="10"/>
      <c r="I6328" s="10"/>
    </row>
    <row r="6329" spans="1:9" x14ac:dyDescent="0.25">
      <c r="A6329" s="1"/>
      <c r="B6329" s="4"/>
      <c r="C6329" s="4"/>
      <c r="D6329" s="4"/>
      <c r="E6329" s="4"/>
      <c r="F6329" s="81"/>
      <c r="G6329" s="10"/>
      <c r="H6329" s="10"/>
      <c r="I6329" s="10"/>
    </row>
    <row r="6330" spans="1:9" ht="18.75" x14ac:dyDescent="0.3">
      <c r="A6330" s="331"/>
      <c r="B6330" s="494"/>
      <c r="D6330" s="494"/>
      <c r="E6330" s="331"/>
      <c r="F6330" s="91"/>
      <c r="G6330" s="256"/>
      <c r="H6330" s="256"/>
      <c r="I6330" s="256"/>
    </row>
    <row r="6331" spans="1:9" ht="18.75" x14ac:dyDescent="0.3">
      <c r="A6331" s="724" t="s">
        <v>7</v>
      </c>
      <c r="B6331" s="724"/>
      <c r="C6331" s="724"/>
      <c r="D6331" s="724"/>
      <c r="E6331" s="724"/>
      <c r="F6331" s="724"/>
      <c r="G6331" s="724"/>
      <c r="H6331" s="724"/>
      <c r="I6331" s="15"/>
    </row>
    <row r="6332" spans="1:9" x14ac:dyDescent="0.25">
      <c r="A6332" s="725" t="s">
        <v>5</v>
      </c>
      <c r="B6332" s="725"/>
      <c r="C6332" s="725"/>
      <c r="D6332" s="725"/>
      <c r="E6332" s="725"/>
      <c r="F6332" s="725"/>
      <c r="G6332" s="725"/>
      <c r="H6332" s="725"/>
      <c r="I6332" s="15"/>
    </row>
    <row r="6333" spans="1:9" x14ac:dyDescent="0.25">
      <c r="A6333" s="1"/>
      <c r="C6333" s="122"/>
      <c r="D6333" s="4"/>
      <c r="E6333" s="4"/>
      <c r="F6333" s="81"/>
      <c r="G6333" s="10"/>
      <c r="H6333" s="10"/>
      <c r="I6333" s="10"/>
    </row>
    <row r="6334" spans="1:9" x14ac:dyDescent="0.25">
      <c r="A6334" s="1"/>
      <c r="C6334" s="4"/>
      <c r="D6334" s="4"/>
      <c r="E6334" s="4"/>
      <c r="F6334" s="81"/>
      <c r="G6334" s="10"/>
      <c r="H6334" s="10"/>
      <c r="I6334" s="10"/>
    </row>
    <row r="6335" spans="1:9" x14ac:dyDescent="0.25">
      <c r="A6335" s="504" t="s">
        <v>1152</v>
      </c>
      <c r="B6335" s="26"/>
      <c r="C6335" s="26"/>
      <c r="D6335" s="26"/>
      <c r="E6335" s="26"/>
      <c r="F6335" s="85"/>
      <c r="G6335" s="42"/>
      <c r="H6335" s="26"/>
      <c r="I6335" s="26"/>
    </row>
    <row r="6336" spans="1:9" x14ac:dyDescent="0.25">
      <c r="A6336" s="330" t="s">
        <v>8</v>
      </c>
      <c r="B6336" s="507" t="s">
        <v>1153</v>
      </c>
      <c r="C6336" s="33"/>
      <c r="D6336" s="33"/>
      <c r="E6336" s="33"/>
      <c r="F6336" s="94"/>
      <c r="G6336" s="47"/>
      <c r="H6336" s="33"/>
      <c r="I6336" s="33"/>
    </row>
    <row r="6337" spans="1:9" x14ac:dyDescent="0.25">
      <c r="A6337" s="152" t="s">
        <v>0</v>
      </c>
      <c r="B6337" s="153" t="s">
        <v>2</v>
      </c>
      <c r="C6337" s="153" t="s">
        <v>3</v>
      </c>
      <c r="D6337" s="153" t="s">
        <v>4</v>
      </c>
      <c r="E6337" s="154" t="s">
        <v>15</v>
      </c>
      <c r="F6337" s="155" t="s">
        <v>1957</v>
      </c>
      <c r="G6337" s="156" t="s">
        <v>1217</v>
      </c>
      <c r="H6337" s="350" t="s">
        <v>1188</v>
      </c>
      <c r="I6337" s="350" t="s">
        <v>3884</v>
      </c>
    </row>
    <row r="6338" spans="1:9" x14ac:dyDescent="0.25">
      <c r="A6338" s="24" t="s">
        <v>1156</v>
      </c>
      <c r="B6338" s="3"/>
      <c r="C6338" s="3"/>
      <c r="D6338" s="3" t="s">
        <v>189</v>
      </c>
      <c r="E6338" s="3">
        <v>312137</v>
      </c>
      <c r="F6338" s="40">
        <v>3088</v>
      </c>
      <c r="G6338" s="19">
        <v>447</v>
      </c>
      <c r="H6338" s="11">
        <v>37998</v>
      </c>
      <c r="I6338" s="11">
        <v>37998</v>
      </c>
    </row>
    <row r="6339" spans="1:9" x14ac:dyDescent="0.25">
      <c r="A6339" s="24" t="s">
        <v>1156</v>
      </c>
      <c r="B6339" s="3"/>
      <c r="C6339" s="3"/>
      <c r="D6339" s="3" t="s">
        <v>189</v>
      </c>
      <c r="E6339" s="3">
        <v>312136</v>
      </c>
      <c r="F6339" s="40">
        <v>3084</v>
      </c>
      <c r="G6339" s="19">
        <f>+G6338</f>
        <v>447</v>
      </c>
      <c r="H6339" s="11">
        <v>37998</v>
      </c>
      <c r="I6339" s="11">
        <v>37998</v>
      </c>
    </row>
    <row r="6340" spans="1:9" x14ac:dyDescent="0.25">
      <c r="A6340" s="24" t="s">
        <v>1156</v>
      </c>
      <c r="B6340" s="3"/>
      <c r="C6340" s="3"/>
      <c r="D6340" s="3" t="s">
        <v>189</v>
      </c>
      <c r="E6340" s="3">
        <v>312135</v>
      </c>
      <c r="F6340" s="40">
        <v>3081</v>
      </c>
      <c r="G6340" s="19">
        <f>+G6339</f>
        <v>447</v>
      </c>
      <c r="H6340" s="11">
        <v>37998</v>
      </c>
      <c r="I6340" s="11">
        <v>37998</v>
      </c>
    </row>
    <row r="6341" spans="1:9" x14ac:dyDescent="0.25">
      <c r="A6341" s="24" t="s">
        <v>1154</v>
      </c>
      <c r="B6341" s="3" t="s">
        <v>814</v>
      </c>
      <c r="C6341" s="3"/>
      <c r="D6341" s="3" t="s">
        <v>189</v>
      </c>
      <c r="E6341" s="3">
        <v>312107</v>
      </c>
      <c r="F6341" s="40">
        <v>2369</v>
      </c>
      <c r="G6341" s="19">
        <v>3800</v>
      </c>
      <c r="H6341" s="11">
        <v>37090</v>
      </c>
      <c r="I6341" s="11">
        <v>37090</v>
      </c>
    </row>
    <row r="6342" spans="1:9" x14ac:dyDescent="0.25">
      <c r="A6342" s="24" t="s">
        <v>1154</v>
      </c>
      <c r="B6342" s="3" t="s">
        <v>814</v>
      </c>
      <c r="C6342" s="3"/>
      <c r="D6342" s="3" t="s">
        <v>189</v>
      </c>
      <c r="E6342" s="3">
        <v>312106</v>
      </c>
      <c r="F6342" s="40">
        <v>2367</v>
      </c>
      <c r="G6342" s="19">
        <v>3800</v>
      </c>
      <c r="H6342" s="11">
        <v>37090</v>
      </c>
      <c r="I6342" s="11">
        <v>37090</v>
      </c>
    </row>
    <row r="6343" spans="1:9" x14ac:dyDescent="0.25">
      <c r="A6343" s="24" t="s">
        <v>1154</v>
      </c>
      <c r="B6343" s="3" t="s">
        <v>814</v>
      </c>
      <c r="C6343" s="3"/>
      <c r="D6343" s="3" t="s">
        <v>189</v>
      </c>
      <c r="E6343" s="3">
        <v>312190</v>
      </c>
      <c r="F6343" s="40">
        <v>2739</v>
      </c>
      <c r="G6343" s="19">
        <v>3800</v>
      </c>
      <c r="H6343" s="11">
        <v>37090</v>
      </c>
      <c r="I6343" s="11">
        <v>37090</v>
      </c>
    </row>
    <row r="6344" spans="1:9" x14ac:dyDescent="0.25">
      <c r="A6344" s="24" t="s">
        <v>1154</v>
      </c>
      <c r="B6344" s="3" t="s">
        <v>814</v>
      </c>
      <c r="C6344" s="3"/>
      <c r="D6344" s="3" t="s">
        <v>189</v>
      </c>
      <c r="E6344" s="3">
        <v>312099</v>
      </c>
      <c r="F6344" s="40">
        <v>2365</v>
      </c>
      <c r="G6344" s="19">
        <v>3800</v>
      </c>
      <c r="H6344" s="11">
        <v>37090</v>
      </c>
      <c r="I6344" s="11">
        <v>37090</v>
      </c>
    </row>
    <row r="6345" spans="1:9" x14ac:dyDescent="0.25">
      <c r="A6345" s="24" t="s">
        <v>1154</v>
      </c>
      <c r="B6345" s="3" t="s">
        <v>814</v>
      </c>
      <c r="C6345" s="3"/>
      <c r="D6345" s="3" t="s">
        <v>189</v>
      </c>
      <c r="E6345" s="3">
        <v>312094</v>
      </c>
      <c r="F6345" s="40">
        <v>2940</v>
      </c>
      <c r="G6345" s="19">
        <v>3800</v>
      </c>
      <c r="H6345" s="11">
        <v>37090</v>
      </c>
      <c r="I6345" s="11">
        <v>37090</v>
      </c>
    </row>
    <row r="6346" spans="1:9" x14ac:dyDescent="0.25">
      <c r="A6346" s="24" t="s">
        <v>1154</v>
      </c>
      <c r="B6346" s="3" t="s">
        <v>814</v>
      </c>
      <c r="C6346" s="3"/>
      <c r="D6346" s="3" t="s">
        <v>189</v>
      </c>
      <c r="E6346" s="3">
        <v>312108</v>
      </c>
      <c r="F6346" s="40">
        <v>2361</v>
      </c>
      <c r="G6346" s="19">
        <v>3800</v>
      </c>
      <c r="H6346" s="11">
        <v>37090</v>
      </c>
      <c r="I6346" s="11">
        <v>37090</v>
      </c>
    </row>
    <row r="6347" spans="1:9" x14ac:dyDescent="0.25">
      <c r="A6347" s="24" t="s">
        <v>1154</v>
      </c>
      <c r="B6347" s="3" t="s">
        <v>814</v>
      </c>
      <c r="C6347" s="3"/>
      <c r="D6347" s="3" t="s">
        <v>189</v>
      </c>
      <c r="E6347" s="3">
        <v>312088</v>
      </c>
      <c r="F6347" s="40">
        <v>2379</v>
      </c>
      <c r="G6347" s="19">
        <v>3800</v>
      </c>
      <c r="H6347" s="11">
        <v>37090</v>
      </c>
      <c r="I6347" s="11">
        <v>37090</v>
      </c>
    </row>
    <row r="6348" spans="1:9" x14ac:dyDescent="0.25">
      <c r="A6348" s="24" t="s">
        <v>1154</v>
      </c>
      <c r="B6348" s="3" t="s">
        <v>814</v>
      </c>
      <c r="C6348" s="3"/>
      <c r="D6348" s="3" t="s">
        <v>189</v>
      </c>
      <c r="E6348" s="3">
        <v>312098</v>
      </c>
      <c r="F6348" s="40">
        <v>2746</v>
      </c>
      <c r="G6348" s="19">
        <v>3800</v>
      </c>
      <c r="H6348" s="11">
        <v>37090</v>
      </c>
      <c r="I6348" s="11">
        <v>37090</v>
      </c>
    </row>
    <row r="6349" spans="1:9" x14ac:dyDescent="0.25">
      <c r="A6349" s="24" t="s">
        <v>1154</v>
      </c>
      <c r="B6349" s="3" t="s">
        <v>814</v>
      </c>
      <c r="C6349" s="3"/>
      <c r="D6349" s="3" t="s">
        <v>189</v>
      </c>
      <c r="E6349" s="3">
        <v>312087</v>
      </c>
      <c r="F6349" s="40">
        <v>2372</v>
      </c>
      <c r="G6349" s="19">
        <v>3800</v>
      </c>
      <c r="H6349" s="11">
        <v>37090</v>
      </c>
      <c r="I6349" s="11">
        <v>37090</v>
      </c>
    </row>
    <row r="6350" spans="1:9" x14ac:dyDescent="0.25">
      <c r="A6350" s="24" t="s">
        <v>1154</v>
      </c>
      <c r="B6350" s="3" t="s">
        <v>814</v>
      </c>
      <c r="C6350" s="3"/>
      <c r="D6350" s="3" t="s">
        <v>189</v>
      </c>
      <c r="E6350" s="3">
        <v>312095</v>
      </c>
      <c r="F6350" s="40">
        <v>2946</v>
      </c>
      <c r="G6350" s="19">
        <v>3800</v>
      </c>
      <c r="H6350" s="11">
        <v>37090</v>
      </c>
      <c r="I6350" s="11">
        <v>37090</v>
      </c>
    </row>
    <row r="6351" spans="1:9" x14ac:dyDescent="0.25">
      <c r="A6351" s="24" t="s">
        <v>1154</v>
      </c>
      <c r="B6351" s="3" t="s">
        <v>814</v>
      </c>
      <c r="C6351" s="3"/>
      <c r="D6351" s="3" t="s">
        <v>189</v>
      </c>
      <c r="E6351" s="3">
        <v>312092</v>
      </c>
      <c r="F6351" s="40">
        <v>2371</v>
      </c>
      <c r="G6351" s="19">
        <v>3800</v>
      </c>
      <c r="H6351" s="11">
        <v>37090</v>
      </c>
      <c r="I6351" s="11">
        <v>37090</v>
      </c>
    </row>
    <row r="6352" spans="1:9" x14ac:dyDescent="0.25">
      <c r="A6352" s="24" t="s">
        <v>1154</v>
      </c>
      <c r="B6352" s="3" t="s">
        <v>814</v>
      </c>
      <c r="C6352" s="3"/>
      <c r="D6352" s="3" t="s">
        <v>189</v>
      </c>
      <c r="E6352" s="3">
        <v>213103</v>
      </c>
      <c r="F6352" s="40">
        <v>2378</v>
      </c>
      <c r="G6352" s="19">
        <v>3800</v>
      </c>
      <c r="H6352" s="11">
        <v>37090</v>
      </c>
      <c r="I6352" s="11">
        <v>37090</v>
      </c>
    </row>
    <row r="6353" spans="1:9" x14ac:dyDescent="0.25">
      <c r="A6353" s="24" t="s">
        <v>1154</v>
      </c>
      <c r="B6353" s="3" t="s">
        <v>814</v>
      </c>
      <c r="C6353" s="3"/>
      <c r="D6353" s="3" t="s">
        <v>189</v>
      </c>
      <c r="E6353" s="3">
        <v>312089</v>
      </c>
      <c r="F6353" s="40">
        <v>2374</v>
      </c>
      <c r="G6353" s="19">
        <v>3800</v>
      </c>
      <c r="H6353" s="11">
        <v>37090</v>
      </c>
      <c r="I6353" s="11">
        <v>37090</v>
      </c>
    </row>
    <row r="6354" spans="1:9" x14ac:dyDescent="0.25">
      <c r="A6354" s="24" t="s">
        <v>1154</v>
      </c>
      <c r="B6354" s="3" t="s">
        <v>814</v>
      </c>
      <c r="C6354" s="3"/>
      <c r="D6354" s="3" t="s">
        <v>189</v>
      </c>
      <c r="E6354" s="3">
        <v>312096</v>
      </c>
      <c r="F6354" s="40">
        <v>2744</v>
      </c>
      <c r="G6354" s="19">
        <v>3800</v>
      </c>
      <c r="H6354" s="11">
        <v>37090</v>
      </c>
      <c r="I6354" s="11">
        <v>37090</v>
      </c>
    </row>
    <row r="6355" spans="1:9" x14ac:dyDescent="0.25">
      <c r="A6355" s="24" t="s">
        <v>1155</v>
      </c>
      <c r="B6355" s="3" t="s">
        <v>888</v>
      </c>
      <c r="C6355" s="3"/>
      <c r="D6355" s="3" t="s">
        <v>26</v>
      </c>
      <c r="E6355" s="3">
        <v>312070</v>
      </c>
      <c r="F6355" s="40">
        <v>2462</v>
      </c>
      <c r="G6355" s="19">
        <v>3800</v>
      </c>
      <c r="H6355" s="11">
        <v>37090</v>
      </c>
      <c r="I6355" s="11">
        <v>37090</v>
      </c>
    </row>
    <row r="6356" spans="1:9" x14ac:dyDescent="0.25">
      <c r="A6356" s="24" t="s">
        <v>1155</v>
      </c>
      <c r="B6356" s="3" t="s">
        <v>888</v>
      </c>
      <c r="C6356" s="3"/>
      <c r="D6356" s="3" t="s">
        <v>26</v>
      </c>
      <c r="E6356" s="3">
        <v>312166</v>
      </c>
      <c r="F6356" s="40">
        <v>2451</v>
      </c>
      <c r="G6356" s="19">
        <v>3800</v>
      </c>
      <c r="H6356" s="11">
        <v>37090</v>
      </c>
      <c r="I6356" s="11">
        <v>37090</v>
      </c>
    </row>
    <row r="6357" spans="1:9" x14ac:dyDescent="0.25">
      <c r="A6357" s="24" t="s">
        <v>1155</v>
      </c>
      <c r="B6357" s="3" t="s">
        <v>888</v>
      </c>
      <c r="C6357" s="3"/>
      <c r="D6357" s="3" t="s">
        <v>26</v>
      </c>
      <c r="E6357" s="3">
        <v>312167</v>
      </c>
      <c r="F6357" s="40">
        <v>2450</v>
      </c>
      <c r="G6357" s="19">
        <v>3800</v>
      </c>
      <c r="H6357" s="11">
        <v>37090</v>
      </c>
      <c r="I6357" s="11">
        <v>37090</v>
      </c>
    </row>
    <row r="6358" spans="1:9" x14ac:dyDescent="0.25">
      <c r="A6358" s="24" t="s">
        <v>1155</v>
      </c>
      <c r="B6358" s="3" t="s">
        <v>888</v>
      </c>
      <c r="C6358" s="3"/>
      <c r="D6358" s="3" t="s">
        <v>26</v>
      </c>
      <c r="E6358" s="3">
        <v>312176</v>
      </c>
      <c r="F6358" s="40">
        <v>2463</v>
      </c>
      <c r="G6358" s="19">
        <v>3800</v>
      </c>
      <c r="H6358" s="11">
        <v>37090</v>
      </c>
      <c r="I6358" s="11">
        <v>37090</v>
      </c>
    </row>
    <row r="6359" spans="1:9" x14ac:dyDescent="0.25">
      <c r="A6359" s="24" t="s">
        <v>1155</v>
      </c>
      <c r="B6359" s="3" t="s">
        <v>888</v>
      </c>
      <c r="C6359" s="3"/>
      <c r="D6359" s="3" t="s">
        <v>26</v>
      </c>
      <c r="E6359" s="3">
        <v>312173</v>
      </c>
      <c r="F6359" s="40">
        <v>2447</v>
      </c>
      <c r="G6359" s="19">
        <v>3800</v>
      </c>
      <c r="H6359" s="11">
        <v>37090</v>
      </c>
      <c r="I6359" s="11">
        <v>37090</v>
      </c>
    </row>
    <row r="6360" spans="1:9" x14ac:dyDescent="0.25">
      <c r="A6360" s="24" t="s">
        <v>1155</v>
      </c>
      <c r="B6360" s="3" t="s">
        <v>888</v>
      </c>
      <c r="C6360" s="3"/>
      <c r="D6360" s="3" t="s">
        <v>26</v>
      </c>
      <c r="E6360" s="3">
        <v>312165</v>
      </c>
      <c r="F6360" s="40">
        <v>2442</v>
      </c>
      <c r="G6360" s="19">
        <v>3800</v>
      </c>
      <c r="H6360" s="11">
        <v>37090</v>
      </c>
      <c r="I6360" s="11">
        <v>37090</v>
      </c>
    </row>
    <row r="6361" spans="1:9" x14ac:dyDescent="0.25">
      <c r="A6361" s="24" t="s">
        <v>1155</v>
      </c>
      <c r="B6361" s="3" t="s">
        <v>888</v>
      </c>
      <c r="C6361" s="3"/>
      <c r="D6361" s="3" t="s">
        <v>26</v>
      </c>
      <c r="E6361" s="3">
        <v>312162</v>
      </c>
      <c r="F6361" s="40">
        <v>2461</v>
      </c>
      <c r="G6361" s="19">
        <v>3800</v>
      </c>
      <c r="H6361" s="11">
        <v>37090</v>
      </c>
      <c r="I6361" s="11">
        <v>37090</v>
      </c>
    </row>
    <row r="6362" spans="1:9" x14ac:dyDescent="0.25">
      <c r="A6362" s="1"/>
      <c r="B6362" s="4"/>
      <c r="C6362" s="4"/>
      <c r="D6362" s="4"/>
      <c r="E6362" s="4"/>
      <c r="F6362" s="81"/>
      <c r="G6362" s="105">
        <f>SUM(G6338:G6361)</f>
        <v>81141</v>
      </c>
      <c r="H6362" s="10"/>
      <c r="I6362" s="10"/>
    </row>
    <row r="6363" spans="1:9" x14ac:dyDescent="0.25">
      <c r="A6363" s="1"/>
      <c r="B6363" s="4"/>
      <c r="C6363" s="4"/>
      <c r="D6363" s="4"/>
      <c r="E6363" s="4"/>
      <c r="F6363" s="81"/>
      <c r="G6363" s="10"/>
      <c r="H6363" s="10"/>
      <c r="I6363" s="10"/>
    </row>
    <row r="6364" spans="1:9" ht="18.75" x14ac:dyDescent="0.3">
      <c r="B6364" s="494"/>
      <c r="D6364" s="494"/>
      <c r="E6364" s="494"/>
      <c r="F6364" s="91"/>
      <c r="G6364" s="67"/>
      <c r="H6364" s="494"/>
      <c r="I6364" s="631"/>
    </row>
    <row r="6365" spans="1:9" ht="18.75" x14ac:dyDescent="0.3">
      <c r="A6365" s="724" t="s">
        <v>7</v>
      </c>
      <c r="B6365" s="724"/>
      <c r="C6365" s="724"/>
      <c r="D6365" s="724"/>
      <c r="E6365" s="724"/>
      <c r="F6365" s="724"/>
      <c r="G6365" s="724"/>
      <c r="H6365" s="724"/>
      <c r="I6365" s="15"/>
    </row>
    <row r="6366" spans="1:9" x14ac:dyDescent="0.25">
      <c r="A6366" s="725" t="s">
        <v>5</v>
      </c>
      <c r="B6366" s="725"/>
      <c r="C6366" s="725"/>
      <c r="D6366" s="725"/>
      <c r="E6366" s="725"/>
      <c r="F6366" s="725"/>
      <c r="G6366" s="725"/>
      <c r="H6366" s="725"/>
      <c r="I6366" s="15"/>
    </row>
    <row r="6367" spans="1:9" x14ac:dyDescent="0.25">
      <c r="A6367" s="1"/>
      <c r="C6367" s="122"/>
      <c r="D6367" s="4"/>
      <c r="E6367" s="4"/>
      <c r="F6367" s="81"/>
      <c r="G6367" s="10"/>
      <c r="H6367" s="10"/>
      <c r="I6367" s="10"/>
    </row>
    <row r="6368" spans="1:9" x14ac:dyDescent="0.25">
      <c r="A6368" s="1"/>
      <c r="C6368" s="4"/>
      <c r="D6368" s="4"/>
      <c r="E6368" s="4"/>
      <c r="F6368" s="81"/>
      <c r="G6368" s="10"/>
      <c r="H6368" s="10"/>
      <c r="I6368" s="10"/>
    </row>
    <row r="6369" spans="1:9" x14ac:dyDescent="0.25">
      <c r="A6369" s="504" t="s">
        <v>1152</v>
      </c>
      <c r="B6369" s="26"/>
      <c r="C6369" s="26"/>
      <c r="D6369" s="26"/>
      <c r="E6369" s="26"/>
      <c r="F6369" s="85"/>
      <c r="G6369" s="42"/>
      <c r="H6369" s="26"/>
      <c r="I6369" s="26"/>
    </row>
    <row r="6370" spans="1:9" x14ac:dyDescent="0.25">
      <c r="A6370" s="330" t="s">
        <v>8</v>
      </c>
      <c r="B6370" s="507" t="s">
        <v>1153</v>
      </c>
      <c r="C6370" s="33"/>
      <c r="D6370" s="33"/>
      <c r="E6370" s="33"/>
      <c r="F6370" s="94"/>
      <c r="G6370" s="47"/>
      <c r="H6370" s="33"/>
      <c r="I6370" s="33"/>
    </row>
    <row r="6371" spans="1:9" x14ac:dyDescent="0.25">
      <c r="A6371" s="152" t="s">
        <v>0</v>
      </c>
      <c r="B6371" s="153" t="s">
        <v>2</v>
      </c>
      <c r="C6371" s="153" t="s">
        <v>3</v>
      </c>
      <c r="D6371" s="153" t="s">
        <v>4</v>
      </c>
      <c r="E6371" s="154" t="s">
        <v>15</v>
      </c>
      <c r="F6371" s="155" t="s">
        <v>2001</v>
      </c>
      <c r="G6371" s="156" t="s">
        <v>1217</v>
      </c>
      <c r="H6371" s="350" t="s">
        <v>1188</v>
      </c>
      <c r="I6371" s="350" t="s">
        <v>3884</v>
      </c>
    </row>
    <row r="6372" spans="1:9" x14ac:dyDescent="0.25">
      <c r="A6372" s="24" t="s">
        <v>1157</v>
      </c>
      <c r="B6372" s="3" t="s">
        <v>1158</v>
      </c>
      <c r="C6372" s="3"/>
      <c r="D6372" s="3" t="s">
        <v>26</v>
      </c>
      <c r="E6372" s="3">
        <v>311947</v>
      </c>
      <c r="F6372" s="40">
        <v>2817</v>
      </c>
      <c r="G6372" s="19">
        <v>447</v>
      </c>
      <c r="H6372" s="11">
        <v>37998</v>
      </c>
      <c r="I6372" s="11">
        <v>37998</v>
      </c>
    </row>
    <row r="6373" spans="1:9" x14ac:dyDescent="0.25">
      <c r="A6373" s="24" t="s">
        <v>1157</v>
      </c>
      <c r="B6373" s="3" t="s">
        <v>1158</v>
      </c>
      <c r="C6373" s="3"/>
      <c r="D6373" s="3" t="s">
        <v>26</v>
      </c>
      <c r="E6373" s="3">
        <v>311809</v>
      </c>
      <c r="F6373" s="40">
        <v>2861</v>
      </c>
      <c r="G6373" s="19">
        <v>447</v>
      </c>
      <c r="H6373" s="11">
        <v>37999</v>
      </c>
      <c r="I6373" s="11">
        <v>37999</v>
      </c>
    </row>
    <row r="6374" spans="1:9" x14ac:dyDescent="0.25">
      <c r="A6374" s="24" t="s">
        <v>1157</v>
      </c>
      <c r="B6374" s="3" t="s">
        <v>1158</v>
      </c>
      <c r="C6374" s="3"/>
      <c r="D6374" s="3" t="s">
        <v>26</v>
      </c>
      <c r="E6374" s="3">
        <v>311876</v>
      </c>
      <c r="F6374" s="40">
        <v>2855</v>
      </c>
      <c r="G6374" s="19">
        <v>447</v>
      </c>
      <c r="H6374" s="11">
        <v>38000</v>
      </c>
      <c r="I6374" s="11">
        <v>38000</v>
      </c>
    </row>
    <row r="6375" spans="1:9" x14ac:dyDescent="0.25">
      <c r="A6375" s="24" t="s">
        <v>1157</v>
      </c>
      <c r="B6375" s="3" t="s">
        <v>1158</v>
      </c>
      <c r="C6375" s="3"/>
      <c r="D6375" s="3" t="s">
        <v>26</v>
      </c>
      <c r="E6375" s="3">
        <v>311910</v>
      </c>
      <c r="F6375" s="40" t="s">
        <v>16</v>
      </c>
      <c r="G6375" s="19">
        <v>447</v>
      </c>
      <c r="H6375" s="11">
        <v>38001</v>
      </c>
      <c r="I6375" s="11">
        <v>38001</v>
      </c>
    </row>
    <row r="6376" spans="1:9" x14ac:dyDescent="0.25">
      <c r="A6376" s="24" t="s">
        <v>1157</v>
      </c>
      <c r="B6376" s="3" t="s">
        <v>1158</v>
      </c>
      <c r="C6376" s="3"/>
      <c r="D6376" s="3" t="s">
        <v>26</v>
      </c>
      <c r="E6376" s="3">
        <v>311915</v>
      </c>
      <c r="F6376" s="40">
        <v>2827</v>
      </c>
      <c r="G6376" s="19">
        <v>447</v>
      </c>
      <c r="H6376" s="11">
        <v>38002</v>
      </c>
      <c r="I6376" s="11">
        <v>38002</v>
      </c>
    </row>
    <row r="6377" spans="1:9" x14ac:dyDescent="0.25">
      <c r="A6377" s="24" t="s">
        <v>1157</v>
      </c>
      <c r="B6377" s="3" t="s">
        <v>1158</v>
      </c>
      <c r="C6377" s="3"/>
      <c r="D6377" s="3" t="s">
        <v>26</v>
      </c>
      <c r="E6377" s="3">
        <v>311897</v>
      </c>
      <c r="F6377" s="40">
        <v>6026</v>
      </c>
      <c r="G6377" s="19">
        <v>447</v>
      </c>
      <c r="H6377" s="11">
        <v>38003</v>
      </c>
      <c r="I6377" s="11">
        <v>38003</v>
      </c>
    </row>
    <row r="6378" spans="1:9" x14ac:dyDescent="0.25">
      <c r="A6378" s="24" t="s">
        <v>1157</v>
      </c>
      <c r="B6378" s="3" t="s">
        <v>1158</v>
      </c>
      <c r="C6378" s="3"/>
      <c r="D6378" s="3" t="s">
        <v>26</v>
      </c>
      <c r="E6378" s="3">
        <v>311889</v>
      </c>
      <c r="F6378" s="40">
        <v>2801</v>
      </c>
      <c r="G6378" s="19">
        <v>447</v>
      </c>
      <c r="H6378" s="11">
        <v>38004</v>
      </c>
      <c r="I6378" s="11">
        <v>38004</v>
      </c>
    </row>
    <row r="6379" spans="1:9" x14ac:dyDescent="0.25">
      <c r="A6379" s="24" t="s">
        <v>1157</v>
      </c>
      <c r="B6379" s="3" t="s">
        <v>1158</v>
      </c>
      <c r="C6379" s="3"/>
      <c r="D6379" s="3" t="s">
        <v>26</v>
      </c>
      <c r="E6379" s="3">
        <v>311871</v>
      </c>
      <c r="F6379" s="40">
        <v>2828</v>
      </c>
      <c r="G6379" s="19">
        <v>447</v>
      </c>
      <c r="H6379" s="11">
        <v>38005</v>
      </c>
      <c r="I6379" s="11">
        <v>38005</v>
      </c>
    </row>
    <row r="6380" spans="1:9" x14ac:dyDescent="0.25">
      <c r="A6380" s="24" t="s">
        <v>1157</v>
      </c>
      <c r="B6380" s="3" t="s">
        <v>1158</v>
      </c>
      <c r="C6380" s="3"/>
      <c r="D6380" s="3" t="s">
        <v>26</v>
      </c>
      <c r="E6380" s="3">
        <v>311839</v>
      </c>
      <c r="F6380" s="40">
        <v>2893</v>
      </c>
      <c r="G6380" s="19">
        <v>447</v>
      </c>
      <c r="H6380" s="11">
        <v>38006</v>
      </c>
      <c r="I6380" s="11">
        <v>38006</v>
      </c>
    </row>
    <row r="6381" spans="1:9" x14ac:dyDescent="0.25">
      <c r="A6381" s="24" t="s">
        <v>1157</v>
      </c>
      <c r="B6381" s="3" t="s">
        <v>1158</v>
      </c>
      <c r="C6381" s="3"/>
      <c r="D6381" s="3" t="s">
        <v>26</v>
      </c>
      <c r="E6381" s="3">
        <v>311801</v>
      </c>
      <c r="F6381" s="40">
        <v>2856</v>
      </c>
      <c r="G6381" s="19">
        <v>447</v>
      </c>
      <c r="H6381" s="11">
        <v>38007</v>
      </c>
      <c r="I6381" s="11">
        <v>38007</v>
      </c>
    </row>
    <row r="6382" spans="1:9" x14ac:dyDescent="0.25">
      <c r="A6382" s="24" t="s">
        <v>1157</v>
      </c>
      <c r="B6382" s="3" t="s">
        <v>1158</v>
      </c>
      <c r="C6382" s="3"/>
      <c r="D6382" s="3" t="s">
        <v>26</v>
      </c>
      <c r="E6382" s="3">
        <v>311300</v>
      </c>
      <c r="F6382" s="40">
        <v>2850</v>
      </c>
      <c r="G6382" s="19">
        <v>447</v>
      </c>
      <c r="H6382" s="11">
        <v>38008</v>
      </c>
      <c r="I6382" s="11">
        <v>38008</v>
      </c>
    </row>
    <row r="6383" spans="1:9" x14ac:dyDescent="0.25">
      <c r="A6383" s="24" t="s">
        <v>1157</v>
      </c>
      <c r="B6383" s="3" t="s">
        <v>1158</v>
      </c>
      <c r="C6383" s="3"/>
      <c r="D6383" s="3" t="s">
        <v>26</v>
      </c>
      <c r="E6383" s="3">
        <v>311870</v>
      </c>
      <c r="F6383" s="40">
        <v>2916</v>
      </c>
      <c r="G6383" s="19">
        <v>447</v>
      </c>
      <c r="H6383" s="11">
        <v>38009</v>
      </c>
      <c r="I6383" s="11">
        <v>38009</v>
      </c>
    </row>
    <row r="6384" spans="1:9" x14ac:dyDescent="0.25">
      <c r="A6384" s="24" t="s">
        <v>1157</v>
      </c>
      <c r="B6384" s="3" t="s">
        <v>1158</v>
      </c>
      <c r="C6384" s="3"/>
      <c r="D6384" s="3" t="s">
        <v>26</v>
      </c>
      <c r="E6384" s="3">
        <v>311842</v>
      </c>
      <c r="F6384" s="40" t="s">
        <v>420</v>
      </c>
      <c r="G6384" s="19">
        <v>447</v>
      </c>
      <c r="H6384" s="11">
        <v>38010</v>
      </c>
      <c r="I6384" s="11">
        <v>38010</v>
      </c>
    </row>
    <row r="6385" spans="1:9" x14ac:dyDescent="0.25">
      <c r="A6385" s="24" t="s">
        <v>1157</v>
      </c>
      <c r="B6385" s="3" t="s">
        <v>1158</v>
      </c>
      <c r="C6385" s="3"/>
      <c r="D6385" s="3" t="s">
        <v>26</v>
      </c>
      <c r="E6385" s="3">
        <v>311828</v>
      </c>
      <c r="F6385" s="40">
        <v>2874</v>
      </c>
      <c r="G6385" s="19">
        <v>447</v>
      </c>
      <c r="H6385" s="11">
        <v>38011</v>
      </c>
      <c r="I6385" s="11">
        <v>38011</v>
      </c>
    </row>
    <row r="6386" spans="1:9" x14ac:dyDescent="0.25">
      <c r="A6386" s="24" t="s">
        <v>1157</v>
      </c>
      <c r="B6386" s="3" t="s">
        <v>1158</v>
      </c>
      <c r="C6386" s="3"/>
      <c r="D6386" s="3" t="s">
        <v>26</v>
      </c>
      <c r="E6386" s="3">
        <v>311844</v>
      </c>
      <c r="F6386" s="40">
        <v>2799</v>
      </c>
      <c r="G6386" s="19">
        <v>447</v>
      </c>
      <c r="H6386" s="11">
        <v>38012</v>
      </c>
      <c r="I6386" s="11">
        <v>38012</v>
      </c>
    </row>
    <row r="6387" spans="1:9" x14ac:dyDescent="0.25">
      <c r="A6387" s="24" t="s">
        <v>1157</v>
      </c>
      <c r="B6387" s="3" t="s">
        <v>1158</v>
      </c>
      <c r="C6387" s="3"/>
      <c r="D6387" s="3" t="s">
        <v>26</v>
      </c>
      <c r="E6387" s="3">
        <v>311299</v>
      </c>
      <c r="F6387" s="40">
        <v>2879</v>
      </c>
      <c r="G6387" s="19">
        <v>447</v>
      </c>
      <c r="H6387" s="11">
        <v>38013</v>
      </c>
      <c r="I6387" s="11">
        <v>38013</v>
      </c>
    </row>
    <row r="6388" spans="1:9" x14ac:dyDescent="0.25">
      <c r="A6388" s="24" t="s">
        <v>1157</v>
      </c>
      <c r="B6388" s="3" t="s">
        <v>1158</v>
      </c>
      <c r="C6388" s="3"/>
      <c r="D6388" s="3" t="s">
        <v>26</v>
      </c>
      <c r="E6388" s="3">
        <v>311939</v>
      </c>
      <c r="F6388" s="40">
        <v>2871</v>
      </c>
      <c r="G6388" s="19">
        <v>447</v>
      </c>
      <c r="H6388" s="11">
        <v>38014</v>
      </c>
      <c r="I6388" s="11">
        <v>38014</v>
      </c>
    </row>
    <row r="6389" spans="1:9" x14ac:dyDescent="0.25">
      <c r="A6389" s="24" t="s">
        <v>1157</v>
      </c>
      <c r="B6389" s="3" t="s">
        <v>1158</v>
      </c>
      <c r="C6389" s="3"/>
      <c r="D6389" s="3" t="s">
        <v>26</v>
      </c>
      <c r="E6389" s="3">
        <v>311877</v>
      </c>
      <c r="F6389" s="40">
        <v>2956</v>
      </c>
      <c r="G6389" s="19">
        <v>447</v>
      </c>
      <c r="H6389" s="11">
        <v>38015</v>
      </c>
      <c r="I6389" s="11">
        <v>38015</v>
      </c>
    </row>
    <row r="6390" spans="1:9" x14ac:dyDescent="0.25">
      <c r="A6390" s="24" t="s">
        <v>1157</v>
      </c>
      <c r="B6390" s="3" t="s">
        <v>1158</v>
      </c>
      <c r="C6390" s="3"/>
      <c r="D6390" s="3" t="s">
        <v>26</v>
      </c>
      <c r="E6390" s="3">
        <v>311912</v>
      </c>
      <c r="F6390" s="40">
        <v>2925</v>
      </c>
      <c r="G6390" s="19">
        <v>447</v>
      </c>
      <c r="H6390" s="11">
        <v>38016</v>
      </c>
      <c r="I6390" s="11">
        <v>38016</v>
      </c>
    </row>
    <row r="6391" spans="1:9" x14ac:dyDescent="0.25">
      <c r="A6391" s="24" t="s">
        <v>1157</v>
      </c>
      <c r="B6391" s="3" t="s">
        <v>1158</v>
      </c>
      <c r="C6391" s="3"/>
      <c r="D6391" s="3" t="s">
        <v>26</v>
      </c>
      <c r="E6391" s="3">
        <v>311926</v>
      </c>
      <c r="F6391" s="40">
        <v>2820</v>
      </c>
      <c r="G6391" s="19">
        <v>447</v>
      </c>
      <c r="H6391" s="11">
        <v>38017</v>
      </c>
      <c r="I6391" s="11">
        <v>38017</v>
      </c>
    </row>
    <row r="6392" spans="1:9" x14ac:dyDescent="0.25">
      <c r="A6392" s="24" t="s">
        <v>1157</v>
      </c>
      <c r="B6392" s="3" t="s">
        <v>1158</v>
      </c>
      <c r="C6392" s="3"/>
      <c r="D6392" s="3" t="s">
        <v>26</v>
      </c>
      <c r="E6392" s="3">
        <v>311294</v>
      </c>
      <c r="F6392" s="40">
        <v>2878</v>
      </c>
      <c r="G6392" s="19">
        <v>447</v>
      </c>
      <c r="H6392" s="11">
        <v>38018</v>
      </c>
      <c r="I6392" s="11">
        <v>38018</v>
      </c>
    </row>
    <row r="6393" spans="1:9" x14ac:dyDescent="0.25">
      <c r="A6393" s="24" t="s">
        <v>1157</v>
      </c>
      <c r="B6393" s="3" t="s">
        <v>1158</v>
      </c>
      <c r="C6393" s="3"/>
      <c r="D6393" s="3" t="s">
        <v>26</v>
      </c>
      <c r="E6393" s="3">
        <v>311948</v>
      </c>
      <c r="F6393" s="40">
        <v>2931</v>
      </c>
      <c r="G6393" s="19">
        <v>447</v>
      </c>
      <c r="H6393" s="11">
        <v>38019</v>
      </c>
      <c r="I6393" s="11">
        <v>38019</v>
      </c>
    </row>
    <row r="6394" spans="1:9" x14ac:dyDescent="0.25">
      <c r="A6394" s="24" t="s">
        <v>1157</v>
      </c>
      <c r="B6394" s="3" t="s">
        <v>1158</v>
      </c>
      <c r="C6394" s="3"/>
      <c r="D6394" s="3" t="s">
        <v>26</v>
      </c>
      <c r="E6394" s="3">
        <v>319004</v>
      </c>
      <c r="F6394" s="40">
        <v>2872</v>
      </c>
      <c r="G6394" s="19">
        <v>447</v>
      </c>
      <c r="H6394" s="11">
        <v>38020</v>
      </c>
      <c r="I6394" s="11">
        <v>38020</v>
      </c>
    </row>
    <row r="6395" spans="1:9" x14ac:dyDescent="0.25">
      <c r="A6395" s="24" t="s">
        <v>1157</v>
      </c>
      <c r="B6395" s="3" t="s">
        <v>1158</v>
      </c>
      <c r="C6395" s="3"/>
      <c r="D6395" s="3" t="s">
        <v>26</v>
      </c>
      <c r="E6395" s="3">
        <v>311879</v>
      </c>
      <c r="F6395" s="40">
        <v>2962</v>
      </c>
      <c r="G6395" s="19">
        <v>447</v>
      </c>
      <c r="H6395" s="11">
        <v>38021</v>
      </c>
      <c r="I6395" s="11">
        <v>38021</v>
      </c>
    </row>
    <row r="6396" spans="1:9" x14ac:dyDescent="0.25">
      <c r="A6396" s="24" t="s">
        <v>1157</v>
      </c>
      <c r="B6396" s="3" t="s">
        <v>1158</v>
      </c>
      <c r="C6396" s="3"/>
      <c r="D6396" s="3" t="s">
        <v>26</v>
      </c>
      <c r="E6396" s="3">
        <v>311920</v>
      </c>
      <c r="F6396" s="40">
        <v>2869</v>
      </c>
      <c r="G6396" s="19">
        <v>447</v>
      </c>
      <c r="H6396" s="11">
        <v>38022</v>
      </c>
      <c r="I6396" s="11">
        <v>38022</v>
      </c>
    </row>
    <row r="6397" spans="1:9" x14ac:dyDescent="0.25">
      <c r="A6397" s="24" t="s">
        <v>1157</v>
      </c>
      <c r="B6397" s="3" t="s">
        <v>1158</v>
      </c>
      <c r="C6397" s="3"/>
      <c r="D6397" s="3" t="s">
        <v>26</v>
      </c>
      <c r="E6397" s="3">
        <v>311886</v>
      </c>
      <c r="F6397" s="40" t="s">
        <v>16</v>
      </c>
      <c r="G6397" s="19">
        <v>447</v>
      </c>
      <c r="H6397" s="11">
        <v>38023</v>
      </c>
      <c r="I6397" s="11">
        <v>38023</v>
      </c>
    </row>
    <row r="6398" spans="1:9" x14ac:dyDescent="0.25">
      <c r="A6398" s="1"/>
      <c r="B6398" s="4"/>
      <c r="C6398" s="4"/>
      <c r="D6398" s="4"/>
      <c r="E6398" s="4"/>
      <c r="F6398" s="81"/>
      <c r="G6398" s="105">
        <f>SUM(G6372:G6397)</f>
        <v>11622</v>
      </c>
      <c r="H6398" s="18"/>
      <c r="I6398" s="18"/>
    </row>
    <row r="6399" spans="1:9" x14ac:dyDescent="0.25">
      <c r="A6399" s="1"/>
      <c r="B6399" s="4"/>
      <c r="C6399" s="4"/>
      <c r="D6399" s="4"/>
      <c r="E6399" s="4"/>
      <c r="F6399" s="81"/>
      <c r="G6399" s="10"/>
      <c r="H6399" s="18"/>
      <c r="I6399" s="18"/>
    </row>
    <row r="6400" spans="1:9" x14ac:dyDescent="0.25">
      <c r="B6400" s="493"/>
      <c r="D6400" s="493"/>
      <c r="E6400" s="493"/>
      <c r="F6400" s="92"/>
      <c r="G6400" s="68"/>
      <c r="H6400" s="493"/>
      <c r="I6400" s="630"/>
    </row>
    <row r="6401" spans="1:9" ht="18.75" x14ac:dyDescent="0.3">
      <c r="A6401" s="724" t="s">
        <v>7</v>
      </c>
      <c r="B6401" s="724"/>
      <c r="C6401" s="724"/>
      <c r="D6401" s="724"/>
      <c r="E6401" s="724"/>
      <c r="F6401" s="724"/>
      <c r="G6401" s="724"/>
      <c r="H6401" s="724"/>
      <c r="I6401" s="15"/>
    </row>
    <row r="6402" spans="1:9" x14ac:dyDescent="0.25">
      <c r="A6402" s="725" t="s">
        <v>5</v>
      </c>
      <c r="B6402" s="725"/>
      <c r="C6402" s="725"/>
      <c r="D6402" s="725"/>
      <c r="E6402" s="725"/>
      <c r="F6402" s="725"/>
      <c r="G6402" s="725"/>
      <c r="H6402" s="725"/>
      <c r="I6402" s="15"/>
    </row>
    <row r="6403" spans="1:9" x14ac:dyDescent="0.25">
      <c r="A6403" s="1"/>
      <c r="C6403" s="122"/>
      <c r="D6403" s="4"/>
      <c r="E6403" s="4"/>
      <c r="F6403" s="81"/>
      <c r="G6403" s="10"/>
      <c r="H6403" s="10"/>
      <c r="I6403" s="10"/>
    </row>
    <row r="6404" spans="1:9" x14ac:dyDescent="0.25">
      <c r="A6404" s="504" t="s">
        <v>1152</v>
      </c>
      <c r="B6404" s="26"/>
      <c r="C6404" s="26"/>
      <c r="D6404" s="26"/>
      <c r="E6404" s="26"/>
      <c r="F6404" s="85"/>
      <c r="G6404" s="42"/>
      <c r="H6404" s="26"/>
      <c r="I6404" s="26"/>
    </row>
    <row r="6405" spans="1:9" x14ac:dyDescent="0.25">
      <c r="A6405" s="330" t="s">
        <v>8</v>
      </c>
      <c r="B6405" s="507" t="s">
        <v>1153</v>
      </c>
      <c r="C6405" s="33"/>
      <c r="D6405" s="33"/>
      <c r="E6405" s="33"/>
      <c r="F6405" s="94"/>
      <c r="G6405" s="47"/>
      <c r="H6405" s="33"/>
      <c r="I6405" s="33"/>
    </row>
    <row r="6406" spans="1:9" x14ac:dyDescent="0.25">
      <c r="A6406" s="152" t="s">
        <v>0</v>
      </c>
      <c r="B6406" s="153" t="s">
        <v>2</v>
      </c>
      <c r="C6406" s="153" t="s">
        <v>3</v>
      </c>
      <c r="D6406" s="153" t="s">
        <v>4</v>
      </c>
      <c r="E6406" s="154" t="s">
        <v>15</v>
      </c>
      <c r="F6406" s="155" t="s">
        <v>2001</v>
      </c>
      <c r="G6406" s="156" t="s">
        <v>1217</v>
      </c>
      <c r="H6406" s="350" t="s">
        <v>1188</v>
      </c>
      <c r="I6406" s="350" t="s">
        <v>3884</v>
      </c>
    </row>
    <row r="6407" spans="1:9" x14ac:dyDescent="0.25">
      <c r="A6407" s="24" t="s">
        <v>1157</v>
      </c>
      <c r="B6407" s="3" t="s">
        <v>1158</v>
      </c>
      <c r="C6407" s="3"/>
      <c r="D6407" s="3" t="s">
        <v>26</v>
      </c>
      <c r="E6407" s="3">
        <v>311917</v>
      </c>
      <c r="F6407" s="40">
        <v>2923</v>
      </c>
      <c r="G6407" s="19">
        <v>447</v>
      </c>
      <c r="H6407" s="11">
        <v>38023</v>
      </c>
      <c r="I6407" s="11">
        <v>38023</v>
      </c>
    </row>
    <row r="6408" spans="1:9" x14ac:dyDescent="0.25">
      <c r="A6408" s="24" t="s">
        <v>1157</v>
      </c>
      <c r="B6408" s="3" t="s">
        <v>1158</v>
      </c>
      <c r="C6408" s="3"/>
      <c r="D6408" s="3" t="s">
        <v>26</v>
      </c>
      <c r="E6408" s="3">
        <v>311891</v>
      </c>
      <c r="F6408" s="40">
        <v>2907</v>
      </c>
      <c r="G6408" s="19">
        <v>447</v>
      </c>
      <c r="H6408" s="11">
        <v>38024</v>
      </c>
      <c r="I6408" s="11">
        <v>38024</v>
      </c>
    </row>
    <row r="6409" spans="1:9" x14ac:dyDescent="0.25">
      <c r="A6409" s="24" t="s">
        <v>1157</v>
      </c>
      <c r="B6409" s="3" t="s">
        <v>1158</v>
      </c>
      <c r="C6409" s="3"/>
      <c r="D6409" s="3" t="s">
        <v>26</v>
      </c>
      <c r="E6409" s="3">
        <v>311295</v>
      </c>
      <c r="F6409" s="40" t="s">
        <v>16</v>
      </c>
      <c r="G6409" s="19">
        <v>447</v>
      </c>
      <c r="H6409" s="11">
        <v>38025</v>
      </c>
      <c r="I6409" s="11">
        <v>38025</v>
      </c>
    </row>
    <row r="6410" spans="1:9" x14ac:dyDescent="0.25">
      <c r="A6410" s="24" t="s">
        <v>1157</v>
      </c>
      <c r="B6410" s="3" t="s">
        <v>1158</v>
      </c>
      <c r="C6410" s="3"/>
      <c r="D6410" s="3" t="s">
        <v>26</v>
      </c>
      <c r="E6410" s="3">
        <v>311931</v>
      </c>
      <c r="F6410" s="40">
        <v>2854</v>
      </c>
      <c r="G6410" s="19">
        <v>447</v>
      </c>
      <c r="H6410" s="11">
        <v>38026</v>
      </c>
      <c r="I6410" s="11">
        <v>38026</v>
      </c>
    </row>
    <row r="6411" spans="1:9" x14ac:dyDescent="0.25">
      <c r="A6411" s="24" t="s">
        <v>1157</v>
      </c>
      <c r="B6411" s="3" t="s">
        <v>1158</v>
      </c>
      <c r="C6411" s="3"/>
      <c r="D6411" s="3" t="s">
        <v>26</v>
      </c>
      <c r="E6411" s="3">
        <v>311923</v>
      </c>
      <c r="F6411" s="40">
        <v>2963</v>
      </c>
      <c r="G6411" s="19">
        <v>447</v>
      </c>
      <c r="H6411" s="11">
        <v>38027</v>
      </c>
      <c r="I6411" s="11">
        <v>38027</v>
      </c>
    </row>
    <row r="6412" spans="1:9" x14ac:dyDescent="0.25">
      <c r="A6412" s="24" t="s">
        <v>1157</v>
      </c>
      <c r="B6412" s="3" t="s">
        <v>1158</v>
      </c>
      <c r="C6412" s="3"/>
      <c r="D6412" s="3" t="s">
        <v>26</v>
      </c>
      <c r="E6412" s="3">
        <v>311885</v>
      </c>
      <c r="F6412" s="40">
        <v>2816</v>
      </c>
      <c r="G6412" s="19">
        <v>447</v>
      </c>
      <c r="H6412" s="11">
        <v>38028</v>
      </c>
      <c r="I6412" s="11">
        <v>38028</v>
      </c>
    </row>
    <row r="6413" spans="1:9" x14ac:dyDescent="0.25">
      <c r="A6413" s="24" t="s">
        <v>1157</v>
      </c>
      <c r="B6413" s="3" t="s">
        <v>1158</v>
      </c>
      <c r="C6413" s="3"/>
      <c r="D6413" s="3" t="s">
        <v>26</v>
      </c>
      <c r="E6413" s="3">
        <v>311880</v>
      </c>
      <c r="F6413" s="40">
        <v>2920</v>
      </c>
      <c r="G6413" s="19">
        <v>447</v>
      </c>
      <c r="H6413" s="11">
        <v>38029</v>
      </c>
      <c r="I6413" s="11">
        <v>38029</v>
      </c>
    </row>
    <row r="6414" spans="1:9" x14ac:dyDescent="0.25">
      <c r="A6414" s="24" t="s">
        <v>1157</v>
      </c>
      <c r="B6414" s="3" t="s">
        <v>1158</v>
      </c>
      <c r="C6414" s="3"/>
      <c r="D6414" s="3" t="s">
        <v>26</v>
      </c>
      <c r="E6414" s="3">
        <v>311936</v>
      </c>
      <c r="F6414" s="40">
        <v>2923</v>
      </c>
      <c r="G6414" s="19">
        <v>447</v>
      </c>
      <c r="H6414" s="11">
        <v>38030</v>
      </c>
      <c r="I6414" s="11">
        <v>38030</v>
      </c>
    </row>
    <row r="6415" spans="1:9" x14ac:dyDescent="0.25">
      <c r="A6415" s="24" t="s">
        <v>1157</v>
      </c>
      <c r="B6415" s="3" t="s">
        <v>1158</v>
      </c>
      <c r="C6415" s="3"/>
      <c r="D6415" s="3" t="s">
        <v>26</v>
      </c>
      <c r="E6415" s="3">
        <v>311930</v>
      </c>
      <c r="F6415" s="40">
        <v>2875</v>
      </c>
      <c r="G6415" s="19">
        <v>447</v>
      </c>
      <c r="H6415" s="11">
        <v>38031</v>
      </c>
      <c r="I6415" s="11">
        <v>38031</v>
      </c>
    </row>
    <row r="6416" spans="1:9" x14ac:dyDescent="0.25">
      <c r="A6416" s="24" t="s">
        <v>1157</v>
      </c>
      <c r="B6416" s="3" t="s">
        <v>1158</v>
      </c>
      <c r="C6416" s="3"/>
      <c r="D6416" s="3" t="s">
        <v>26</v>
      </c>
      <c r="E6416" s="3">
        <v>311835</v>
      </c>
      <c r="F6416" s="40">
        <v>2934</v>
      </c>
      <c r="G6416" s="19">
        <v>447</v>
      </c>
      <c r="H6416" s="11">
        <v>38032</v>
      </c>
      <c r="I6416" s="11">
        <v>38032</v>
      </c>
    </row>
    <row r="6417" spans="1:9" x14ac:dyDescent="0.25">
      <c r="A6417" s="24" t="s">
        <v>1157</v>
      </c>
      <c r="B6417" s="3" t="s">
        <v>1158</v>
      </c>
      <c r="C6417" s="3"/>
      <c r="D6417" s="3" t="s">
        <v>26</v>
      </c>
      <c r="E6417" s="3">
        <v>311941</v>
      </c>
      <c r="F6417" s="40">
        <v>2822</v>
      </c>
      <c r="G6417" s="19">
        <v>447</v>
      </c>
      <c r="H6417" s="11">
        <v>38033</v>
      </c>
      <c r="I6417" s="11">
        <v>38033</v>
      </c>
    </row>
    <row r="6418" spans="1:9" x14ac:dyDescent="0.25">
      <c r="A6418" s="24" t="s">
        <v>1157</v>
      </c>
      <c r="B6418" s="3" t="s">
        <v>1158</v>
      </c>
      <c r="C6418" s="3"/>
      <c r="D6418" s="3" t="s">
        <v>26</v>
      </c>
      <c r="E6418" s="3">
        <v>311909</v>
      </c>
      <c r="F6418" s="40">
        <v>2844</v>
      </c>
      <c r="G6418" s="19">
        <v>447</v>
      </c>
      <c r="H6418" s="11">
        <v>38034</v>
      </c>
      <c r="I6418" s="11">
        <v>38034</v>
      </c>
    </row>
    <row r="6419" spans="1:9" x14ac:dyDescent="0.25">
      <c r="A6419" s="24" t="s">
        <v>1157</v>
      </c>
      <c r="B6419" s="3" t="s">
        <v>1158</v>
      </c>
      <c r="C6419" s="3"/>
      <c r="D6419" s="3" t="s">
        <v>26</v>
      </c>
      <c r="E6419" s="3">
        <v>311296</v>
      </c>
      <c r="F6419" s="40">
        <v>2852</v>
      </c>
      <c r="G6419" s="19">
        <v>447</v>
      </c>
      <c r="H6419" s="11">
        <v>38035</v>
      </c>
      <c r="I6419" s="11">
        <v>38035</v>
      </c>
    </row>
    <row r="6420" spans="1:9" x14ac:dyDescent="0.25">
      <c r="A6420" s="24" t="s">
        <v>1157</v>
      </c>
      <c r="B6420" s="3" t="s">
        <v>1158</v>
      </c>
      <c r="C6420" s="3"/>
      <c r="D6420" s="3" t="s">
        <v>26</v>
      </c>
      <c r="E6420" s="3">
        <v>311938</v>
      </c>
      <c r="F6420" s="40" t="s">
        <v>16</v>
      </c>
      <c r="G6420" s="19">
        <v>447</v>
      </c>
      <c r="H6420" s="11">
        <v>38036</v>
      </c>
      <c r="I6420" s="11">
        <v>38036</v>
      </c>
    </row>
    <row r="6421" spans="1:9" x14ac:dyDescent="0.25">
      <c r="A6421" s="24" t="s">
        <v>1157</v>
      </c>
      <c r="B6421" s="3" t="s">
        <v>1158</v>
      </c>
      <c r="C6421" s="3"/>
      <c r="D6421" s="3" t="s">
        <v>26</v>
      </c>
      <c r="E6421" s="3" t="s">
        <v>420</v>
      </c>
      <c r="F6421" s="40">
        <v>2803</v>
      </c>
      <c r="G6421" s="19">
        <v>447</v>
      </c>
      <c r="H6421" s="11">
        <v>38037</v>
      </c>
      <c r="I6421" s="11">
        <v>38037</v>
      </c>
    </row>
    <row r="6422" spans="1:9" x14ac:dyDescent="0.25">
      <c r="A6422" s="24" t="s">
        <v>1157</v>
      </c>
      <c r="B6422" s="3" t="s">
        <v>1158</v>
      </c>
      <c r="C6422" s="3"/>
      <c r="D6422" s="3" t="s">
        <v>26</v>
      </c>
      <c r="E6422" s="3">
        <v>311841</v>
      </c>
      <c r="F6422" s="40">
        <v>2908</v>
      </c>
      <c r="G6422" s="19">
        <v>447</v>
      </c>
      <c r="H6422" s="11">
        <v>38038</v>
      </c>
      <c r="I6422" s="11">
        <v>38038</v>
      </c>
    </row>
    <row r="6423" spans="1:9" x14ac:dyDescent="0.25">
      <c r="A6423" s="24" t="s">
        <v>1157</v>
      </c>
      <c r="B6423" s="3" t="s">
        <v>1158</v>
      </c>
      <c r="C6423" s="3"/>
      <c r="D6423" s="3" t="s">
        <v>26</v>
      </c>
      <c r="E6423" s="3">
        <v>311925</v>
      </c>
      <c r="F6423" s="40">
        <v>2938</v>
      </c>
      <c r="G6423" s="19">
        <v>447</v>
      </c>
      <c r="H6423" s="11">
        <v>38039</v>
      </c>
      <c r="I6423" s="11">
        <v>38039</v>
      </c>
    </row>
    <row r="6424" spans="1:9" x14ac:dyDescent="0.25">
      <c r="A6424" s="24" t="s">
        <v>1157</v>
      </c>
      <c r="B6424" s="3" t="s">
        <v>1158</v>
      </c>
      <c r="C6424" s="3"/>
      <c r="D6424" s="3" t="s">
        <v>26</v>
      </c>
      <c r="E6424" s="3">
        <v>311946</v>
      </c>
      <c r="F6424" s="40">
        <v>2860</v>
      </c>
      <c r="G6424" s="19">
        <v>447</v>
      </c>
      <c r="H6424" s="11">
        <v>38040</v>
      </c>
      <c r="I6424" s="11">
        <v>38040</v>
      </c>
    </row>
    <row r="6425" spans="1:9" x14ac:dyDescent="0.25">
      <c r="A6425" s="24" t="s">
        <v>1157</v>
      </c>
      <c r="B6425" s="3" t="s">
        <v>1158</v>
      </c>
      <c r="C6425" s="3"/>
      <c r="D6425" s="3" t="s">
        <v>26</v>
      </c>
      <c r="E6425" s="3">
        <v>311937</v>
      </c>
      <c r="F6425" s="40">
        <v>2902</v>
      </c>
      <c r="G6425" s="19">
        <v>447</v>
      </c>
      <c r="H6425" s="11">
        <v>38041</v>
      </c>
      <c r="I6425" s="11">
        <v>38041</v>
      </c>
    </row>
    <row r="6426" spans="1:9" x14ac:dyDescent="0.25">
      <c r="A6426" s="24" t="s">
        <v>1157</v>
      </c>
      <c r="B6426" s="3" t="s">
        <v>1158</v>
      </c>
      <c r="C6426" s="3"/>
      <c r="D6426" s="3" t="s">
        <v>26</v>
      </c>
      <c r="E6426" s="3">
        <v>311927</v>
      </c>
      <c r="F6426" s="40">
        <v>2862</v>
      </c>
      <c r="G6426" s="19">
        <v>447</v>
      </c>
      <c r="H6426" s="11">
        <v>38042</v>
      </c>
      <c r="I6426" s="11">
        <v>38042</v>
      </c>
    </row>
    <row r="6427" spans="1:9" x14ac:dyDescent="0.25">
      <c r="A6427" s="24" t="s">
        <v>1157</v>
      </c>
      <c r="B6427" s="3" t="s">
        <v>1158</v>
      </c>
      <c r="C6427" s="3"/>
      <c r="D6427" s="3" t="s">
        <v>26</v>
      </c>
      <c r="E6427" s="3">
        <v>311901</v>
      </c>
      <c r="F6427" s="40" t="s">
        <v>16</v>
      </c>
      <c r="G6427" s="19">
        <v>447</v>
      </c>
      <c r="H6427" s="11">
        <v>38043</v>
      </c>
      <c r="I6427" s="11">
        <v>38043</v>
      </c>
    </row>
    <row r="6428" spans="1:9" x14ac:dyDescent="0.25">
      <c r="A6428" s="24" t="s">
        <v>1157</v>
      </c>
      <c r="B6428" s="3" t="s">
        <v>1158</v>
      </c>
      <c r="C6428" s="3"/>
      <c r="D6428" s="3" t="s">
        <v>26</v>
      </c>
      <c r="E6428" s="3">
        <v>311928</v>
      </c>
      <c r="F6428" s="40">
        <v>2808</v>
      </c>
      <c r="G6428" s="19">
        <v>447</v>
      </c>
      <c r="H6428" s="11">
        <v>38044</v>
      </c>
      <c r="I6428" s="11">
        <v>38044</v>
      </c>
    </row>
    <row r="6429" spans="1:9" x14ac:dyDescent="0.25">
      <c r="A6429" s="24" t="s">
        <v>1157</v>
      </c>
      <c r="B6429" s="3" t="s">
        <v>1158</v>
      </c>
      <c r="C6429" s="3"/>
      <c r="D6429" s="3" t="s">
        <v>26</v>
      </c>
      <c r="E6429" s="3">
        <v>311858</v>
      </c>
      <c r="F6429" s="40">
        <v>2848</v>
      </c>
      <c r="G6429" s="19">
        <v>447</v>
      </c>
      <c r="H6429" s="11">
        <v>38045</v>
      </c>
      <c r="I6429" s="11">
        <v>38045</v>
      </c>
    </row>
    <row r="6430" spans="1:9" x14ac:dyDescent="0.25">
      <c r="A6430" s="1"/>
      <c r="B6430" s="4"/>
      <c r="C6430" s="4"/>
      <c r="D6430" s="4"/>
      <c r="E6430" s="4"/>
      <c r="F6430" s="81"/>
      <c r="G6430" s="105">
        <f>SUM(G6407:G6429)</f>
        <v>10281</v>
      </c>
      <c r="H6430" s="10"/>
      <c r="I6430" s="10"/>
    </row>
    <row r="6431" spans="1:9" x14ac:dyDescent="0.25">
      <c r="A6431" s="1"/>
      <c r="B6431" s="4"/>
      <c r="C6431" s="4"/>
      <c r="D6431" s="4"/>
      <c r="E6431" s="4"/>
      <c r="F6431" s="81"/>
      <c r="G6431" s="10"/>
      <c r="H6431" s="10"/>
      <c r="I6431" s="10"/>
    </row>
    <row r="6432" spans="1:9" x14ac:dyDescent="0.25">
      <c r="A6432" s="1"/>
      <c r="B6432" s="4"/>
      <c r="C6432" s="4"/>
      <c r="D6432" s="4"/>
      <c r="E6432" s="4"/>
      <c r="F6432" s="81"/>
      <c r="G6432" s="10"/>
      <c r="H6432" s="10"/>
      <c r="I6432" s="10"/>
    </row>
    <row r="6433" spans="1:9" ht="18.75" x14ac:dyDescent="0.3">
      <c r="B6433" s="494"/>
      <c r="D6433" s="494"/>
      <c r="E6433" s="494"/>
      <c r="F6433" s="91"/>
      <c r="G6433" s="67"/>
      <c r="H6433" s="494"/>
      <c r="I6433" s="631"/>
    </row>
    <row r="6434" spans="1:9" ht="18.75" x14ac:dyDescent="0.3">
      <c r="A6434" s="724" t="s">
        <v>7</v>
      </c>
      <c r="B6434" s="724"/>
      <c r="C6434" s="724"/>
      <c r="D6434" s="724"/>
      <c r="E6434" s="724"/>
      <c r="F6434" s="724"/>
      <c r="G6434" s="724"/>
      <c r="H6434" s="724"/>
      <c r="I6434" s="15"/>
    </row>
    <row r="6435" spans="1:9" x14ac:dyDescent="0.25">
      <c r="A6435" s="725" t="s">
        <v>5</v>
      </c>
      <c r="B6435" s="725"/>
      <c r="C6435" s="725"/>
      <c r="D6435" s="725"/>
      <c r="E6435" s="725"/>
      <c r="F6435" s="725"/>
      <c r="G6435" s="725"/>
      <c r="H6435" s="725"/>
      <c r="I6435" s="15"/>
    </row>
    <row r="6436" spans="1:9" x14ac:dyDescent="0.25">
      <c r="A6436" s="1"/>
      <c r="C6436" s="122"/>
      <c r="D6436" s="4"/>
      <c r="E6436" s="4"/>
      <c r="F6436" s="81"/>
      <c r="G6436" s="10"/>
      <c r="H6436" s="10"/>
      <c r="I6436" s="10"/>
    </row>
    <row r="6437" spans="1:9" x14ac:dyDescent="0.25">
      <c r="A6437" s="1"/>
      <c r="C6437" s="4"/>
      <c r="D6437" s="4"/>
      <c r="E6437" s="4"/>
      <c r="F6437" s="81"/>
      <c r="G6437" s="10"/>
      <c r="H6437" s="10"/>
      <c r="I6437" s="10"/>
    </row>
    <row r="6438" spans="1:9" x14ac:dyDescent="0.25">
      <c r="A6438" s="504" t="s">
        <v>1152</v>
      </c>
      <c r="B6438" s="26"/>
      <c r="C6438" s="26"/>
      <c r="D6438" s="26"/>
      <c r="E6438" s="26"/>
      <c r="F6438" s="85"/>
      <c r="G6438" s="42"/>
      <c r="H6438" s="26"/>
      <c r="I6438" s="26"/>
    </row>
    <row r="6439" spans="1:9" x14ac:dyDescent="0.25">
      <c r="A6439" s="31" t="s">
        <v>8</v>
      </c>
      <c r="B6439" s="507" t="s">
        <v>1153</v>
      </c>
      <c r="C6439" s="33"/>
      <c r="D6439" s="33"/>
      <c r="E6439" s="33"/>
      <c r="F6439" s="94"/>
      <c r="G6439" s="47"/>
      <c r="H6439" s="33"/>
      <c r="I6439" s="33"/>
    </row>
    <row r="6440" spans="1:9" x14ac:dyDescent="0.25">
      <c r="A6440" s="152" t="s">
        <v>0</v>
      </c>
      <c r="B6440" s="153" t="s">
        <v>2</v>
      </c>
      <c r="C6440" s="153" t="s">
        <v>3</v>
      </c>
      <c r="D6440" s="153" t="s">
        <v>4</v>
      </c>
      <c r="E6440" s="154" t="s">
        <v>15</v>
      </c>
      <c r="F6440" s="155" t="s">
        <v>2001</v>
      </c>
      <c r="G6440" s="156" t="s">
        <v>1217</v>
      </c>
      <c r="H6440" s="350" t="s">
        <v>1188</v>
      </c>
      <c r="I6440" s="350" t="s">
        <v>3884</v>
      </c>
    </row>
    <row r="6441" spans="1:9" x14ac:dyDescent="0.25">
      <c r="A6441" s="24" t="s">
        <v>1157</v>
      </c>
      <c r="B6441" s="3" t="s">
        <v>1158</v>
      </c>
      <c r="C6441" s="3"/>
      <c r="D6441" s="3" t="s">
        <v>26</v>
      </c>
      <c r="E6441" s="3">
        <v>311922</v>
      </c>
      <c r="F6441" s="40">
        <v>2811</v>
      </c>
      <c r="G6441" s="19">
        <v>447</v>
      </c>
      <c r="H6441" s="11">
        <v>38045</v>
      </c>
      <c r="I6441" s="11">
        <v>38045</v>
      </c>
    </row>
    <row r="6442" spans="1:9" x14ac:dyDescent="0.25">
      <c r="A6442" s="24" t="s">
        <v>1157</v>
      </c>
      <c r="B6442" s="3" t="s">
        <v>1158</v>
      </c>
      <c r="C6442" s="3"/>
      <c r="D6442" s="3" t="s">
        <v>26</v>
      </c>
      <c r="E6442" s="3">
        <v>311950</v>
      </c>
      <c r="F6442" s="40">
        <v>2942</v>
      </c>
      <c r="G6442" s="19">
        <v>447</v>
      </c>
      <c r="H6442" s="11">
        <v>38045</v>
      </c>
      <c r="I6442" s="11">
        <v>38045</v>
      </c>
    </row>
    <row r="6443" spans="1:9" x14ac:dyDescent="0.25">
      <c r="A6443" s="24" t="s">
        <v>1157</v>
      </c>
      <c r="B6443" s="3" t="s">
        <v>1158</v>
      </c>
      <c r="C6443" s="3"/>
      <c r="D6443" s="3" t="s">
        <v>26</v>
      </c>
      <c r="E6443" s="3">
        <v>311859</v>
      </c>
      <c r="F6443" s="40" t="s">
        <v>16</v>
      </c>
      <c r="G6443" s="19">
        <v>447</v>
      </c>
      <c r="H6443" s="11">
        <v>38045</v>
      </c>
      <c r="I6443" s="11">
        <v>38045</v>
      </c>
    </row>
    <row r="6444" spans="1:9" x14ac:dyDescent="0.25">
      <c r="A6444" s="24" t="s">
        <v>1067</v>
      </c>
      <c r="B6444" s="3" t="s">
        <v>888</v>
      </c>
      <c r="C6444" s="3"/>
      <c r="D6444" s="3" t="s">
        <v>21</v>
      </c>
      <c r="E6444" s="3">
        <v>316563</v>
      </c>
      <c r="F6444" s="40">
        <v>1109</v>
      </c>
      <c r="G6444" s="19">
        <v>3800</v>
      </c>
      <c r="H6444" s="11">
        <v>38455</v>
      </c>
      <c r="I6444" s="11">
        <v>38455</v>
      </c>
    </row>
    <row r="6445" spans="1:9" x14ac:dyDescent="0.25">
      <c r="A6445" s="24" t="s">
        <v>1067</v>
      </c>
      <c r="B6445" s="3" t="s">
        <v>888</v>
      </c>
      <c r="C6445" s="3"/>
      <c r="D6445" s="3" t="s">
        <v>21</v>
      </c>
      <c r="E6445" s="3">
        <v>312659</v>
      </c>
      <c r="F6445" s="40">
        <v>1224</v>
      </c>
      <c r="G6445" s="19">
        <v>3800</v>
      </c>
      <c r="H6445" s="11">
        <v>38455</v>
      </c>
      <c r="I6445" s="11">
        <v>38455</v>
      </c>
    </row>
    <row r="6446" spans="1:9" x14ac:dyDescent="0.25">
      <c r="A6446" s="24" t="s">
        <v>1067</v>
      </c>
      <c r="B6446" s="3" t="s">
        <v>888</v>
      </c>
      <c r="C6446" s="3"/>
      <c r="D6446" s="3" t="s">
        <v>21</v>
      </c>
      <c r="E6446" s="3">
        <v>312347</v>
      </c>
      <c r="F6446" s="40">
        <v>642</v>
      </c>
      <c r="G6446" s="19">
        <v>3800</v>
      </c>
      <c r="H6446" s="11">
        <v>38455</v>
      </c>
      <c r="I6446" s="11">
        <v>38455</v>
      </c>
    </row>
    <row r="6447" spans="1:9" x14ac:dyDescent="0.25">
      <c r="A6447" s="24" t="s">
        <v>1067</v>
      </c>
      <c r="B6447" s="3" t="s">
        <v>888</v>
      </c>
      <c r="C6447" s="3"/>
      <c r="D6447" s="3" t="s">
        <v>21</v>
      </c>
      <c r="E6447" s="3">
        <v>311365</v>
      </c>
      <c r="F6447" s="40">
        <v>691</v>
      </c>
      <c r="G6447" s="19">
        <v>3800</v>
      </c>
      <c r="H6447" s="11">
        <v>38455</v>
      </c>
      <c r="I6447" s="11">
        <v>38455</v>
      </c>
    </row>
    <row r="6448" spans="1:9" x14ac:dyDescent="0.25">
      <c r="A6448" s="24" t="s">
        <v>1067</v>
      </c>
      <c r="B6448" s="3" t="s">
        <v>888</v>
      </c>
      <c r="C6448" s="3"/>
      <c r="D6448" s="3" t="s">
        <v>21</v>
      </c>
      <c r="E6448" s="3">
        <v>312313</v>
      </c>
      <c r="F6448" s="40">
        <v>506</v>
      </c>
      <c r="G6448" s="19">
        <v>3800</v>
      </c>
      <c r="H6448" s="11">
        <v>38455</v>
      </c>
      <c r="I6448" s="11">
        <v>38455</v>
      </c>
    </row>
    <row r="6449" spans="1:9" x14ac:dyDescent="0.25">
      <c r="A6449" s="24" t="s">
        <v>1067</v>
      </c>
      <c r="B6449" s="3" t="s">
        <v>888</v>
      </c>
      <c r="C6449" s="3"/>
      <c r="D6449" s="3" t="s">
        <v>21</v>
      </c>
      <c r="E6449" s="3">
        <v>312281</v>
      </c>
      <c r="F6449" s="40">
        <v>1020</v>
      </c>
      <c r="G6449" s="19">
        <v>3800</v>
      </c>
      <c r="H6449" s="11">
        <v>38455</v>
      </c>
      <c r="I6449" s="11">
        <v>38455</v>
      </c>
    </row>
    <row r="6450" spans="1:9" x14ac:dyDescent="0.25">
      <c r="A6450" s="24" t="s">
        <v>1067</v>
      </c>
      <c r="B6450" s="3" t="s">
        <v>888</v>
      </c>
      <c r="C6450" s="3"/>
      <c r="D6450" s="3" t="s">
        <v>21</v>
      </c>
      <c r="E6450" s="3">
        <v>312723</v>
      </c>
      <c r="F6450" s="40">
        <v>926</v>
      </c>
      <c r="G6450" s="19">
        <v>3800</v>
      </c>
      <c r="H6450" s="11">
        <v>38455</v>
      </c>
      <c r="I6450" s="11">
        <v>38455</v>
      </c>
    </row>
    <row r="6451" spans="1:9" x14ac:dyDescent="0.25">
      <c r="A6451" s="24" t="s">
        <v>1067</v>
      </c>
      <c r="B6451" s="3" t="s">
        <v>888</v>
      </c>
      <c r="C6451" s="3"/>
      <c r="D6451" s="3" t="s">
        <v>21</v>
      </c>
      <c r="E6451" s="3">
        <v>312325</v>
      </c>
      <c r="F6451" s="40">
        <v>1257</v>
      </c>
      <c r="G6451" s="19">
        <v>3800</v>
      </c>
      <c r="H6451" s="11">
        <v>38455</v>
      </c>
      <c r="I6451" s="11">
        <v>38455</v>
      </c>
    </row>
    <row r="6452" spans="1:9" x14ac:dyDescent="0.25">
      <c r="A6452" s="24" t="s">
        <v>1067</v>
      </c>
      <c r="B6452" s="3" t="s">
        <v>888</v>
      </c>
      <c r="C6452" s="3"/>
      <c r="D6452" s="3" t="s">
        <v>21</v>
      </c>
      <c r="E6452" s="3">
        <v>317647</v>
      </c>
      <c r="F6452" s="40">
        <v>1158</v>
      </c>
      <c r="G6452" s="19">
        <v>3800</v>
      </c>
      <c r="H6452" s="11">
        <v>38455</v>
      </c>
      <c r="I6452" s="11">
        <v>38455</v>
      </c>
    </row>
    <row r="6453" spans="1:9" x14ac:dyDescent="0.25">
      <c r="A6453" s="24" t="s">
        <v>1067</v>
      </c>
      <c r="B6453" s="3" t="s">
        <v>888</v>
      </c>
      <c r="C6453" s="3"/>
      <c r="D6453" s="3" t="s">
        <v>21</v>
      </c>
      <c r="E6453" s="3">
        <v>312744</v>
      </c>
      <c r="F6453" s="40">
        <v>348</v>
      </c>
      <c r="G6453" s="19">
        <v>3800</v>
      </c>
      <c r="H6453" s="11">
        <v>38455</v>
      </c>
      <c r="I6453" s="11">
        <v>38455</v>
      </c>
    </row>
    <row r="6454" spans="1:9" x14ac:dyDescent="0.25">
      <c r="A6454" s="24" t="s">
        <v>1067</v>
      </c>
      <c r="B6454" s="3" t="s">
        <v>888</v>
      </c>
      <c r="C6454" s="3"/>
      <c r="D6454" s="3" t="s">
        <v>21</v>
      </c>
      <c r="E6454" s="3">
        <v>312770</v>
      </c>
      <c r="F6454" s="40">
        <v>523</v>
      </c>
      <c r="G6454" s="19">
        <v>3800</v>
      </c>
      <c r="H6454" s="11">
        <v>38455</v>
      </c>
      <c r="I6454" s="11">
        <v>38455</v>
      </c>
    </row>
    <row r="6455" spans="1:9" x14ac:dyDescent="0.25">
      <c r="A6455" s="24" t="s">
        <v>1067</v>
      </c>
      <c r="B6455" s="3" t="s">
        <v>888</v>
      </c>
      <c r="C6455" s="3"/>
      <c r="D6455" s="3" t="s">
        <v>21</v>
      </c>
      <c r="E6455" s="3">
        <v>312638</v>
      </c>
      <c r="F6455" s="40">
        <v>526</v>
      </c>
      <c r="G6455" s="19">
        <v>3800</v>
      </c>
      <c r="H6455" s="11">
        <v>38455</v>
      </c>
      <c r="I6455" s="11">
        <v>38455</v>
      </c>
    </row>
    <row r="6456" spans="1:9" x14ac:dyDescent="0.25">
      <c r="A6456" s="24" t="s">
        <v>1067</v>
      </c>
      <c r="B6456" s="3" t="s">
        <v>888</v>
      </c>
      <c r="C6456" s="3"/>
      <c r="D6456" s="3" t="s">
        <v>21</v>
      </c>
      <c r="E6456" s="3">
        <v>311469</v>
      </c>
      <c r="F6456" s="40">
        <v>829</v>
      </c>
      <c r="G6456" s="19">
        <v>3800</v>
      </c>
      <c r="H6456" s="11">
        <v>38455</v>
      </c>
      <c r="I6456" s="11">
        <v>38455</v>
      </c>
    </row>
    <row r="6457" spans="1:9" x14ac:dyDescent="0.25">
      <c r="A6457" s="24" t="s">
        <v>1067</v>
      </c>
      <c r="B6457" s="3" t="s">
        <v>888</v>
      </c>
      <c r="C6457" s="3"/>
      <c r="D6457" s="3" t="s">
        <v>21</v>
      </c>
      <c r="E6457" s="3">
        <v>312309</v>
      </c>
      <c r="F6457" s="40">
        <v>520</v>
      </c>
      <c r="G6457" s="19">
        <v>3800</v>
      </c>
      <c r="H6457" s="11">
        <v>38455</v>
      </c>
      <c r="I6457" s="11">
        <v>38455</v>
      </c>
    </row>
    <row r="6458" spans="1:9" x14ac:dyDescent="0.25">
      <c r="A6458" s="24" t="s">
        <v>1067</v>
      </c>
      <c r="B6458" s="3" t="s">
        <v>888</v>
      </c>
      <c r="C6458" s="3"/>
      <c r="D6458" s="3" t="s">
        <v>21</v>
      </c>
      <c r="E6458" s="3">
        <v>312349</v>
      </c>
      <c r="F6458" s="40">
        <v>1045</v>
      </c>
      <c r="G6458" s="19">
        <v>3800</v>
      </c>
      <c r="H6458" s="11">
        <v>38455</v>
      </c>
      <c r="I6458" s="11">
        <v>38455</v>
      </c>
    </row>
    <row r="6459" spans="1:9" x14ac:dyDescent="0.25">
      <c r="A6459" s="24" t="s">
        <v>1067</v>
      </c>
      <c r="B6459" s="3" t="s">
        <v>888</v>
      </c>
      <c r="C6459" s="3"/>
      <c r="D6459" s="3" t="s">
        <v>21</v>
      </c>
      <c r="E6459" s="3">
        <v>311514</v>
      </c>
      <c r="F6459" s="40">
        <v>899</v>
      </c>
      <c r="G6459" s="19">
        <v>3800</v>
      </c>
      <c r="H6459" s="11">
        <v>38455</v>
      </c>
      <c r="I6459" s="11">
        <v>38455</v>
      </c>
    </row>
    <row r="6460" spans="1:9" x14ac:dyDescent="0.25">
      <c r="A6460" s="24" t="s">
        <v>1067</v>
      </c>
      <c r="B6460" s="3" t="s">
        <v>888</v>
      </c>
      <c r="C6460" s="3"/>
      <c r="D6460" s="3" t="s">
        <v>21</v>
      </c>
      <c r="E6460" s="3">
        <v>312677</v>
      </c>
      <c r="F6460" s="40">
        <v>679</v>
      </c>
      <c r="G6460" s="19">
        <v>3800</v>
      </c>
      <c r="H6460" s="11">
        <v>38455</v>
      </c>
      <c r="I6460" s="11">
        <v>38455</v>
      </c>
    </row>
    <row r="6461" spans="1:9" x14ac:dyDescent="0.25">
      <c r="A6461" s="24" t="s">
        <v>1067</v>
      </c>
      <c r="B6461" s="3" t="s">
        <v>888</v>
      </c>
      <c r="C6461" s="3"/>
      <c r="D6461" s="3" t="s">
        <v>21</v>
      </c>
      <c r="E6461" s="3">
        <v>311314</v>
      </c>
      <c r="F6461" s="40">
        <v>1146</v>
      </c>
      <c r="G6461" s="19">
        <v>3800</v>
      </c>
      <c r="H6461" s="11">
        <v>38455</v>
      </c>
      <c r="I6461" s="11">
        <v>38455</v>
      </c>
    </row>
    <row r="6462" spans="1:9" x14ac:dyDescent="0.25">
      <c r="A6462" s="24" t="s">
        <v>1067</v>
      </c>
      <c r="B6462" s="3" t="s">
        <v>888</v>
      </c>
      <c r="C6462" s="3"/>
      <c r="D6462" s="3" t="s">
        <v>21</v>
      </c>
      <c r="E6462" s="3">
        <v>312822</v>
      </c>
      <c r="F6462" s="40">
        <v>660</v>
      </c>
      <c r="G6462" s="19">
        <v>3800</v>
      </c>
      <c r="H6462" s="11">
        <v>38455</v>
      </c>
      <c r="I6462" s="11">
        <v>38455</v>
      </c>
    </row>
    <row r="6463" spans="1:9" x14ac:dyDescent="0.25">
      <c r="A6463" s="24" t="s">
        <v>1067</v>
      </c>
      <c r="B6463" s="3" t="s">
        <v>888</v>
      </c>
      <c r="C6463" s="3"/>
      <c r="D6463" s="3" t="s">
        <v>21</v>
      </c>
      <c r="E6463" s="3">
        <v>312774</v>
      </c>
      <c r="F6463" s="40">
        <v>726</v>
      </c>
      <c r="G6463" s="19">
        <v>3800</v>
      </c>
      <c r="H6463" s="11">
        <v>38455</v>
      </c>
      <c r="I6463" s="11">
        <v>38455</v>
      </c>
    </row>
    <row r="6464" spans="1:9" x14ac:dyDescent="0.25">
      <c r="A6464" s="24" t="s">
        <v>1067</v>
      </c>
      <c r="B6464" s="3" t="s">
        <v>888</v>
      </c>
      <c r="C6464" s="3"/>
      <c r="D6464" s="3" t="s">
        <v>21</v>
      </c>
      <c r="E6464" s="3">
        <v>311422</v>
      </c>
      <c r="F6464" s="40">
        <v>723</v>
      </c>
      <c r="G6464" s="19">
        <v>3800</v>
      </c>
      <c r="H6464" s="11">
        <v>38455</v>
      </c>
      <c r="I6464" s="11">
        <v>38455</v>
      </c>
    </row>
    <row r="6465" spans="1:83" x14ac:dyDescent="0.25">
      <c r="A6465" s="24" t="s">
        <v>1067</v>
      </c>
      <c r="B6465" s="3" t="s">
        <v>888</v>
      </c>
      <c r="C6465" s="3"/>
      <c r="D6465" s="3" t="s">
        <v>21</v>
      </c>
      <c r="E6465" s="3">
        <v>311506</v>
      </c>
      <c r="F6465" s="40">
        <v>591</v>
      </c>
      <c r="G6465" s="19">
        <v>3800</v>
      </c>
      <c r="H6465" s="11">
        <v>38455</v>
      </c>
      <c r="I6465" s="11">
        <v>38455</v>
      </c>
    </row>
    <row r="6466" spans="1:83" x14ac:dyDescent="0.25">
      <c r="A6466" s="24" t="s">
        <v>1067</v>
      </c>
      <c r="B6466" s="3" t="s">
        <v>888</v>
      </c>
      <c r="C6466" s="3"/>
      <c r="D6466" s="3" t="s">
        <v>21</v>
      </c>
      <c r="E6466" s="3">
        <v>311498</v>
      </c>
      <c r="F6466" s="40">
        <v>1217</v>
      </c>
      <c r="G6466" s="19">
        <v>3800</v>
      </c>
      <c r="H6466" s="11">
        <v>38455</v>
      </c>
      <c r="I6466" s="11">
        <v>38455</v>
      </c>
    </row>
    <row r="6467" spans="1:83" x14ac:dyDescent="0.25">
      <c r="G6467" s="105">
        <f>SUM(G6441:G6466)</f>
        <v>88741</v>
      </c>
      <c r="H6467" s="10"/>
      <c r="I6467" s="10"/>
    </row>
    <row r="6468" spans="1:83" x14ac:dyDescent="0.25">
      <c r="G6468" s="10"/>
      <c r="H6468" s="10"/>
      <c r="I6468" s="10"/>
    </row>
    <row r="6469" spans="1:83" x14ac:dyDescent="0.25">
      <c r="B6469" s="493"/>
      <c r="D6469" s="493"/>
      <c r="E6469" s="493"/>
      <c r="F6469" s="92"/>
      <c r="G6469" s="68"/>
      <c r="H6469" s="493"/>
      <c r="I6469" s="630"/>
    </row>
    <row r="6470" spans="1:83" s="7" customFormat="1" ht="18.75" x14ac:dyDescent="0.3">
      <c r="A6470" s="724" t="s">
        <v>7</v>
      </c>
      <c r="B6470" s="724"/>
      <c r="C6470" s="724"/>
      <c r="D6470" s="724"/>
      <c r="E6470" s="724"/>
      <c r="F6470" s="724"/>
      <c r="G6470" s="724"/>
      <c r="H6470" s="724"/>
      <c r="I6470" s="1"/>
      <c r="J6470" s="15"/>
      <c r="K6470" s="15"/>
      <c r="L6470" s="15"/>
      <c r="M6470" s="15"/>
      <c r="N6470" s="15"/>
      <c r="O6470" s="15"/>
      <c r="P6470" s="15"/>
      <c r="Q6470" s="15"/>
    </row>
    <row r="6471" spans="1:83" x14ac:dyDescent="0.25">
      <c r="A6471" s="725" t="s">
        <v>5</v>
      </c>
      <c r="B6471" s="725"/>
      <c r="C6471" s="725"/>
      <c r="D6471" s="725"/>
      <c r="E6471" s="725"/>
      <c r="F6471" s="725"/>
      <c r="G6471" s="725"/>
      <c r="H6471" s="725"/>
      <c r="I6471" s="15"/>
      <c r="J6471" s="7"/>
      <c r="K6471" s="7"/>
      <c r="L6471" s="7"/>
      <c r="M6471" s="7"/>
      <c r="N6471" s="7"/>
      <c r="O6471" s="7"/>
      <c r="P6471" s="7"/>
      <c r="Q6471" s="7"/>
    </row>
    <row r="6472" spans="1:83" x14ac:dyDescent="0.25">
      <c r="A6472" s="1"/>
      <c r="B6472" s="52"/>
      <c r="C6472" s="122"/>
      <c r="D6472" s="4"/>
      <c r="E6472" s="4"/>
      <c r="F6472" s="81"/>
      <c r="G6472" s="10"/>
      <c r="H6472" s="10"/>
      <c r="I6472" s="10"/>
    </row>
    <row r="6473" spans="1:83" x14ac:dyDescent="0.25">
      <c r="A6473" s="504" t="s">
        <v>1152</v>
      </c>
      <c r="B6473" s="26"/>
      <c r="C6473" s="26"/>
      <c r="D6473" s="26"/>
      <c r="E6473" s="26"/>
      <c r="F6473" s="85"/>
      <c r="G6473" s="42"/>
      <c r="H6473" s="26"/>
      <c r="I6473" s="26"/>
      <c r="J6473" s="1"/>
      <c r="K6473" s="1"/>
      <c r="L6473" s="1"/>
      <c r="M6473" s="1"/>
      <c r="N6473" s="1"/>
      <c r="O6473" s="1"/>
      <c r="P6473" s="1"/>
      <c r="Q6473" s="1"/>
      <c r="R6473" s="1"/>
      <c r="S6473" s="1"/>
      <c r="T6473" s="1"/>
      <c r="U6473" s="1"/>
      <c r="V6473" s="1"/>
      <c r="W6473" s="1"/>
      <c r="X6473" s="1"/>
      <c r="Y6473" s="1"/>
      <c r="Z6473" s="1"/>
      <c r="AA6473" s="1"/>
      <c r="AB6473" s="1"/>
      <c r="AC6473" s="1"/>
      <c r="AD6473" s="1"/>
      <c r="AE6473" s="1"/>
      <c r="AF6473" s="1"/>
      <c r="AG6473" s="1"/>
      <c r="AH6473" s="1"/>
      <c r="AI6473" s="1"/>
      <c r="AJ6473" s="1"/>
      <c r="AK6473" s="1"/>
      <c r="AL6473" s="1"/>
      <c r="AM6473" s="1"/>
      <c r="AN6473" s="1"/>
      <c r="AO6473" s="1"/>
      <c r="AP6473" s="1"/>
      <c r="AQ6473" s="1"/>
      <c r="AR6473" s="1"/>
      <c r="AS6473" s="1"/>
      <c r="AT6473" s="1"/>
      <c r="AU6473" s="1"/>
      <c r="AV6473" s="1"/>
      <c r="AW6473" s="1"/>
      <c r="AX6473" s="1"/>
      <c r="AY6473" s="1"/>
      <c r="AZ6473" s="1"/>
      <c r="BA6473" s="1"/>
      <c r="BB6473" s="1"/>
      <c r="BC6473" s="1"/>
      <c r="BD6473" s="1"/>
      <c r="BE6473" s="1"/>
      <c r="BF6473" s="1"/>
      <c r="BG6473" s="1"/>
      <c r="BH6473" s="1"/>
      <c r="BI6473" s="1"/>
      <c r="BJ6473" s="1"/>
      <c r="BK6473" s="1"/>
      <c r="BL6473" s="1"/>
      <c r="BM6473" s="1"/>
      <c r="BN6473" s="1"/>
      <c r="BO6473" s="1"/>
      <c r="BP6473" s="1"/>
      <c r="BQ6473" s="1"/>
      <c r="BR6473" s="1"/>
      <c r="BS6473" s="1"/>
      <c r="BT6473" s="1"/>
      <c r="BU6473" s="1"/>
      <c r="BV6473" s="1"/>
      <c r="BW6473" s="1"/>
      <c r="BX6473" s="1"/>
      <c r="BY6473" s="1"/>
      <c r="BZ6473" s="1"/>
      <c r="CA6473" s="1"/>
      <c r="CB6473" s="1"/>
      <c r="CC6473" s="1"/>
      <c r="CD6473" s="1"/>
      <c r="CE6473" s="1"/>
    </row>
    <row r="6474" spans="1:83" x14ac:dyDescent="0.25">
      <c r="A6474" s="297" t="s">
        <v>8</v>
      </c>
      <c r="B6474" s="507" t="s">
        <v>1153</v>
      </c>
      <c r="C6474" s="33"/>
      <c r="D6474" s="33"/>
      <c r="E6474" s="33"/>
      <c r="F6474" s="94"/>
      <c r="G6474" s="47"/>
      <c r="H6474" s="33"/>
      <c r="I6474" s="33"/>
      <c r="J6474" s="1"/>
      <c r="K6474" s="1"/>
      <c r="L6474" s="1"/>
      <c r="M6474" s="1"/>
      <c r="N6474" s="1"/>
      <c r="O6474" s="1"/>
      <c r="P6474" s="1"/>
      <c r="Q6474" s="1"/>
      <c r="R6474" s="1"/>
      <c r="S6474" s="1"/>
      <c r="T6474" s="1"/>
      <c r="U6474" s="1"/>
      <c r="V6474" s="1"/>
      <c r="W6474" s="1"/>
      <c r="X6474" s="1"/>
      <c r="Y6474" s="1"/>
      <c r="Z6474" s="1"/>
      <c r="AA6474" s="1"/>
      <c r="AB6474" s="1"/>
      <c r="AC6474" s="1"/>
      <c r="AD6474" s="1"/>
      <c r="AE6474" s="1"/>
      <c r="AF6474" s="1"/>
      <c r="AG6474" s="1"/>
      <c r="AH6474" s="1"/>
      <c r="AI6474" s="1"/>
      <c r="AJ6474" s="1"/>
      <c r="AK6474" s="1"/>
      <c r="AL6474" s="1"/>
      <c r="AM6474" s="1"/>
      <c r="AN6474" s="1"/>
      <c r="AO6474" s="1"/>
      <c r="AP6474" s="1"/>
      <c r="AQ6474" s="1"/>
      <c r="AR6474" s="1"/>
      <c r="AS6474" s="1"/>
      <c r="AT6474" s="1"/>
      <c r="AU6474" s="1"/>
      <c r="AV6474" s="1"/>
      <c r="AW6474" s="1"/>
      <c r="AX6474" s="1"/>
      <c r="AY6474" s="1"/>
      <c r="AZ6474" s="1"/>
      <c r="BA6474" s="1"/>
      <c r="BB6474" s="1"/>
      <c r="BC6474" s="1"/>
      <c r="BD6474" s="1"/>
      <c r="BE6474" s="1"/>
      <c r="BF6474" s="1"/>
      <c r="BG6474" s="1"/>
      <c r="BH6474" s="1"/>
      <c r="BI6474" s="1"/>
      <c r="BJ6474" s="1"/>
      <c r="BK6474" s="1"/>
      <c r="BL6474" s="1"/>
      <c r="BM6474" s="1"/>
      <c r="BN6474" s="1"/>
      <c r="BO6474" s="1"/>
      <c r="BP6474" s="1"/>
      <c r="BQ6474" s="1"/>
      <c r="BR6474" s="1"/>
      <c r="BS6474" s="1"/>
      <c r="BT6474" s="1"/>
      <c r="BU6474" s="1"/>
      <c r="BV6474" s="1"/>
      <c r="BW6474" s="1"/>
      <c r="BX6474" s="1"/>
      <c r="BY6474" s="1"/>
      <c r="BZ6474" s="1"/>
      <c r="CA6474" s="1"/>
      <c r="CB6474" s="1"/>
      <c r="CC6474" s="1"/>
      <c r="CD6474" s="1"/>
      <c r="CE6474" s="1"/>
    </row>
    <row r="6475" spans="1:83" ht="30" x14ac:dyDescent="0.25">
      <c r="A6475" s="351" t="s">
        <v>0</v>
      </c>
      <c r="B6475" s="352" t="s">
        <v>2</v>
      </c>
      <c r="C6475" s="352" t="s">
        <v>3</v>
      </c>
      <c r="D6475" s="352" t="s">
        <v>4</v>
      </c>
      <c r="E6475" s="353" t="s">
        <v>15</v>
      </c>
      <c r="F6475" s="354" t="s">
        <v>6</v>
      </c>
      <c r="G6475" s="355" t="s">
        <v>1217</v>
      </c>
      <c r="H6475" s="350" t="s">
        <v>1188</v>
      </c>
      <c r="I6475" s="350" t="s">
        <v>3884</v>
      </c>
      <c r="J6475" s="1"/>
      <c r="K6475" s="1"/>
      <c r="L6475" s="1"/>
      <c r="M6475" s="1"/>
      <c r="N6475" s="1"/>
      <c r="O6475" s="1"/>
      <c r="P6475" s="1"/>
      <c r="Q6475" s="1"/>
      <c r="R6475" s="1"/>
      <c r="S6475" s="1"/>
      <c r="T6475" s="1"/>
      <c r="U6475" s="1"/>
      <c r="V6475" s="1"/>
      <c r="W6475" s="1"/>
      <c r="X6475" s="1"/>
      <c r="Y6475" s="1"/>
      <c r="Z6475" s="1"/>
      <c r="AA6475" s="1"/>
      <c r="AB6475" s="1"/>
      <c r="AC6475" s="1"/>
      <c r="AD6475" s="1"/>
      <c r="AE6475" s="1"/>
      <c r="AF6475" s="1"/>
      <c r="AG6475" s="1"/>
      <c r="AH6475" s="1"/>
      <c r="AI6475" s="1"/>
      <c r="AJ6475" s="1"/>
      <c r="AK6475" s="1"/>
      <c r="AL6475" s="1"/>
      <c r="AM6475" s="1"/>
      <c r="AN6475" s="1"/>
      <c r="AO6475" s="1"/>
      <c r="AP6475" s="1"/>
      <c r="AQ6475" s="1"/>
      <c r="AR6475" s="1"/>
      <c r="AS6475" s="1"/>
      <c r="AT6475" s="1"/>
      <c r="AU6475" s="1"/>
      <c r="AV6475" s="1"/>
      <c r="AW6475" s="1"/>
      <c r="AX6475" s="1"/>
      <c r="AY6475" s="1"/>
      <c r="AZ6475" s="1"/>
      <c r="BA6475" s="1"/>
      <c r="BB6475" s="1"/>
      <c r="BC6475" s="1"/>
      <c r="BD6475" s="1"/>
      <c r="BE6475" s="1"/>
      <c r="BF6475" s="1"/>
      <c r="BG6475" s="1"/>
      <c r="BH6475" s="1"/>
      <c r="BI6475" s="1"/>
      <c r="BJ6475" s="1"/>
      <c r="BK6475" s="1"/>
      <c r="BL6475" s="1"/>
      <c r="BM6475" s="1"/>
      <c r="BN6475" s="1"/>
      <c r="BO6475" s="1"/>
      <c r="BP6475" s="1"/>
      <c r="BQ6475" s="1"/>
      <c r="BR6475" s="1"/>
      <c r="BS6475" s="1"/>
      <c r="BT6475" s="1"/>
      <c r="BU6475" s="1"/>
      <c r="BV6475" s="1"/>
      <c r="BW6475" s="1"/>
      <c r="BX6475" s="1"/>
      <c r="BY6475" s="1"/>
      <c r="BZ6475" s="1"/>
      <c r="CA6475" s="1"/>
      <c r="CB6475" s="1"/>
      <c r="CC6475" s="1"/>
      <c r="CD6475" s="1"/>
      <c r="CE6475" s="1"/>
    </row>
    <row r="6476" spans="1:83" x14ac:dyDescent="0.25">
      <c r="A6476" s="24" t="s">
        <v>1067</v>
      </c>
      <c r="B6476" s="3" t="s">
        <v>888</v>
      </c>
      <c r="C6476" s="3"/>
      <c r="D6476" s="3" t="s">
        <v>21</v>
      </c>
      <c r="E6476" s="3">
        <v>313438</v>
      </c>
      <c r="F6476" s="40">
        <v>1095</v>
      </c>
      <c r="G6476" s="19">
        <v>3800</v>
      </c>
      <c r="H6476" s="11">
        <v>38455</v>
      </c>
      <c r="I6476" s="11">
        <v>38455</v>
      </c>
      <c r="J6476" s="1"/>
      <c r="K6476" s="1"/>
      <c r="L6476" s="1"/>
      <c r="M6476" s="1"/>
      <c r="N6476" s="1"/>
      <c r="O6476" s="1"/>
      <c r="P6476" s="1"/>
      <c r="Q6476" s="1"/>
      <c r="R6476" s="1"/>
      <c r="S6476" s="1"/>
      <c r="T6476" s="1"/>
      <c r="U6476" s="1"/>
      <c r="V6476" s="1"/>
      <c r="W6476" s="1"/>
      <c r="X6476" s="1"/>
      <c r="Y6476" s="1"/>
      <c r="Z6476" s="1"/>
      <c r="AA6476" s="1"/>
      <c r="AB6476" s="1"/>
      <c r="AC6476" s="1"/>
      <c r="AD6476" s="1"/>
      <c r="AE6476" s="1"/>
      <c r="AF6476" s="1"/>
      <c r="AG6476" s="1"/>
      <c r="AH6476" s="1"/>
      <c r="AI6476" s="1"/>
      <c r="AJ6476" s="1"/>
      <c r="AK6476" s="1"/>
      <c r="AL6476" s="1"/>
      <c r="AM6476" s="1"/>
      <c r="AN6476" s="1"/>
      <c r="AO6476" s="1"/>
      <c r="AP6476" s="1"/>
      <c r="AQ6476" s="1"/>
      <c r="AR6476" s="1"/>
      <c r="AS6476" s="1"/>
      <c r="AT6476" s="1"/>
      <c r="AU6476" s="1"/>
      <c r="AV6476" s="1"/>
      <c r="AW6476" s="1"/>
      <c r="AX6476" s="1"/>
      <c r="AY6476" s="1"/>
      <c r="AZ6476" s="1"/>
      <c r="BA6476" s="1"/>
      <c r="BB6476" s="1"/>
      <c r="BC6476" s="1"/>
      <c r="BD6476" s="1"/>
      <c r="BE6476" s="1"/>
      <c r="BF6476" s="1"/>
      <c r="BG6476" s="1"/>
      <c r="BH6476" s="1"/>
      <c r="BI6476" s="1"/>
      <c r="BJ6476" s="1"/>
      <c r="BK6476" s="1"/>
      <c r="BL6476" s="1"/>
      <c r="BM6476" s="1"/>
      <c r="BN6476" s="1"/>
      <c r="BO6476" s="1"/>
      <c r="BP6476" s="1"/>
      <c r="BQ6476" s="1"/>
      <c r="BR6476" s="1"/>
      <c r="BS6476" s="1"/>
      <c r="BT6476" s="1"/>
      <c r="BU6476" s="1"/>
      <c r="BV6476" s="1"/>
      <c r="BW6476" s="1"/>
      <c r="BX6476" s="1"/>
      <c r="BY6476" s="1"/>
      <c r="BZ6476" s="1"/>
      <c r="CA6476" s="1"/>
      <c r="CB6476" s="1"/>
      <c r="CC6476" s="1"/>
      <c r="CD6476" s="1"/>
      <c r="CE6476" s="1"/>
    </row>
    <row r="6477" spans="1:83" x14ac:dyDescent="0.25">
      <c r="A6477" s="24" t="s">
        <v>1067</v>
      </c>
      <c r="B6477" s="3" t="s">
        <v>888</v>
      </c>
      <c r="C6477" s="3"/>
      <c r="D6477" s="3" t="s">
        <v>21</v>
      </c>
      <c r="E6477" s="3">
        <v>311588</v>
      </c>
      <c r="F6477" s="40">
        <v>350</v>
      </c>
      <c r="G6477" s="19">
        <v>3800</v>
      </c>
      <c r="H6477" s="11">
        <v>38455</v>
      </c>
      <c r="I6477" s="11">
        <v>38455</v>
      </c>
      <c r="J6477" s="1"/>
      <c r="K6477" s="1"/>
      <c r="L6477" s="1"/>
      <c r="M6477" s="1"/>
      <c r="N6477" s="1"/>
      <c r="O6477" s="1"/>
      <c r="P6477" s="1"/>
      <c r="Q6477" s="1"/>
      <c r="R6477" s="1"/>
      <c r="S6477" s="1"/>
      <c r="T6477" s="1"/>
      <c r="U6477" s="1"/>
      <c r="V6477" s="1"/>
      <c r="W6477" s="1"/>
      <c r="X6477" s="1"/>
      <c r="Y6477" s="1"/>
      <c r="Z6477" s="1"/>
      <c r="AA6477" s="1"/>
      <c r="AB6477" s="1"/>
      <c r="AC6477" s="1"/>
      <c r="AD6477" s="1"/>
      <c r="AE6477" s="1"/>
      <c r="AF6477" s="1"/>
      <c r="AG6477" s="1"/>
      <c r="AH6477" s="1"/>
      <c r="AI6477" s="1"/>
      <c r="AJ6477" s="1"/>
      <c r="AK6477" s="1"/>
      <c r="AL6477" s="1"/>
      <c r="AM6477" s="1"/>
      <c r="AN6477" s="1"/>
      <c r="AO6477" s="1"/>
      <c r="AP6477" s="1"/>
      <c r="AQ6477" s="1"/>
      <c r="AR6477" s="1"/>
      <c r="AS6477" s="1"/>
      <c r="AT6477" s="1"/>
      <c r="AU6477" s="1"/>
      <c r="AV6477" s="1"/>
      <c r="AW6477" s="1"/>
      <c r="AX6477" s="1"/>
      <c r="AY6477" s="1"/>
      <c r="AZ6477" s="1"/>
      <c r="BA6477" s="1"/>
      <c r="BB6477" s="1"/>
      <c r="BC6477" s="1"/>
      <c r="BD6477" s="1"/>
      <c r="BE6477" s="1"/>
      <c r="BF6477" s="1"/>
      <c r="BG6477" s="1"/>
      <c r="BH6477" s="1"/>
      <c r="BI6477" s="1"/>
      <c r="BJ6477" s="1"/>
      <c r="BK6477" s="1"/>
      <c r="BL6477" s="1"/>
      <c r="BM6477" s="1"/>
      <c r="BN6477" s="1"/>
      <c r="BO6477" s="1"/>
      <c r="BP6477" s="1"/>
      <c r="BQ6477" s="1"/>
      <c r="BR6477" s="1"/>
      <c r="BS6477" s="1"/>
      <c r="BT6477" s="1"/>
      <c r="BU6477" s="1"/>
      <c r="BV6477" s="1"/>
      <c r="BW6477" s="1"/>
      <c r="BX6477" s="1"/>
      <c r="BY6477" s="1"/>
      <c r="BZ6477" s="1"/>
      <c r="CA6477" s="1"/>
      <c r="CB6477" s="1"/>
      <c r="CC6477" s="1"/>
      <c r="CD6477" s="1"/>
      <c r="CE6477" s="1"/>
    </row>
    <row r="6478" spans="1:83" x14ac:dyDescent="0.25">
      <c r="A6478" s="24" t="s">
        <v>1067</v>
      </c>
      <c r="B6478" s="3" t="s">
        <v>888</v>
      </c>
      <c r="C6478" s="3"/>
      <c r="D6478" s="3" t="s">
        <v>21</v>
      </c>
      <c r="E6478" s="3">
        <v>312649</v>
      </c>
      <c r="F6478" s="40">
        <v>904</v>
      </c>
      <c r="G6478" s="19">
        <v>3800</v>
      </c>
      <c r="H6478" s="11">
        <v>38455</v>
      </c>
      <c r="I6478" s="11">
        <v>38455</v>
      </c>
      <c r="J6478" s="1"/>
      <c r="K6478" s="1"/>
      <c r="L6478" s="1"/>
      <c r="M6478" s="1"/>
      <c r="N6478" s="1"/>
      <c r="O6478" s="1"/>
      <c r="P6478" s="1"/>
      <c r="Q6478" s="1"/>
      <c r="R6478" s="1"/>
      <c r="S6478" s="1"/>
      <c r="T6478" s="1"/>
      <c r="U6478" s="1"/>
      <c r="V6478" s="1"/>
      <c r="W6478" s="1"/>
      <c r="X6478" s="1"/>
      <c r="Y6478" s="1"/>
      <c r="Z6478" s="1"/>
      <c r="AA6478" s="1"/>
      <c r="AB6478" s="1"/>
      <c r="AC6478" s="1"/>
      <c r="AD6478" s="1"/>
      <c r="AE6478" s="1"/>
      <c r="AF6478" s="1"/>
      <c r="AG6478" s="1"/>
      <c r="AH6478" s="1"/>
      <c r="AI6478" s="1"/>
      <c r="AJ6478" s="1"/>
      <c r="AK6478" s="1"/>
      <c r="AL6478" s="1"/>
      <c r="AM6478" s="1"/>
      <c r="AN6478" s="1"/>
      <c r="AO6478" s="1"/>
      <c r="AP6478" s="1"/>
      <c r="AQ6478" s="1"/>
      <c r="AR6478" s="1"/>
      <c r="AS6478" s="1"/>
      <c r="AT6478" s="1"/>
      <c r="AU6478" s="1"/>
      <c r="AV6478" s="1"/>
      <c r="AW6478" s="1"/>
      <c r="AX6478" s="1"/>
      <c r="AY6478" s="1"/>
      <c r="AZ6478" s="1"/>
      <c r="BA6478" s="1"/>
      <c r="BB6478" s="1"/>
      <c r="BC6478" s="1"/>
      <c r="BD6478" s="1"/>
      <c r="BE6478" s="1"/>
      <c r="BF6478" s="1"/>
      <c r="BG6478" s="1"/>
      <c r="BH6478" s="1"/>
      <c r="BI6478" s="1"/>
      <c r="BJ6478" s="1"/>
      <c r="BK6478" s="1"/>
      <c r="BL6478" s="1"/>
      <c r="BM6478" s="1"/>
      <c r="BN6478" s="1"/>
      <c r="BO6478" s="1"/>
      <c r="BP6478" s="1"/>
      <c r="BQ6478" s="1"/>
      <c r="BR6478" s="1"/>
      <c r="BS6478" s="1"/>
      <c r="BT6478" s="1"/>
      <c r="BU6478" s="1"/>
      <c r="BV6478" s="1"/>
      <c r="BW6478" s="1"/>
      <c r="BX6478" s="1"/>
      <c r="BY6478" s="1"/>
      <c r="BZ6478" s="1"/>
      <c r="CA6478" s="1"/>
      <c r="CB6478" s="1"/>
      <c r="CC6478" s="1"/>
      <c r="CD6478" s="1"/>
      <c r="CE6478" s="1"/>
    </row>
    <row r="6479" spans="1:83" x14ac:dyDescent="0.25">
      <c r="A6479" s="24" t="s">
        <v>1067</v>
      </c>
      <c r="B6479" s="3" t="s">
        <v>888</v>
      </c>
      <c r="C6479" s="3"/>
      <c r="D6479" s="3" t="s">
        <v>21</v>
      </c>
      <c r="E6479" s="3">
        <v>312624</v>
      </c>
      <c r="F6479" s="40">
        <v>268</v>
      </c>
      <c r="G6479" s="19">
        <v>3800</v>
      </c>
      <c r="H6479" s="11">
        <v>38455</v>
      </c>
      <c r="I6479" s="11">
        <v>38455</v>
      </c>
      <c r="J6479" s="1"/>
      <c r="K6479" s="1"/>
      <c r="L6479" s="1"/>
      <c r="M6479" s="1"/>
      <c r="N6479" s="1"/>
      <c r="O6479" s="1"/>
      <c r="P6479" s="1"/>
      <c r="Q6479" s="1"/>
      <c r="R6479" s="1"/>
      <c r="S6479" s="1"/>
      <c r="T6479" s="1"/>
      <c r="U6479" s="1"/>
      <c r="V6479" s="1"/>
      <c r="W6479" s="1"/>
      <c r="X6479" s="1"/>
      <c r="Y6479" s="1"/>
      <c r="Z6479" s="1"/>
      <c r="AA6479" s="1"/>
      <c r="AB6479" s="1"/>
      <c r="AC6479" s="1"/>
      <c r="AD6479" s="1"/>
      <c r="AE6479" s="1"/>
      <c r="AF6479" s="1"/>
      <c r="AG6479" s="1"/>
      <c r="AH6479" s="1"/>
      <c r="AI6479" s="1"/>
      <c r="AJ6479" s="1"/>
      <c r="AK6479" s="1"/>
      <c r="AL6479" s="1"/>
      <c r="AM6479" s="1"/>
      <c r="AN6479" s="1"/>
      <c r="AO6479" s="1"/>
      <c r="AP6479" s="1"/>
      <c r="AQ6479" s="1"/>
      <c r="AR6479" s="1"/>
      <c r="AS6479" s="1"/>
      <c r="AT6479" s="1"/>
      <c r="AU6479" s="1"/>
      <c r="AV6479" s="1"/>
      <c r="AW6479" s="1"/>
      <c r="AX6479" s="1"/>
      <c r="AY6479" s="1"/>
      <c r="AZ6479" s="1"/>
      <c r="BA6479" s="1"/>
      <c r="BB6479" s="1"/>
      <c r="BC6479" s="1"/>
      <c r="BD6479" s="1"/>
      <c r="BE6479" s="1"/>
      <c r="BF6479" s="1"/>
      <c r="BG6479" s="1"/>
      <c r="BH6479" s="1"/>
      <c r="BI6479" s="1"/>
      <c r="BJ6479" s="1"/>
      <c r="BK6479" s="1"/>
      <c r="BL6479" s="1"/>
      <c r="BM6479" s="1"/>
      <c r="BN6479" s="1"/>
      <c r="BO6479" s="1"/>
      <c r="BP6479" s="1"/>
      <c r="BQ6479" s="1"/>
      <c r="BR6479" s="1"/>
      <c r="BS6479" s="1"/>
      <c r="BT6479" s="1"/>
      <c r="BU6479" s="1"/>
      <c r="BV6479" s="1"/>
      <c r="BW6479" s="1"/>
      <c r="BX6479" s="1"/>
      <c r="BY6479" s="1"/>
      <c r="BZ6479" s="1"/>
      <c r="CA6479" s="1"/>
      <c r="CB6479" s="1"/>
      <c r="CC6479" s="1"/>
      <c r="CD6479" s="1"/>
      <c r="CE6479" s="1"/>
    </row>
    <row r="6480" spans="1:83" x14ac:dyDescent="0.25">
      <c r="A6480" s="24" t="s">
        <v>1067</v>
      </c>
      <c r="B6480" s="3" t="s">
        <v>888</v>
      </c>
      <c r="C6480" s="3"/>
      <c r="D6480" s="3" t="s">
        <v>21</v>
      </c>
      <c r="E6480" s="3">
        <v>312644</v>
      </c>
      <c r="F6480" s="40">
        <v>647</v>
      </c>
      <c r="G6480" s="19">
        <v>3800</v>
      </c>
      <c r="H6480" s="11">
        <v>38455</v>
      </c>
      <c r="I6480" s="11">
        <v>38455</v>
      </c>
      <c r="J6480" s="1"/>
      <c r="K6480" s="1"/>
      <c r="L6480" s="1"/>
      <c r="M6480" s="1"/>
      <c r="N6480" s="1"/>
      <c r="O6480" s="1"/>
      <c r="P6480" s="1"/>
      <c r="Q6480" s="1"/>
      <c r="R6480" s="1"/>
      <c r="S6480" s="1"/>
      <c r="T6480" s="1"/>
      <c r="U6480" s="1"/>
      <c r="V6480" s="1"/>
      <c r="W6480" s="1"/>
      <c r="X6480" s="1"/>
      <c r="Y6480" s="1"/>
      <c r="Z6480" s="1"/>
      <c r="AA6480" s="1"/>
      <c r="AB6480" s="1"/>
      <c r="AC6480" s="1"/>
      <c r="AD6480" s="1"/>
      <c r="AE6480" s="1"/>
      <c r="AF6480" s="1"/>
      <c r="AG6480" s="1"/>
      <c r="AH6480" s="1"/>
      <c r="AI6480" s="1"/>
      <c r="AJ6480" s="1"/>
      <c r="AK6480" s="1"/>
      <c r="AL6480" s="1"/>
      <c r="AM6480" s="1"/>
      <c r="AN6480" s="1"/>
      <c r="AO6480" s="1"/>
      <c r="AP6480" s="1"/>
      <c r="AQ6480" s="1"/>
      <c r="AR6480" s="1"/>
      <c r="AS6480" s="1"/>
      <c r="AT6480" s="1"/>
      <c r="AU6480" s="1"/>
      <c r="AV6480" s="1"/>
      <c r="AW6480" s="1"/>
      <c r="AX6480" s="1"/>
      <c r="AY6480" s="1"/>
      <c r="AZ6480" s="1"/>
      <c r="BA6480" s="1"/>
      <c r="BB6480" s="1"/>
      <c r="BC6480" s="1"/>
      <c r="BD6480" s="1"/>
      <c r="BE6480" s="1"/>
      <c r="BF6480" s="1"/>
      <c r="BG6480" s="1"/>
      <c r="BH6480" s="1"/>
      <c r="BI6480" s="1"/>
      <c r="BJ6480" s="1"/>
      <c r="BK6480" s="1"/>
      <c r="BL6480" s="1"/>
      <c r="BM6480" s="1"/>
      <c r="BN6480" s="1"/>
      <c r="BO6480" s="1"/>
      <c r="BP6480" s="1"/>
      <c r="BQ6480" s="1"/>
      <c r="BR6480" s="1"/>
      <c r="BS6480" s="1"/>
      <c r="BT6480" s="1"/>
      <c r="BU6480" s="1"/>
      <c r="BV6480" s="1"/>
      <c r="BW6480" s="1"/>
      <c r="BX6480" s="1"/>
      <c r="BY6480" s="1"/>
      <c r="BZ6480" s="1"/>
      <c r="CA6480" s="1"/>
      <c r="CB6480" s="1"/>
      <c r="CC6480" s="1"/>
      <c r="CD6480" s="1"/>
      <c r="CE6480" s="1"/>
    </row>
    <row r="6481" spans="1:9" x14ac:dyDescent="0.25">
      <c r="A6481" s="24" t="s">
        <v>1067</v>
      </c>
      <c r="B6481" s="3" t="s">
        <v>888</v>
      </c>
      <c r="C6481" s="3"/>
      <c r="D6481" s="3" t="s">
        <v>21</v>
      </c>
      <c r="E6481" s="3">
        <v>311589</v>
      </c>
      <c r="F6481" s="40">
        <v>58</v>
      </c>
      <c r="G6481" s="19">
        <v>3800</v>
      </c>
      <c r="H6481" s="11">
        <v>38455</v>
      </c>
      <c r="I6481" s="11">
        <v>38455</v>
      </c>
    </row>
    <row r="6482" spans="1:9" x14ac:dyDescent="0.25">
      <c r="A6482" s="24" t="s">
        <v>1067</v>
      </c>
      <c r="B6482" s="3" t="s">
        <v>888</v>
      </c>
      <c r="C6482" s="3"/>
      <c r="D6482" s="3" t="s">
        <v>21</v>
      </c>
      <c r="E6482" s="3">
        <v>312721</v>
      </c>
      <c r="F6482" s="40">
        <v>287</v>
      </c>
      <c r="G6482" s="19">
        <v>3800</v>
      </c>
      <c r="H6482" s="11">
        <v>38455</v>
      </c>
      <c r="I6482" s="11">
        <v>38455</v>
      </c>
    </row>
    <row r="6483" spans="1:9" x14ac:dyDescent="0.25">
      <c r="A6483" s="24" t="s">
        <v>1067</v>
      </c>
      <c r="B6483" s="3" t="s">
        <v>888</v>
      </c>
      <c r="C6483" s="3"/>
      <c r="D6483" s="3" t="s">
        <v>21</v>
      </c>
      <c r="E6483" s="3">
        <v>312467</v>
      </c>
      <c r="F6483" s="40">
        <v>357</v>
      </c>
      <c r="G6483" s="19">
        <v>3800</v>
      </c>
      <c r="H6483" s="11">
        <v>38455</v>
      </c>
      <c r="I6483" s="11">
        <v>38455</v>
      </c>
    </row>
    <row r="6484" spans="1:9" x14ac:dyDescent="0.25">
      <c r="A6484" s="24" t="s">
        <v>1067</v>
      </c>
      <c r="B6484" s="3" t="s">
        <v>888</v>
      </c>
      <c r="C6484" s="3"/>
      <c r="D6484" s="3" t="s">
        <v>21</v>
      </c>
      <c r="E6484" s="3">
        <v>312323</v>
      </c>
      <c r="F6484" s="40">
        <v>334</v>
      </c>
      <c r="G6484" s="19">
        <v>3800</v>
      </c>
      <c r="H6484" s="11">
        <v>38455</v>
      </c>
      <c r="I6484" s="11">
        <v>38455</v>
      </c>
    </row>
    <row r="6485" spans="1:9" x14ac:dyDescent="0.25">
      <c r="A6485" s="24" t="s">
        <v>1067</v>
      </c>
      <c r="B6485" s="3" t="s">
        <v>888</v>
      </c>
      <c r="C6485" s="3"/>
      <c r="D6485" s="3" t="s">
        <v>21</v>
      </c>
      <c r="E6485" s="3">
        <v>315315</v>
      </c>
      <c r="F6485" s="40">
        <v>787</v>
      </c>
      <c r="G6485" s="19">
        <v>3800</v>
      </c>
      <c r="H6485" s="11">
        <v>38455</v>
      </c>
      <c r="I6485" s="11">
        <v>38455</v>
      </c>
    </row>
    <row r="6486" spans="1:9" x14ac:dyDescent="0.25">
      <c r="A6486" s="24" t="s">
        <v>1067</v>
      </c>
      <c r="B6486" s="3" t="s">
        <v>888</v>
      </c>
      <c r="C6486" s="3"/>
      <c r="D6486" s="3" t="s">
        <v>21</v>
      </c>
      <c r="E6486" s="3">
        <v>312733</v>
      </c>
      <c r="F6486" s="40">
        <v>1165</v>
      </c>
      <c r="G6486" s="19">
        <v>3800</v>
      </c>
      <c r="H6486" s="11">
        <v>38455</v>
      </c>
      <c r="I6486" s="11">
        <v>38455</v>
      </c>
    </row>
    <row r="6487" spans="1:9" x14ac:dyDescent="0.25">
      <c r="A6487" s="24" t="s">
        <v>1067</v>
      </c>
      <c r="B6487" s="3" t="s">
        <v>888</v>
      </c>
      <c r="C6487" s="3"/>
      <c r="D6487" s="3" t="s">
        <v>21</v>
      </c>
      <c r="E6487" s="3">
        <v>311591</v>
      </c>
      <c r="F6487" s="40">
        <v>557</v>
      </c>
      <c r="G6487" s="19">
        <v>3800</v>
      </c>
      <c r="H6487" s="11">
        <v>38455</v>
      </c>
      <c r="I6487" s="11">
        <v>38455</v>
      </c>
    </row>
    <row r="6488" spans="1:9" x14ac:dyDescent="0.25">
      <c r="A6488" s="24" t="s">
        <v>1067</v>
      </c>
      <c r="B6488" s="3" t="s">
        <v>888</v>
      </c>
      <c r="C6488" s="3"/>
      <c r="D6488" s="3" t="s">
        <v>21</v>
      </c>
      <c r="E6488" s="3">
        <v>317638</v>
      </c>
      <c r="F6488" s="40">
        <v>439</v>
      </c>
      <c r="G6488" s="19">
        <v>3800</v>
      </c>
      <c r="H6488" s="11">
        <v>38455</v>
      </c>
      <c r="I6488" s="11">
        <v>38455</v>
      </c>
    </row>
    <row r="6489" spans="1:9" x14ac:dyDescent="0.25">
      <c r="A6489" s="24" t="s">
        <v>1067</v>
      </c>
      <c r="B6489" s="3" t="s">
        <v>888</v>
      </c>
      <c r="C6489" s="3"/>
      <c r="D6489" s="3" t="s">
        <v>21</v>
      </c>
      <c r="E6489" s="3">
        <v>311353</v>
      </c>
      <c r="F6489" s="40">
        <v>537</v>
      </c>
      <c r="G6489" s="19">
        <v>3800</v>
      </c>
      <c r="H6489" s="11">
        <v>38455</v>
      </c>
      <c r="I6489" s="11">
        <v>38455</v>
      </c>
    </row>
    <row r="6490" spans="1:9" x14ac:dyDescent="0.25">
      <c r="A6490" s="24" t="s">
        <v>1067</v>
      </c>
      <c r="B6490" s="3" t="s">
        <v>888</v>
      </c>
      <c r="C6490" s="3"/>
      <c r="D6490" s="3" t="s">
        <v>21</v>
      </c>
      <c r="E6490" s="3">
        <v>316579</v>
      </c>
      <c r="F6490" s="40" t="s">
        <v>16</v>
      </c>
      <c r="G6490" s="19">
        <v>3800</v>
      </c>
      <c r="H6490" s="11">
        <v>38455</v>
      </c>
      <c r="I6490" s="11">
        <v>38455</v>
      </c>
    </row>
    <row r="6491" spans="1:9" x14ac:dyDescent="0.25">
      <c r="A6491" s="24" t="s">
        <v>1067</v>
      </c>
      <c r="B6491" s="3" t="s">
        <v>888</v>
      </c>
      <c r="C6491" s="3"/>
      <c r="D6491" s="3" t="s">
        <v>21</v>
      </c>
      <c r="E6491" s="3">
        <v>311065</v>
      </c>
      <c r="F6491" s="40" t="s">
        <v>16</v>
      </c>
      <c r="G6491" s="19">
        <v>3800</v>
      </c>
      <c r="H6491" s="11">
        <v>38455</v>
      </c>
      <c r="I6491" s="11">
        <v>38455</v>
      </c>
    </row>
    <row r="6492" spans="1:9" x14ac:dyDescent="0.25">
      <c r="A6492" s="24" t="s">
        <v>1067</v>
      </c>
      <c r="B6492" s="3" t="s">
        <v>888</v>
      </c>
      <c r="C6492" s="3"/>
      <c r="D6492" s="3" t="s">
        <v>21</v>
      </c>
      <c r="E6492" s="3">
        <v>312285</v>
      </c>
      <c r="F6492" s="40">
        <v>1140</v>
      </c>
      <c r="G6492" s="19">
        <v>3800</v>
      </c>
      <c r="H6492" s="11">
        <v>38455</v>
      </c>
      <c r="I6492" s="11">
        <v>38455</v>
      </c>
    </row>
    <row r="6493" spans="1:9" x14ac:dyDescent="0.25">
      <c r="A6493" s="24" t="s">
        <v>1067</v>
      </c>
      <c r="B6493" s="3" t="s">
        <v>888</v>
      </c>
      <c r="C6493" s="3"/>
      <c r="D6493" s="3" t="s">
        <v>21</v>
      </c>
      <c r="E6493" s="3">
        <v>312713</v>
      </c>
      <c r="F6493" s="40">
        <v>855</v>
      </c>
      <c r="G6493" s="19">
        <v>3800</v>
      </c>
      <c r="H6493" s="11">
        <v>38455</v>
      </c>
      <c r="I6493" s="11">
        <v>38455</v>
      </c>
    </row>
    <row r="6494" spans="1:9" x14ac:dyDescent="0.25">
      <c r="A6494" s="24" t="s">
        <v>1067</v>
      </c>
      <c r="B6494" s="3" t="s">
        <v>888</v>
      </c>
      <c r="C6494" s="3"/>
      <c r="D6494" s="3" t="s">
        <v>21</v>
      </c>
      <c r="E6494" s="3">
        <v>312736</v>
      </c>
      <c r="F6494" s="40">
        <v>1147</v>
      </c>
      <c r="G6494" s="19">
        <v>3800</v>
      </c>
      <c r="H6494" s="11">
        <v>38455</v>
      </c>
      <c r="I6494" s="11">
        <v>38455</v>
      </c>
    </row>
    <row r="6495" spans="1:9" x14ac:dyDescent="0.25">
      <c r="A6495" s="24" t="s">
        <v>1067</v>
      </c>
      <c r="B6495" s="3" t="s">
        <v>888</v>
      </c>
      <c r="C6495" s="3"/>
      <c r="D6495" s="3" t="s">
        <v>21</v>
      </c>
      <c r="E6495" s="3">
        <v>312687</v>
      </c>
      <c r="F6495" s="40">
        <v>1097</v>
      </c>
      <c r="G6495" s="19">
        <v>3800</v>
      </c>
      <c r="H6495" s="11">
        <v>38455</v>
      </c>
      <c r="I6495" s="11">
        <v>38455</v>
      </c>
    </row>
    <row r="6496" spans="1:9" x14ac:dyDescent="0.25">
      <c r="A6496" s="24" t="s">
        <v>1067</v>
      </c>
      <c r="B6496" s="3" t="s">
        <v>888</v>
      </c>
      <c r="C6496" s="3"/>
      <c r="D6496" s="3" t="s">
        <v>21</v>
      </c>
      <c r="E6496" s="3">
        <v>312754</v>
      </c>
      <c r="F6496" s="40">
        <v>323</v>
      </c>
      <c r="G6496" s="19">
        <v>3800</v>
      </c>
      <c r="H6496" s="11">
        <v>38455</v>
      </c>
      <c r="I6496" s="11">
        <v>38455</v>
      </c>
    </row>
    <row r="6497" spans="1:17" x14ac:dyDescent="0.25">
      <c r="A6497" s="24" t="s">
        <v>1067</v>
      </c>
      <c r="B6497" s="3" t="s">
        <v>888</v>
      </c>
      <c r="C6497" s="3"/>
      <c r="D6497" s="3" t="s">
        <v>21</v>
      </c>
      <c r="E6497" s="3">
        <v>312462</v>
      </c>
      <c r="F6497" s="40">
        <v>1110</v>
      </c>
      <c r="G6497" s="19">
        <v>3800</v>
      </c>
      <c r="H6497" s="11">
        <v>38455</v>
      </c>
      <c r="I6497" s="11">
        <v>38455</v>
      </c>
    </row>
    <row r="6498" spans="1:17" x14ac:dyDescent="0.25">
      <c r="A6498" s="1"/>
      <c r="B6498" s="4"/>
      <c r="C6498" s="4"/>
      <c r="D6498" s="4"/>
      <c r="E6498" s="4"/>
      <c r="F6498" s="81"/>
      <c r="G6498" s="105">
        <f>SUM(G6476:G6497)</f>
        <v>83600</v>
      </c>
      <c r="H6498" s="18"/>
      <c r="I6498" s="18"/>
    </row>
    <row r="6499" spans="1:17" x14ac:dyDescent="0.25">
      <c r="A6499" s="1"/>
      <c r="B6499" s="4"/>
      <c r="C6499" s="4"/>
      <c r="D6499" s="4"/>
      <c r="E6499" s="4"/>
      <c r="F6499" s="81"/>
      <c r="G6499" s="10"/>
      <c r="H6499" s="18"/>
      <c r="I6499" s="18"/>
    </row>
    <row r="6500" spans="1:17" ht="18.75" x14ac:dyDescent="0.3">
      <c r="B6500" s="494"/>
      <c r="C6500" s="494"/>
      <c r="D6500" s="494"/>
      <c r="E6500" s="494"/>
      <c r="F6500" s="91"/>
      <c r="G6500" s="67"/>
      <c r="H6500" s="494"/>
      <c r="I6500" s="631"/>
    </row>
    <row r="6501" spans="1:17" x14ac:dyDescent="0.25">
      <c r="B6501" s="493"/>
      <c r="D6501" s="493"/>
      <c r="E6501" s="493"/>
      <c r="F6501" s="92"/>
      <c r="G6501" s="68"/>
      <c r="H6501" s="493"/>
      <c r="I6501" s="630"/>
    </row>
    <row r="6502" spans="1:17" ht="18.75" x14ac:dyDescent="0.3">
      <c r="A6502" s="724" t="s">
        <v>7</v>
      </c>
      <c r="B6502" s="724"/>
      <c r="C6502" s="724"/>
      <c r="D6502" s="724"/>
      <c r="E6502" s="724"/>
      <c r="F6502" s="724"/>
      <c r="G6502" s="724"/>
      <c r="H6502" s="724"/>
      <c r="I6502" s="15"/>
    </row>
    <row r="6503" spans="1:17" x14ac:dyDescent="0.25">
      <c r="A6503" s="725" t="s">
        <v>5</v>
      </c>
      <c r="B6503" s="725"/>
      <c r="C6503" s="725"/>
      <c r="D6503" s="725"/>
      <c r="E6503" s="725"/>
      <c r="F6503" s="725"/>
      <c r="G6503" s="725"/>
      <c r="H6503" s="725"/>
      <c r="I6503" s="15"/>
    </row>
    <row r="6504" spans="1:17" x14ac:dyDescent="0.25">
      <c r="A6504" s="1"/>
      <c r="C6504" s="122"/>
      <c r="D6504" s="4"/>
      <c r="E6504" s="4"/>
      <c r="F6504" s="81"/>
      <c r="G6504" s="10"/>
      <c r="H6504" s="10"/>
      <c r="I6504" s="10"/>
    </row>
    <row r="6505" spans="1:17" x14ac:dyDescent="0.25">
      <c r="A6505" s="504" t="s">
        <v>1152</v>
      </c>
      <c r="B6505" s="26"/>
      <c r="C6505" s="26"/>
      <c r="D6505" s="26"/>
      <c r="E6505" s="26"/>
      <c r="F6505" s="85"/>
      <c r="G6505" s="42"/>
      <c r="H6505" s="26"/>
      <c r="I6505" s="26"/>
    </row>
    <row r="6506" spans="1:17" x14ac:dyDescent="0.25">
      <c r="A6506" s="31" t="s">
        <v>8</v>
      </c>
      <c r="B6506" s="507" t="s">
        <v>1153</v>
      </c>
      <c r="C6506" s="33"/>
      <c r="D6506" s="33"/>
      <c r="E6506" s="33"/>
      <c r="F6506" s="94"/>
      <c r="G6506" s="47"/>
      <c r="H6506" s="33"/>
      <c r="I6506" s="33"/>
    </row>
    <row r="6507" spans="1:17" x14ac:dyDescent="0.25">
      <c r="A6507" s="152" t="s">
        <v>0</v>
      </c>
      <c r="B6507" s="153" t="s">
        <v>2</v>
      </c>
      <c r="C6507" s="153" t="s">
        <v>3</v>
      </c>
      <c r="D6507" s="153" t="s">
        <v>4</v>
      </c>
      <c r="E6507" s="154" t="s">
        <v>15</v>
      </c>
      <c r="F6507" s="155" t="s">
        <v>2002</v>
      </c>
      <c r="G6507" s="156" t="s">
        <v>1217</v>
      </c>
      <c r="H6507" s="350" t="s">
        <v>1188</v>
      </c>
      <c r="I6507" s="350" t="s">
        <v>3884</v>
      </c>
    </row>
    <row r="6508" spans="1:17" x14ac:dyDescent="0.25">
      <c r="A6508" s="24" t="s">
        <v>1067</v>
      </c>
      <c r="B6508" s="3" t="s">
        <v>888</v>
      </c>
      <c r="C6508" s="3"/>
      <c r="D6508" s="3" t="s">
        <v>21</v>
      </c>
      <c r="E6508" s="3">
        <v>311155</v>
      </c>
      <c r="F6508" s="40">
        <v>1134</v>
      </c>
      <c r="G6508" s="19">
        <v>3800</v>
      </c>
      <c r="H6508" s="11">
        <v>38455</v>
      </c>
      <c r="I6508" s="11">
        <v>38455</v>
      </c>
    </row>
    <row r="6509" spans="1:17" x14ac:dyDescent="0.25">
      <c r="A6509" s="24" t="s">
        <v>1067</v>
      </c>
      <c r="B6509" s="3" t="s">
        <v>888</v>
      </c>
      <c r="C6509" s="3"/>
      <c r="D6509" s="3" t="s">
        <v>21</v>
      </c>
      <c r="E6509" s="3">
        <v>312340</v>
      </c>
      <c r="F6509" s="40">
        <v>479</v>
      </c>
      <c r="G6509" s="19">
        <v>3800</v>
      </c>
      <c r="H6509" s="11">
        <v>38455</v>
      </c>
      <c r="I6509" s="11">
        <v>38455</v>
      </c>
    </row>
    <row r="6510" spans="1:17" x14ac:dyDescent="0.25">
      <c r="A6510" s="24" t="s">
        <v>1067</v>
      </c>
      <c r="B6510" s="3" t="s">
        <v>888</v>
      </c>
      <c r="C6510" s="3"/>
      <c r="D6510" s="3" t="s">
        <v>21</v>
      </c>
      <c r="E6510" s="3">
        <v>312331</v>
      </c>
      <c r="F6510" s="40">
        <v>1190</v>
      </c>
      <c r="G6510" s="19">
        <v>3800</v>
      </c>
      <c r="H6510" s="11">
        <v>38455</v>
      </c>
      <c r="I6510" s="11">
        <v>38455</v>
      </c>
    </row>
    <row r="6511" spans="1:17" s="332" customFormat="1" x14ac:dyDescent="0.25">
      <c r="A6511" s="24" t="s">
        <v>1067</v>
      </c>
      <c r="B6511" s="3" t="s">
        <v>888</v>
      </c>
      <c r="C6511" s="3"/>
      <c r="D6511" s="3" t="s">
        <v>21</v>
      </c>
      <c r="E6511" s="3">
        <v>312792</v>
      </c>
      <c r="F6511" s="40">
        <v>984</v>
      </c>
      <c r="G6511" s="19">
        <v>3800</v>
      </c>
      <c r="H6511" s="11">
        <v>38455</v>
      </c>
      <c r="I6511" s="11">
        <v>38455</v>
      </c>
      <c r="J6511" s="15"/>
      <c r="K6511" s="15"/>
      <c r="L6511" s="15"/>
      <c r="M6511" s="15"/>
      <c r="N6511" s="15"/>
      <c r="O6511" s="15"/>
      <c r="P6511" s="15"/>
      <c r="Q6511" s="15"/>
    </row>
    <row r="6512" spans="1:17" x14ac:dyDescent="0.25">
      <c r="A6512" s="24" t="s">
        <v>1067</v>
      </c>
      <c r="B6512" s="3" t="s">
        <v>888</v>
      </c>
      <c r="C6512" s="3"/>
      <c r="D6512" s="3" t="s">
        <v>21</v>
      </c>
      <c r="E6512" s="3">
        <v>311361</v>
      </c>
      <c r="F6512" s="40">
        <v>976</v>
      </c>
      <c r="G6512" s="19">
        <v>3800</v>
      </c>
      <c r="H6512" s="11">
        <v>38455</v>
      </c>
      <c r="I6512" s="11">
        <v>38455</v>
      </c>
      <c r="J6512" s="332"/>
      <c r="K6512" s="332"/>
      <c r="L6512" s="332"/>
      <c r="M6512" s="332"/>
      <c r="N6512" s="332"/>
      <c r="O6512" s="332"/>
      <c r="P6512" s="332"/>
      <c r="Q6512" s="332"/>
    </row>
    <row r="6513" spans="1:9" x14ac:dyDescent="0.25">
      <c r="A6513" s="24" t="s">
        <v>1067</v>
      </c>
      <c r="B6513" s="3" t="s">
        <v>888</v>
      </c>
      <c r="C6513" s="3"/>
      <c r="D6513" s="3" t="s">
        <v>21</v>
      </c>
      <c r="E6513" s="3">
        <v>317629</v>
      </c>
      <c r="F6513" s="40">
        <v>809</v>
      </c>
      <c r="G6513" s="590">
        <v>3800</v>
      </c>
      <c r="H6513" s="11">
        <v>38455</v>
      </c>
      <c r="I6513" s="11">
        <v>38455</v>
      </c>
    </row>
    <row r="6514" spans="1:9" x14ac:dyDescent="0.25">
      <c r="A6514" s="24" t="s">
        <v>1067</v>
      </c>
      <c r="B6514" s="3" t="s">
        <v>888</v>
      </c>
      <c r="C6514" s="3"/>
      <c r="D6514" s="3" t="s">
        <v>21</v>
      </c>
      <c r="E6514" s="3">
        <v>312276</v>
      </c>
      <c r="F6514" s="40">
        <v>920</v>
      </c>
      <c r="G6514" s="590">
        <v>3800</v>
      </c>
      <c r="H6514" s="11">
        <v>38455</v>
      </c>
      <c r="I6514" s="11">
        <v>38455</v>
      </c>
    </row>
    <row r="6515" spans="1:9" x14ac:dyDescent="0.25">
      <c r="A6515" s="24" t="s">
        <v>1067</v>
      </c>
      <c r="B6515" s="3" t="s">
        <v>888</v>
      </c>
      <c r="C6515" s="3"/>
      <c r="D6515" s="3" t="s">
        <v>21</v>
      </c>
      <c r="E6515" s="3">
        <v>316574</v>
      </c>
      <c r="F6515" s="40">
        <v>330</v>
      </c>
      <c r="G6515" s="590">
        <v>3800</v>
      </c>
      <c r="H6515" s="11">
        <v>38455</v>
      </c>
      <c r="I6515" s="11">
        <v>38455</v>
      </c>
    </row>
    <row r="6516" spans="1:9" x14ac:dyDescent="0.25">
      <c r="A6516" s="24" t="s">
        <v>1067</v>
      </c>
      <c r="B6516" s="3" t="s">
        <v>888</v>
      </c>
      <c r="C6516" s="3"/>
      <c r="D6516" s="3" t="s">
        <v>21</v>
      </c>
      <c r="E6516" s="3">
        <v>316579</v>
      </c>
      <c r="F6516" s="40">
        <v>610</v>
      </c>
      <c r="G6516" s="19">
        <v>3800</v>
      </c>
      <c r="H6516" s="11">
        <v>38455</v>
      </c>
      <c r="I6516" s="11">
        <v>38455</v>
      </c>
    </row>
    <row r="6517" spans="1:9" x14ac:dyDescent="0.25">
      <c r="A6517" s="24" t="s">
        <v>1067</v>
      </c>
      <c r="B6517" s="3" t="s">
        <v>888</v>
      </c>
      <c r="C6517" s="3"/>
      <c r="D6517" s="3" t="s">
        <v>21</v>
      </c>
      <c r="E6517" s="3" t="s">
        <v>16</v>
      </c>
      <c r="F6517" s="40" t="s">
        <v>16</v>
      </c>
      <c r="G6517" s="19">
        <v>3800</v>
      </c>
      <c r="H6517" s="11">
        <v>38455</v>
      </c>
      <c r="I6517" s="11">
        <v>38455</v>
      </c>
    </row>
    <row r="6518" spans="1:9" x14ac:dyDescent="0.25">
      <c r="A6518" s="24" t="s">
        <v>1067</v>
      </c>
      <c r="B6518" s="3" t="s">
        <v>888</v>
      </c>
      <c r="C6518" s="3"/>
      <c r="D6518" s="3" t="s">
        <v>21</v>
      </c>
      <c r="E6518" s="3">
        <v>312928</v>
      </c>
      <c r="F6518" s="40">
        <v>276</v>
      </c>
      <c r="G6518" s="19">
        <v>3800</v>
      </c>
      <c r="H6518" s="11">
        <v>38455</v>
      </c>
      <c r="I6518" s="11">
        <v>38455</v>
      </c>
    </row>
    <row r="6519" spans="1:9" x14ac:dyDescent="0.25">
      <c r="A6519" s="24" t="s">
        <v>1067</v>
      </c>
      <c r="B6519" s="3" t="s">
        <v>888</v>
      </c>
      <c r="C6519" s="3"/>
      <c r="D6519" s="3" t="s">
        <v>21</v>
      </c>
      <c r="E6519" s="3">
        <v>312358</v>
      </c>
      <c r="F6519" s="40">
        <v>462</v>
      </c>
      <c r="G6519" s="19">
        <v>3800</v>
      </c>
      <c r="H6519" s="11">
        <v>38455</v>
      </c>
      <c r="I6519" s="11">
        <v>38455</v>
      </c>
    </row>
    <row r="6520" spans="1:9" ht="15" hidden="1" customHeight="1" x14ac:dyDescent="0.25">
      <c r="A6520" s="24" t="s">
        <v>1067</v>
      </c>
      <c r="B6520" s="3" t="s">
        <v>888</v>
      </c>
      <c r="C6520" s="3"/>
      <c r="D6520" s="3" t="s">
        <v>21</v>
      </c>
      <c r="E6520" s="3">
        <v>311309</v>
      </c>
      <c r="F6520" s="40">
        <v>838</v>
      </c>
      <c r="G6520" s="19">
        <v>3800</v>
      </c>
      <c r="H6520" s="11">
        <v>38455</v>
      </c>
      <c r="I6520" s="11">
        <v>38455</v>
      </c>
    </row>
    <row r="6521" spans="1:9" ht="15" hidden="1" customHeight="1" x14ac:dyDescent="0.25">
      <c r="A6521" s="24" t="s">
        <v>1067</v>
      </c>
      <c r="B6521" s="3" t="s">
        <v>888</v>
      </c>
      <c r="C6521" s="3"/>
      <c r="D6521" s="3" t="s">
        <v>21</v>
      </c>
      <c r="E6521" s="3">
        <v>312315</v>
      </c>
      <c r="F6521" s="40">
        <v>434</v>
      </c>
      <c r="G6521" s="19">
        <v>3800</v>
      </c>
      <c r="H6521" s="11">
        <v>38455</v>
      </c>
      <c r="I6521" s="11">
        <v>38455</v>
      </c>
    </row>
    <row r="6522" spans="1:9" ht="15" hidden="1" customHeight="1" x14ac:dyDescent="0.25">
      <c r="A6522" s="24" t="s">
        <v>1067</v>
      </c>
      <c r="B6522" s="3" t="s">
        <v>888</v>
      </c>
      <c r="C6522" s="3"/>
      <c r="D6522" s="3" t="s">
        <v>21</v>
      </c>
      <c r="E6522" s="3">
        <v>311538</v>
      </c>
      <c r="F6522" s="40">
        <v>727</v>
      </c>
      <c r="G6522" s="19">
        <v>3800</v>
      </c>
      <c r="H6522" s="11">
        <v>38455</v>
      </c>
      <c r="I6522" s="11">
        <v>38455</v>
      </c>
    </row>
    <row r="6523" spans="1:9" ht="15" customHeight="1" x14ac:dyDescent="0.25">
      <c r="A6523" s="24" t="s">
        <v>1067</v>
      </c>
      <c r="B6523" s="3" t="s">
        <v>888</v>
      </c>
      <c r="C6523" s="3"/>
      <c r="D6523" s="3" t="s">
        <v>21</v>
      </c>
      <c r="E6523" s="3">
        <v>312669</v>
      </c>
      <c r="F6523" s="40">
        <v>722</v>
      </c>
      <c r="G6523" s="19">
        <v>3800</v>
      </c>
      <c r="H6523" s="11">
        <v>38455</v>
      </c>
      <c r="I6523" s="11">
        <v>38455</v>
      </c>
    </row>
    <row r="6524" spans="1:9" ht="15" customHeight="1" x14ac:dyDescent="0.25">
      <c r="A6524" s="24" t="s">
        <v>1067</v>
      </c>
      <c r="B6524" s="3" t="s">
        <v>888</v>
      </c>
      <c r="C6524" s="3"/>
      <c r="D6524" s="3" t="s">
        <v>21</v>
      </c>
      <c r="E6524" s="3">
        <v>311301</v>
      </c>
      <c r="F6524" s="40">
        <v>998</v>
      </c>
      <c r="G6524" s="19">
        <v>3800</v>
      </c>
      <c r="H6524" s="11">
        <v>38455</v>
      </c>
      <c r="I6524" s="11">
        <v>38455</v>
      </c>
    </row>
    <row r="6525" spans="1:9" ht="15" customHeight="1" x14ac:dyDescent="0.25">
      <c r="A6525" s="24" t="s">
        <v>1067</v>
      </c>
      <c r="B6525" s="3" t="s">
        <v>888</v>
      </c>
      <c r="C6525" s="3"/>
      <c r="D6525" s="3" t="s">
        <v>21</v>
      </c>
      <c r="E6525" s="3">
        <v>315302</v>
      </c>
      <c r="F6525" s="40">
        <v>727</v>
      </c>
      <c r="G6525" s="19">
        <v>3800</v>
      </c>
      <c r="H6525" s="11">
        <v>38455</v>
      </c>
      <c r="I6525" s="11">
        <v>38455</v>
      </c>
    </row>
    <row r="6526" spans="1:9" ht="15" customHeight="1" x14ac:dyDescent="0.25">
      <c r="A6526" s="24" t="s">
        <v>1067</v>
      </c>
      <c r="B6526" s="3" t="s">
        <v>888</v>
      </c>
      <c r="C6526" s="3"/>
      <c r="D6526" s="3" t="s">
        <v>21</v>
      </c>
      <c r="E6526" s="3">
        <v>312804</v>
      </c>
      <c r="F6526" s="40">
        <v>915</v>
      </c>
      <c r="G6526" s="19">
        <v>3800</v>
      </c>
      <c r="H6526" s="11">
        <v>38455</v>
      </c>
      <c r="I6526" s="11">
        <v>38455</v>
      </c>
    </row>
    <row r="6527" spans="1:9" ht="15" customHeight="1" x14ac:dyDescent="0.25">
      <c r="A6527" s="24" t="s">
        <v>1067</v>
      </c>
      <c r="B6527" s="3" t="s">
        <v>888</v>
      </c>
      <c r="C6527" s="3"/>
      <c r="D6527" s="3" t="s">
        <v>21</v>
      </c>
      <c r="E6527" s="3">
        <v>312434</v>
      </c>
      <c r="F6527" s="40">
        <v>370</v>
      </c>
      <c r="G6527" s="19">
        <v>3800</v>
      </c>
      <c r="H6527" s="11">
        <v>38455</v>
      </c>
      <c r="I6527" s="11">
        <v>38455</v>
      </c>
    </row>
    <row r="6528" spans="1:9" ht="15" customHeight="1" x14ac:dyDescent="0.25">
      <c r="A6528" s="24" t="s">
        <v>1067</v>
      </c>
      <c r="B6528" s="3" t="s">
        <v>888</v>
      </c>
      <c r="C6528" s="3"/>
      <c r="D6528" s="3" t="s">
        <v>21</v>
      </c>
      <c r="E6528" s="3">
        <v>311415</v>
      </c>
      <c r="F6528" s="40">
        <v>404</v>
      </c>
      <c r="G6528" s="19">
        <v>3800</v>
      </c>
      <c r="H6528" s="11">
        <v>38455</v>
      </c>
      <c r="I6528" s="11">
        <v>38455</v>
      </c>
    </row>
    <row r="6529" spans="1:9" ht="15" customHeight="1" x14ac:dyDescent="0.25">
      <c r="A6529" s="24" t="s">
        <v>1067</v>
      </c>
      <c r="B6529" s="3" t="s">
        <v>888</v>
      </c>
      <c r="C6529" s="3"/>
      <c r="D6529" s="3" t="s">
        <v>21</v>
      </c>
      <c r="E6529" s="3">
        <v>311471</v>
      </c>
      <c r="F6529" s="40" t="s">
        <v>16</v>
      </c>
      <c r="G6529" s="19">
        <v>3800</v>
      </c>
      <c r="H6529" s="11">
        <v>38455</v>
      </c>
      <c r="I6529" s="11">
        <v>38455</v>
      </c>
    </row>
    <row r="6530" spans="1:9" ht="15" customHeight="1" x14ac:dyDescent="0.25">
      <c r="A6530" s="24" t="s">
        <v>1067</v>
      </c>
      <c r="B6530" s="3" t="s">
        <v>888</v>
      </c>
      <c r="C6530" s="3"/>
      <c r="D6530" s="3" t="s">
        <v>21</v>
      </c>
      <c r="E6530" s="3">
        <v>312749</v>
      </c>
      <c r="F6530" s="40">
        <v>1115</v>
      </c>
      <c r="G6530" s="19">
        <v>3800</v>
      </c>
      <c r="H6530" s="11">
        <v>38455</v>
      </c>
      <c r="I6530" s="11">
        <v>38455</v>
      </c>
    </row>
    <row r="6531" spans="1:9" ht="15" customHeight="1" x14ac:dyDescent="0.25">
      <c r="A6531" s="24" t="s">
        <v>1067</v>
      </c>
      <c r="B6531" s="3" t="s">
        <v>888</v>
      </c>
      <c r="C6531" s="3"/>
      <c r="D6531" s="3" t="s">
        <v>21</v>
      </c>
      <c r="E6531" s="3">
        <v>312430</v>
      </c>
      <c r="F6531" s="40" t="s">
        <v>16</v>
      </c>
      <c r="G6531" s="19">
        <v>3800</v>
      </c>
      <c r="H6531" s="11">
        <v>38455</v>
      </c>
      <c r="I6531" s="11">
        <v>38455</v>
      </c>
    </row>
    <row r="6532" spans="1:9" ht="15" customHeight="1" x14ac:dyDescent="0.25">
      <c r="A6532" s="24" t="s">
        <v>1067</v>
      </c>
      <c r="B6532" s="3" t="s">
        <v>888</v>
      </c>
      <c r="C6532" s="3"/>
      <c r="D6532" s="3" t="s">
        <v>21</v>
      </c>
      <c r="E6532" s="3">
        <v>311555</v>
      </c>
      <c r="F6532" s="40">
        <v>338</v>
      </c>
      <c r="G6532" s="19">
        <v>3800</v>
      </c>
      <c r="H6532" s="11">
        <v>38455</v>
      </c>
      <c r="I6532" s="11">
        <v>38455</v>
      </c>
    </row>
    <row r="6533" spans="1:9" ht="15" customHeight="1" x14ac:dyDescent="0.25">
      <c r="A6533" s="24" t="s">
        <v>1067</v>
      </c>
      <c r="B6533" s="3" t="s">
        <v>888</v>
      </c>
      <c r="C6533" s="3"/>
      <c r="D6533" s="3" t="s">
        <v>21</v>
      </c>
      <c r="E6533" s="3">
        <v>315308</v>
      </c>
      <c r="F6533" s="40">
        <v>628</v>
      </c>
      <c r="G6533" s="19">
        <v>3800</v>
      </c>
      <c r="H6533" s="11">
        <v>38455</v>
      </c>
      <c r="I6533" s="11">
        <v>38455</v>
      </c>
    </row>
    <row r="6534" spans="1:9" ht="15" customHeight="1" x14ac:dyDescent="0.25">
      <c r="G6534" s="105">
        <f>SUM(G6508:G6533)</f>
        <v>98800</v>
      </c>
      <c r="H6534" s="10"/>
      <c r="I6534" s="10"/>
    </row>
    <row r="6535" spans="1:9" ht="15" customHeight="1" x14ac:dyDescent="0.25">
      <c r="G6535" s="10">
        <v>-87400</v>
      </c>
      <c r="H6535" s="10"/>
      <c r="I6535" s="10"/>
    </row>
    <row r="6536" spans="1:9" ht="18.75" x14ac:dyDescent="0.3">
      <c r="A6536" s="494"/>
      <c r="B6536" s="494"/>
      <c r="D6536" s="494"/>
      <c r="E6536" s="494"/>
      <c r="F6536" s="91"/>
      <c r="G6536" s="591">
        <f>SUM(G6534:G6535)</f>
        <v>11400</v>
      </c>
      <c r="H6536" s="494"/>
      <c r="I6536" s="631"/>
    </row>
    <row r="6537" spans="1:9" ht="18.75" x14ac:dyDescent="0.3">
      <c r="A6537" s="724" t="s">
        <v>7</v>
      </c>
      <c r="B6537" s="724"/>
      <c r="C6537" s="724"/>
      <c r="D6537" s="724"/>
      <c r="E6537" s="724"/>
      <c r="F6537" s="724"/>
      <c r="G6537" s="724"/>
      <c r="H6537" s="724"/>
      <c r="I6537" s="15"/>
    </row>
    <row r="6538" spans="1:9" x14ac:dyDescent="0.25">
      <c r="A6538" s="725" t="s">
        <v>5</v>
      </c>
      <c r="B6538" s="725"/>
      <c r="C6538" s="725"/>
      <c r="D6538" s="725"/>
      <c r="E6538" s="725"/>
      <c r="F6538" s="725"/>
      <c r="G6538" s="725"/>
      <c r="H6538" s="725"/>
      <c r="I6538" s="15"/>
    </row>
    <row r="6539" spans="1:9" x14ac:dyDescent="0.25">
      <c r="A6539" s="1"/>
      <c r="C6539" s="496"/>
      <c r="D6539" s="4"/>
      <c r="E6539" s="4"/>
      <c r="F6539" s="81"/>
      <c r="G6539" s="10"/>
      <c r="H6539" s="10"/>
      <c r="I6539" s="10"/>
    </row>
    <row r="6540" spans="1:9" x14ac:dyDescent="0.25">
      <c r="A6540" s="1"/>
      <c r="C6540" s="4"/>
      <c r="D6540" s="4"/>
      <c r="E6540" s="4"/>
      <c r="F6540" s="81"/>
      <c r="G6540" s="10"/>
      <c r="H6540" s="10"/>
      <c r="I6540" s="10"/>
    </row>
    <row r="6541" spans="1:9" x14ac:dyDescent="0.25">
      <c r="A6541" s="504" t="s">
        <v>1152</v>
      </c>
      <c r="B6541" s="33"/>
      <c r="C6541" s="33"/>
      <c r="D6541" s="33"/>
      <c r="E6541" s="33"/>
      <c r="F6541" s="94"/>
      <c r="G6541" s="47"/>
      <c r="H6541" s="33"/>
      <c r="I6541" s="33"/>
    </row>
    <row r="6542" spans="1:9" x14ac:dyDescent="0.25">
      <c r="A6542" s="297" t="s">
        <v>8</v>
      </c>
      <c r="B6542" s="507" t="s">
        <v>1153</v>
      </c>
      <c r="C6542" s="33"/>
      <c r="D6542" s="33"/>
      <c r="E6542" s="33"/>
      <c r="F6542" s="94"/>
      <c r="G6542" s="47"/>
      <c r="H6542" s="33"/>
      <c r="I6542" s="33"/>
    </row>
    <row r="6543" spans="1:9" x14ac:dyDescent="0.25">
      <c r="A6543" s="351" t="s">
        <v>0</v>
      </c>
      <c r="B6543" s="352" t="s">
        <v>2</v>
      </c>
      <c r="C6543" s="352" t="s">
        <v>3</v>
      </c>
      <c r="D6543" s="352" t="s">
        <v>4</v>
      </c>
      <c r="E6543" s="353" t="s">
        <v>15</v>
      </c>
      <c r="F6543" s="354" t="s">
        <v>1957</v>
      </c>
      <c r="G6543" s="355" t="s">
        <v>1217</v>
      </c>
      <c r="H6543" s="350" t="s">
        <v>1188</v>
      </c>
      <c r="I6543" s="350" t="s">
        <v>3884</v>
      </c>
    </row>
    <row r="6544" spans="1:9" x14ac:dyDescent="0.25">
      <c r="A6544" s="24" t="s">
        <v>1067</v>
      </c>
      <c r="B6544" s="3" t="s">
        <v>888</v>
      </c>
      <c r="C6544" s="3"/>
      <c r="D6544" s="3" t="s">
        <v>21</v>
      </c>
      <c r="E6544" s="3">
        <v>311344</v>
      </c>
      <c r="F6544" s="40">
        <v>929</v>
      </c>
      <c r="G6544" s="19">
        <v>3800</v>
      </c>
      <c r="H6544" s="11">
        <v>38455</v>
      </c>
      <c r="I6544" s="11">
        <v>38455</v>
      </c>
    </row>
    <row r="6545" spans="1:9" x14ac:dyDescent="0.25">
      <c r="A6545" s="24" t="s">
        <v>1067</v>
      </c>
      <c r="B6545" s="3" t="s">
        <v>888</v>
      </c>
      <c r="C6545" s="3"/>
      <c r="D6545" s="3" t="s">
        <v>21</v>
      </c>
      <c r="E6545" s="3">
        <v>311072</v>
      </c>
      <c r="F6545" s="40">
        <v>1088</v>
      </c>
      <c r="G6545" s="19">
        <v>3800</v>
      </c>
      <c r="H6545" s="11">
        <v>38455</v>
      </c>
      <c r="I6545" s="11">
        <v>38455</v>
      </c>
    </row>
    <row r="6546" spans="1:9" x14ac:dyDescent="0.25">
      <c r="A6546" s="24" t="s">
        <v>1067</v>
      </c>
      <c r="B6546" s="3" t="s">
        <v>888</v>
      </c>
      <c r="C6546" s="3"/>
      <c r="D6546" s="3" t="s">
        <v>21</v>
      </c>
      <c r="E6546" s="3">
        <v>312743</v>
      </c>
      <c r="F6546" s="40">
        <v>1016</v>
      </c>
      <c r="G6546" s="19">
        <v>3800</v>
      </c>
      <c r="H6546" s="11">
        <v>38455</v>
      </c>
      <c r="I6546" s="11">
        <v>38455</v>
      </c>
    </row>
    <row r="6547" spans="1:9" x14ac:dyDescent="0.25">
      <c r="A6547" s="24" t="s">
        <v>1067</v>
      </c>
      <c r="B6547" s="3" t="s">
        <v>888</v>
      </c>
      <c r="C6547" s="3"/>
      <c r="D6547" s="3" t="s">
        <v>21</v>
      </c>
      <c r="E6547" s="3">
        <v>312454</v>
      </c>
      <c r="F6547" s="40">
        <v>508</v>
      </c>
      <c r="G6547" s="19">
        <v>3800</v>
      </c>
      <c r="H6547" s="11">
        <v>38455</v>
      </c>
      <c r="I6547" s="11">
        <v>38455</v>
      </c>
    </row>
    <row r="6548" spans="1:9" x14ac:dyDescent="0.25">
      <c r="A6548" s="24" t="s">
        <v>1067</v>
      </c>
      <c r="B6548" s="3" t="s">
        <v>888</v>
      </c>
      <c r="C6548" s="3"/>
      <c r="D6548" s="3" t="s">
        <v>21</v>
      </c>
      <c r="E6548" s="3">
        <v>311051</v>
      </c>
      <c r="F6548" s="40">
        <v>420</v>
      </c>
      <c r="G6548" s="19">
        <v>3800</v>
      </c>
      <c r="H6548" s="11">
        <v>38455</v>
      </c>
      <c r="I6548" s="11">
        <v>38455</v>
      </c>
    </row>
    <row r="6549" spans="1:9" x14ac:dyDescent="0.25">
      <c r="A6549" s="24" t="s">
        <v>1067</v>
      </c>
      <c r="B6549" s="3" t="s">
        <v>888</v>
      </c>
      <c r="C6549" s="3"/>
      <c r="D6549" s="3" t="s">
        <v>21</v>
      </c>
      <c r="E6549" s="3">
        <v>311371</v>
      </c>
      <c r="F6549" s="40">
        <v>1249</v>
      </c>
      <c r="G6549" s="19">
        <v>3800</v>
      </c>
      <c r="H6549" s="11">
        <v>38455</v>
      </c>
      <c r="I6549" s="11">
        <v>38455</v>
      </c>
    </row>
    <row r="6550" spans="1:9" x14ac:dyDescent="0.25">
      <c r="A6550" s="24" t="s">
        <v>1067</v>
      </c>
      <c r="B6550" s="3" t="s">
        <v>888</v>
      </c>
      <c r="C6550" s="3"/>
      <c r="D6550" s="3" t="s">
        <v>21</v>
      </c>
      <c r="E6550" s="3">
        <v>312682</v>
      </c>
      <c r="F6550" s="40">
        <v>538</v>
      </c>
      <c r="G6550" s="19">
        <v>3800</v>
      </c>
      <c r="H6550" s="11">
        <v>38455</v>
      </c>
      <c r="I6550" s="11">
        <v>38455</v>
      </c>
    </row>
    <row r="6551" spans="1:9" x14ac:dyDescent="0.25">
      <c r="A6551" s="24" t="s">
        <v>1067</v>
      </c>
      <c r="B6551" s="3" t="s">
        <v>888</v>
      </c>
      <c r="C6551" s="3"/>
      <c r="D6551" s="3" t="s">
        <v>21</v>
      </c>
      <c r="E6551" s="3">
        <v>317644</v>
      </c>
      <c r="F6551" s="40">
        <v>754</v>
      </c>
      <c r="G6551" s="19">
        <v>3800</v>
      </c>
      <c r="H6551" s="11">
        <v>38455</v>
      </c>
      <c r="I6551" s="11">
        <v>38455</v>
      </c>
    </row>
    <row r="6552" spans="1:9" x14ac:dyDescent="0.25">
      <c r="A6552" s="24" t="s">
        <v>1067</v>
      </c>
      <c r="B6552" s="3" t="s">
        <v>888</v>
      </c>
      <c r="C6552" s="3"/>
      <c r="D6552" s="3" t="s">
        <v>21</v>
      </c>
      <c r="E6552" s="3">
        <v>311036</v>
      </c>
      <c r="F6552" s="40">
        <v>734</v>
      </c>
      <c r="G6552" s="19">
        <v>3800</v>
      </c>
      <c r="H6552" s="11">
        <v>38455</v>
      </c>
      <c r="I6552" s="11">
        <v>38455</v>
      </c>
    </row>
    <row r="6553" spans="1:9" x14ac:dyDescent="0.25">
      <c r="A6553" s="24" t="s">
        <v>1067</v>
      </c>
      <c r="B6553" s="3" t="s">
        <v>888</v>
      </c>
      <c r="C6553" s="3"/>
      <c r="D6553" s="3" t="s">
        <v>21</v>
      </c>
      <c r="E6553" s="3">
        <v>311442</v>
      </c>
      <c r="F6553" s="40">
        <v>852</v>
      </c>
      <c r="G6553" s="19">
        <v>3800</v>
      </c>
      <c r="H6553" s="11">
        <v>38455</v>
      </c>
      <c r="I6553" s="11">
        <v>38455</v>
      </c>
    </row>
    <row r="6554" spans="1:9" x14ac:dyDescent="0.25">
      <c r="A6554" s="24" t="s">
        <v>1067</v>
      </c>
      <c r="B6554" s="3" t="s">
        <v>888</v>
      </c>
      <c r="C6554" s="3"/>
      <c r="D6554" s="3" t="s">
        <v>21</v>
      </c>
      <c r="E6554" s="3">
        <v>312660</v>
      </c>
      <c r="F6554" s="40">
        <v>1195</v>
      </c>
      <c r="G6554" s="19">
        <v>3800</v>
      </c>
      <c r="H6554" s="11">
        <v>38455</v>
      </c>
      <c r="I6554" s="11">
        <v>38455</v>
      </c>
    </row>
    <row r="6555" spans="1:9" x14ac:dyDescent="0.25">
      <c r="A6555" s="24" t="s">
        <v>1067</v>
      </c>
      <c r="B6555" s="3" t="s">
        <v>888</v>
      </c>
      <c r="C6555" s="3"/>
      <c r="D6555" s="3" t="s">
        <v>21</v>
      </c>
      <c r="E6555" s="3">
        <v>312460</v>
      </c>
      <c r="F6555" s="40">
        <v>900</v>
      </c>
      <c r="G6555" s="19">
        <v>3800</v>
      </c>
      <c r="H6555" s="11">
        <v>38455</v>
      </c>
      <c r="I6555" s="11">
        <v>38455</v>
      </c>
    </row>
    <row r="6556" spans="1:9" x14ac:dyDescent="0.25">
      <c r="A6556" s="24" t="s">
        <v>1067</v>
      </c>
      <c r="B6556" s="3" t="s">
        <v>888</v>
      </c>
      <c r="C6556" s="3"/>
      <c r="D6556" s="3" t="s">
        <v>21</v>
      </c>
      <c r="E6556" s="3">
        <v>312801</v>
      </c>
      <c r="F6556" s="40">
        <v>345</v>
      </c>
      <c r="G6556" s="19">
        <v>3800</v>
      </c>
      <c r="H6556" s="11">
        <v>38455</v>
      </c>
      <c r="I6556" s="11">
        <v>38455</v>
      </c>
    </row>
    <row r="6557" spans="1:9" x14ac:dyDescent="0.25">
      <c r="A6557" s="24" t="s">
        <v>1067</v>
      </c>
      <c r="B6557" s="3" t="s">
        <v>888</v>
      </c>
      <c r="C6557" s="3"/>
      <c r="D6557" s="3" t="s">
        <v>21</v>
      </c>
      <c r="E6557" s="3">
        <v>312724</v>
      </c>
      <c r="F6557" s="40">
        <v>421</v>
      </c>
      <c r="G6557" s="19">
        <v>3800</v>
      </c>
      <c r="H6557" s="11">
        <v>38455</v>
      </c>
      <c r="I6557" s="11">
        <v>38455</v>
      </c>
    </row>
    <row r="6558" spans="1:9" x14ac:dyDescent="0.25">
      <c r="A6558" s="24" t="s">
        <v>1067</v>
      </c>
      <c r="B6558" s="3" t="s">
        <v>888</v>
      </c>
      <c r="C6558" s="3"/>
      <c r="D6558" s="3" t="s">
        <v>21</v>
      </c>
      <c r="E6558" s="3">
        <v>311512</v>
      </c>
      <c r="F6558" s="40" t="s">
        <v>16</v>
      </c>
      <c r="G6558" s="19">
        <v>3800</v>
      </c>
      <c r="H6558" s="11">
        <v>38455</v>
      </c>
      <c r="I6558" s="11">
        <v>38455</v>
      </c>
    </row>
    <row r="6559" spans="1:9" x14ac:dyDescent="0.25">
      <c r="A6559" s="24" t="s">
        <v>1067</v>
      </c>
      <c r="B6559" s="3" t="s">
        <v>888</v>
      </c>
      <c r="C6559" s="3"/>
      <c r="D6559" s="3" t="s">
        <v>21</v>
      </c>
      <c r="E6559" s="3">
        <v>311345</v>
      </c>
      <c r="F6559" s="40">
        <v>485</v>
      </c>
      <c r="G6559" s="19">
        <v>3800</v>
      </c>
      <c r="H6559" s="11">
        <v>38455</v>
      </c>
      <c r="I6559" s="11">
        <v>38455</v>
      </c>
    </row>
    <row r="6560" spans="1:9" x14ac:dyDescent="0.25">
      <c r="A6560" s="24" t="s">
        <v>1067</v>
      </c>
      <c r="B6560" s="3" t="s">
        <v>888</v>
      </c>
      <c r="C6560" s="3"/>
      <c r="D6560" s="3" t="s">
        <v>21</v>
      </c>
      <c r="E6560" s="3">
        <v>311071</v>
      </c>
      <c r="F6560" s="40">
        <v>1169</v>
      </c>
      <c r="G6560" s="19">
        <v>3800</v>
      </c>
      <c r="H6560" s="11">
        <v>38455</v>
      </c>
      <c r="I6560" s="11">
        <v>38455</v>
      </c>
    </row>
    <row r="6561" spans="1:9" x14ac:dyDescent="0.25">
      <c r="A6561" s="24" t="s">
        <v>1067</v>
      </c>
      <c r="B6561" s="3" t="s">
        <v>888</v>
      </c>
      <c r="C6561" s="3"/>
      <c r="D6561" s="3" t="s">
        <v>21</v>
      </c>
      <c r="E6561" s="3">
        <v>311369</v>
      </c>
      <c r="F6561" s="40">
        <v>426</v>
      </c>
      <c r="G6561" s="19">
        <v>3800</v>
      </c>
      <c r="H6561" s="11">
        <v>38455</v>
      </c>
      <c r="I6561" s="11">
        <v>38455</v>
      </c>
    </row>
    <row r="6562" spans="1:9" x14ac:dyDescent="0.25">
      <c r="A6562" s="24" t="s">
        <v>1067</v>
      </c>
      <c r="B6562" s="3" t="s">
        <v>888</v>
      </c>
      <c r="C6562" s="3"/>
      <c r="D6562" s="3" t="s">
        <v>21</v>
      </c>
      <c r="E6562" s="3">
        <v>311142</v>
      </c>
      <c r="F6562" s="40">
        <v>636</v>
      </c>
      <c r="G6562" s="19">
        <v>3800</v>
      </c>
      <c r="H6562" s="11">
        <v>38455</v>
      </c>
      <c r="I6562" s="11">
        <v>38455</v>
      </c>
    </row>
    <row r="6563" spans="1:9" x14ac:dyDescent="0.25">
      <c r="A6563" s="24" t="s">
        <v>1067</v>
      </c>
      <c r="B6563" s="3" t="s">
        <v>888</v>
      </c>
      <c r="C6563" s="3"/>
      <c r="D6563" s="3" t="s">
        <v>21</v>
      </c>
      <c r="E6563" s="3">
        <v>312403</v>
      </c>
      <c r="F6563" s="40">
        <v>1043</v>
      </c>
      <c r="G6563" s="19">
        <v>3800</v>
      </c>
      <c r="H6563" s="11">
        <v>38455</v>
      </c>
      <c r="I6563" s="11">
        <v>38455</v>
      </c>
    </row>
    <row r="6564" spans="1:9" x14ac:dyDescent="0.25">
      <c r="A6564" s="24" t="s">
        <v>1067</v>
      </c>
      <c r="B6564" s="3" t="s">
        <v>888</v>
      </c>
      <c r="C6564" s="3"/>
      <c r="D6564" s="3" t="s">
        <v>21</v>
      </c>
      <c r="E6564" s="3">
        <v>310791</v>
      </c>
      <c r="F6564" s="40">
        <v>1051</v>
      </c>
      <c r="G6564" s="19">
        <v>3800</v>
      </c>
      <c r="H6564" s="11">
        <v>38455</v>
      </c>
      <c r="I6564" s="11">
        <v>38455</v>
      </c>
    </row>
    <row r="6565" spans="1:9" x14ac:dyDescent="0.25">
      <c r="A6565" s="24" t="s">
        <v>1067</v>
      </c>
      <c r="B6565" s="3" t="s">
        <v>888</v>
      </c>
      <c r="C6565" s="3"/>
      <c r="D6565" s="3" t="s">
        <v>21</v>
      </c>
      <c r="E6565" s="3">
        <v>312364</v>
      </c>
      <c r="F6565" s="40">
        <v>405</v>
      </c>
      <c r="G6565" s="19">
        <v>3800</v>
      </c>
      <c r="H6565" s="11">
        <v>38455</v>
      </c>
      <c r="I6565" s="11">
        <v>38455</v>
      </c>
    </row>
    <row r="6566" spans="1:9" x14ac:dyDescent="0.25">
      <c r="A6566" s="24" t="s">
        <v>1067</v>
      </c>
      <c r="B6566" s="3" t="s">
        <v>888</v>
      </c>
      <c r="C6566" s="3"/>
      <c r="D6566" s="3" t="s">
        <v>21</v>
      </c>
      <c r="E6566" s="3">
        <v>312346</v>
      </c>
      <c r="F6566" s="40">
        <v>284</v>
      </c>
      <c r="G6566" s="19">
        <v>3800</v>
      </c>
      <c r="H6566" s="11">
        <v>38455</v>
      </c>
      <c r="I6566" s="11">
        <v>38455</v>
      </c>
    </row>
    <row r="6567" spans="1:9" x14ac:dyDescent="0.25">
      <c r="A6567" s="24" t="s">
        <v>1067</v>
      </c>
      <c r="B6567" s="3" t="s">
        <v>888</v>
      </c>
      <c r="C6567" s="3"/>
      <c r="D6567" s="3" t="s">
        <v>21</v>
      </c>
      <c r="E6567" s="3">
        <v>311092</v>
      </c>
      <c r="F6567" s="40">
        <v>439</v>
      </c>
      <c r="G6567" s="19">
        <v>3800</v>
      </c>
      <c r="H6567" s="11">
        <v>38455</v>
      </c>
      <c r="I6567" s="11">
        <v>38455</v>
      </c>
    </row>
    <row r="6568" spans="1:9" x14ac:dyDescent="0.25">
      <c r="A6568" s="24" t="s">
        <v>1067</v>
      </c>
      <c r="B6568" s="3" t="s">
        <v>888</v>
      </c>
      <c r="C6568" s="3"/>
      <c r="D6568" s="3" t="s">
        <v>21</v>
      </c>
      <c r="E6568" s="3">
        <v>311063</v>
      </c>
      <c r="F6568" s="40">
        <v>652</v>
      </c>
      <c r="G6568" s="19">
        <v>3800</v>
      </c>
      <c r="H6568" s="11">
        <v>38455</v>
      </c>
      <c r="I6568" s="11">
        <v>38455</v>
      </c>
    </row>
    <row r="6569" spans="1:9" x14ac:dyDescent="0.25">
      <c r="A6569" s="24" t="s">
        <v>1067</v>
      </c>
      <c r="B6569" s="3" t="s">
        <v>888</v>
      </c>
      <c r="C6569" s="3"/>
      <c r="D6569" s="3" t="s">
        <v>21</v>
      </c>
      <c r="E6569" s="3">
        <v>311352</v>
      </c>
      <c r="F6569" s="40">
        <v>733</v>
      </c>
      <c r="G6569" s="19">
        <v>3800</v>
      </c>
      <c r="H6569" s="11">
        <v>38455</v>
      </c>
      <c r="I6569" s="11">
        <v>38455</v>
      </c>
    </row>
    <row r="6570" spans="1:9" x14ac:dyDescent="0.25">
      <c r="A6570" s="1"/>
      <c r="B6570" s="4"/>
      <c r="C6570" s="4"/>
      <c r="D6570" s="4"/>
      <c r="E6570" s="4"/>
      <c r="F6570" s="81"/>
      <c r="G6570" s="105">
        <f>SUM(G6544:G6569)</f>
        <v>98800</v>
      </c>
      <c r="H6570" s="18"/>
      <c r="I6570" s="18"/>
    </row>
    <row r="6571" spans="1:9" x14ac:dyDescent="0.25">
      <c r="A6571" s="1"/>
      <c r="B6571" s="4"/>
      <c r="C6571" s="4"/>
      <c r="D6571" s="4"/>
      <c r="E6571" s="4"/>
      <c r="F6571" s="81"/>
      <c r="G6571" s="10"/>
      <c r="H6571" s="18"/>
      <c r="I6571" s="18"/>
    </row>
    <row r="6572" spans="1:9" x14ac:dyDescent="0.25">
      <c r="B6572" s="493"/>
      <c r="D6572" s="493"/>
      <c r="E6572" s="493"/>
      <c r="F6572" s="92"/>
      <c r="G6572" s="68"/>
      <c r="H6572" s="493"/>
      <c r="I6572" s="630"/>
    </row>
    <row r="6573" spans="1:9" ht="18.75" x14ac:dyDescent="0.3">
      <c r="A6573" s="724" t="s">
        <v>7</v>
      </c>
      <c r="B6573" s="724"/>
      <c r="C6573" s="724"/>
      <c r="D6573" s="724"/>
      <c r="E6573" s="724"/>
      <c r="F6573" s="724"/>
      <c r="G6573" s="724"/>
      <c r="H6573" s="724"/>
      <c r="I6573" s="15"/>
    </row>
    <row r="6574" spans="1:9" x14ac:dyDescent="0.25">
      <c r="A6574" s="725" t="s">
        <v>5</v>
      </c>
      <c r="B6574" s="725"/>
      <c r="C6574" s="725"/>
      <c r="D6574" s="725"/>
      <c r="E6574" s="725"/>
      <c r="F6574" s="725"/>
      <c r="G6574" s="725"/>
      <c r="H6574" s="725"/>
      <c r="I6574" s="15"/>
    </row>
    <row r="6575" spans="1:9" x14ac:dyDescent="0.25">
      <c r="A6575" s="1"/>
      <c r="C6575" s="496"/>
      <c r="D6575" s="4"/>
      <c r="E6575" s="4"/>
      <c r="F6575" s="81"/>
      <c r="G6575" s="10"/>
      <c r="H6575" s="10"/>
      <c r="I6575" s="10"/>
    </row>
    <row r="6576" spans="1:9" x14ac:dyDescent="0.25">
      <c r="A6576" s="504" t="s">
        <v>1152</v>
      </c>
      <c r="B6576" s="26"/>
      <c r="C6576" s="26"/>
      <c r="D6576" s="26"/>
      <c r="E6576" s="26"/>
      <c r="F6576" s="85"/>
      <c r="G6576" s="42"/>
      <c r="H6576" s="26"/>
      <c r="I6576" s="26"/>
    </row>
    <row r="6577" spans="1:9" x14ac:dyDescent="0.25">
      <c r="A6577" s="31" t="s">
        <v>8</v>
      </c>
      <c r="B6577" s="507" t="s">
        <v>1153</v>
      </c>
      <c r="C6577" s="33"/>
      <c r="D6577" s="33"/>
      <c r="E6577" s="33"/>
      <c r="F6577" s="94"/>
      <c r="G6577" s="47"/>
      <c r="H6577" s="33"/>
      <c r="I6577" s="33"/>
    </row>
    <row r="6578" spans="1:9" x14ac:dyDescent="0.25">
      <c r="A6578" s="152" t="s">
        <v>0</v>
      </c>
      <c r="B6578" s="153" t="s">
        <v>2</v>
      </c>
      <c r="C6578" s="153" t="s">
        <v>3</v>
      </c>
      <c r="D6578" s="153" t="s">
        <v>4</v>
      </c>
      <c r="E6578" s="154" t="s">
        <v>15</v>
      </c>
      <c r="F6578" s="155" t="s">
        <v>1957</v>
      </c>
      <c r="G6578" s="156" t="s">
        <v>1217</v>
      </c>
      <c r="H6578" s="350" t="s">
        <v>1188</v>
      </c>
      <c r="I6578" s="350" t="s">
        <v>3884</v>
      </c>
    </row>
    <row r="6579" spans="1:9" x14ac:dyDescent="0.25">
      <c r="A6579" s="24" t="s">
        <v>1067</v>
      </c>
      <c r="B6579" s="3" t="s">
        <v>888</v>
      </c>
      <c r="C6579" s="3"/>
      <c r="D6579" s="3" t="s">
        <v>21</v>
      </c>
      <c r="E6579" s="3">
        <v>312334</v>
      </c>
      <c r="F6579" s="40">
        <v>1067</v>
      </c>
      <c r="G6579" s="19">
        <v>3800</v>
      </c>
      <c r="H6579" s="11">
        <v>38455</v>
      </c>
      <c r="I6579" s="11">
        <v>38455</v>
      </c>
    </row>
    <row r="6580" spans="1:9" x14ac:dyDescent="0.25">
      <c r="A6580" s="24" t="s">
        <v>1067</v>
      </c>
      <c r="B6580" s="3" t="s">
        <v>888</v>
      </c>
      <c r="C6580" s="3"/>
      <c r="D6580" s="3" t="s">
        <v>21</v>
      </c>
      <c r="E6580" s="3">
        <v>311115</v>
      </c>
      <c r="F6580" s="40">
        <v>483</v>
      </c>
      <c r="G6580" s="19">
        <v>3800</v>
      </c>
      <c r="H6580" s="11">
        <v>38455</v>
      </c>
      <c r="I6580" s="11">
        <v>38455</v>
      </c>
    </row>
    <row r="6581" spans="1:9" x14ac:dyDescent="0.25">
      <c r="A6581" s="24" t="s">
        <v>1067</v>
      </c>
      <c r="B6581" s="3" t="s">
        <v>888</v>
      </c>
      <c r="C6581" s="3"/>
      <c r="D6581" s="3" t="s">
        <v>21</v>
      </c>
      <c r="E6581" s="3">
        <v>311075</v>
      </c>
      <c r="F6581" s="40">
        <v>1076</v>
      </c>
      <c r="G6581" s="19">
        <v>3800</v>
      </c>
      <c r="H6581" s="11">
        <v>38455</v>
      </c>
      <c r="I6581" s="11">
        <v>38455</v>
      </c>
    </row>
    <row r="6582" spans="1:9" x14ac:dyDescent="0.25">
      <c r="A6582" s="24" t="s">
        <v>1067</v>
      </c>
      <c r="B6582" s="3" t="s">
        <v>888</v>
      </c>
      <c r="C6582" s="3"/>
      <c r="D6582" s="3" t="s">
        <v>21</v>
      </c>
      <c r="E6582" s="3">
        <v>312709</v>
      </c>
      <c r="F6582" s="40">
        <v>1046</v>
      </c>
      <c r="G6582" s="19">
        <v>3800</v>
      </c>
      <c r="H6582" s="11">
        <v>38455</v>
      </c>
      <c r="I6582" s="11">
        <v>38455</v>
      </c>
    </row>
    <row r="6583" spans="1:9" x14ac:dyDescent="0.25">
      <c r="A6583" s="24" t="s">
        <v>1067</v>
      </c>
      <c r="B6583" s="3" t="s">
        <v>888</v>
      </c>
      <c r="C6583" s="3"/>
      <c r="D6583" s="3" t="s">
        <v>21</v>
      </c>
      <c r="E6583" s="3">
        <v>312741</v>
      </c>
      <c r="F6583" s="40">
        <v>343</v>
      </c>
      <c r="G6583" s="19">
        <v>3800</v>
      </c>
      <c r="H6583" s="11">
        <v>38455</v>
      </c>
      <c r="I6583" s="11">
        <v>38455</v>
      </c>
    </row>
    <row r="6584" spans="1:9" x14ac:dyDescent="0.25">
      <c r="A6584" s="24" t="s">
        <v>1067</v>
      </c>
      <c r="B6584" s="3" t="s">
        <v>888</v>
      </c>
      <c r="C6584" s="3"/>
      <c r="D6584" s="3" t="s">
        <v>21</v>
      </c>
      <c r="E6584" s="3">
        <v>311546</v>
      </c>
      <c r="F6584" s="40">
        <v>974</v>
      </c>
      <c r="G6584" s="19">
        <v>3800</v>
      </c>
      <c r="H6584" s="11">
        <v>38455</v>
      </c>
      <c r="I6584" s="11">
        <v>38455</v>
      </c>
    </row>
    <row r="6585" spans="1:9" x14ac:dyDescent="0.25">
      <c r="A6585" s="24" t="s">
        <v>1067</v>
      </c>
      <c r="B6585" s="3" t="s">
        <v>888</v>
      </c>
      <c r="C6585" s="3"/>
      <c r="D6585" s="3" t="s">
        <v>21</v>
      </c>
      <c r="E6585" s="3">
        <v>312812</v>
      </c>
      <c r="F6585" s="40">
        <v>576</v>
      </c>
      <c r="G6585" s="19">
        <v>3800</v>
      </c>
      <c r="H6585" s="11">
        <v>38455</v>
      </c>
      <c r="I6585" s="11">
        <v>38455</v>
      </c>
    </row>
    <row r="6586" spans="1:9" x14ac:dyDescent="0.25">
      <c r="A6586" s="24" t="s">
        <v>1067</v>
      </c>
      <c r="B6586" s="3" t="s">
        <v>888</v>
      </c>
      <c r="C6586" s="3"/>
      <c r="D6586" s="3" t="s">
        <v>21</v>
      </c>
      <c r="E6586" s="3">
        <v>311308</v>
      </c>
      <c r="F6586" s="40">
        <v>269</v>
      </c>
      <c r="G6586" s="19">
        <v>3800</v>
      </c>
      <c r="H6586" s="11">
        <v>38455</v>
      </c>
      <c r="I6586" s="11">
        <v>38455</v>
      </c>
    </row>
    <row r="6587" spans="1:9" x14ac:dyDescent="0.25">
      <c r="A6587" s="24" t="s">
        <v>1067</v>
      </c>
      <c r="B6587" s="3" t="s">
        <v>888</v>
      </c>
      <c r="C6587" s="3"/>
      <c r="D6587" s="3" t="s">
        <v>21</v>
      </c>
      <c r="E6587" s="3">
        <v>312355</v>
      </c>
      <c r="F6587" s="40">
        <v>899</v>
      </c>
      <c r="G6587" s="19">
        <v>3800</v>
      </c>
      <c r="H6587" s="11">
        <v>38455</v>
      </c>
      <c r="I6587" s="11">
        <v>38455</v>
      </c>
    </row>
    <row r="6588" spans="1:9" x14ac:dyDescent="0.25">
      <c r="A6588" s="24" t="s">
        <v>1067</v>
      </c>
      <c r="B6588" s="3" t="s">
        <v>888</v>
      </c>
      <c r="C6588" s="3"/>
      <c r="D6588" s="3" t="s">
        <v>21</v>
      </c>
      <c r="E6588" s="3">
        <v>312648</v>
      </c>
      <c r="F6588" s="40">
        <v>1212</v>
      </c>
      <c r="G6588" s="19">
        <v>3800</v>
      </c>
      <c r="H6588" s="11">
        <v>38455</v>
      </c>
      <c r="I6588" s="11">
        <v>38455</v>
      </c>
    </row>
    <row r="6589" spans="1:9" x14ac:dyDescent="0.25">
      <c r="A6589" s="24" t="s">
        <v>1067</v>
      </c>
      <c r="B6589" s="3" t="s">
        <v>888</v>
      </c>
      <c r="C6589" s="3"/>
      <c r="D6589" s="3" t="s">
        <v>21</v>
      </c>
      <c r="E6589" s="3">
        <v>311410</v>
      </c>
      <c r="F6589" s="40">
        <v>662</v>
      </c>
      <c r="G6589" s="19">
        <v>3800</v>
      </c>
      <c r="H6589" s="11">
        <v>38455</v>
      </c>
      <c r="I6589" s="11">
        <v>38455</v>
      </c>
    </row>
    <row r="6590" spans="1:9" x14ac:dyDescent="0.25">
      <c r="A6590" s="24" t="s">
        <v>1067</v>
      </c>
      <c r="B6590" s="3" t="s">
        <v>888</v>
      </c>
      <c r="C6590" s="3"/>
      <c r="D6590" s="3" t="s">
        <v>21</v>
      </c>
      <c r="E6590" s="3">
        <v>311424</v>
      </c>
      <c r="F6590" s="40">
        <v>270</v>
      </c>
      <c r="G6590" s="19">
        <v>3800</v>
      </c>
      <c r="H6590" s="11">
        <v>38455</v>
      </c>
      <c r="I6590" s="11">
        <v>38455</v>
      </c>
    </row>
    <row r="6591" spans="1:9" x14ac:dyDescent="0.25">
      <c r="A6591" s="24" t="s">
        <v>1067</v>
      </c>
      <c r="B6591" s="3" t="s">
        <v>888</v>
      </c>
      <c r="C6591" s="3"/>
      <c r="D6591" s="3" t="s">
        <v>21</v>
      </c>
      <c r="E6591" s="3">
        <v>312473</v>
      </c>
      <c r="F6591" s="40">
        <v>564</v>
      </c>
      <c r="G6591" s="19">
        <v>3800</v>
      </c>
      <c r="H6591" s="11">
        <v>38455</v>
      </c>
      <c r="I6591" s="11">
        <v>38455</v>
      </c>
    </row>
    <row r="6592" spans="1:9" x14ac:dyDescent="0.25">
      <c r="A6592" s="24" t="s">
        <v>1067</v>
      </c>
      <c r="B6592" s="3" t="s">
        <v>888</v>
      </c>
      <c r="C6592" s="3"/>
      <c r="D6592" s="3" t="s">
        <v>21</v>
      </c>
      <c r="E6592" s="3">
        <v>311472</v>
      </c>
      <c r="F6592" s="40">
        <v>993</v>
      </c>
      <c r="G6592" s="19">
        <v>3800</v>
      </c>
      <c r="H6592" s="11">
        <v>38455</v>
      </c>
      <c r="I6592" s="11">
        <v>38455</v>
      </c>
    </row>
    <row r="6593" spans="1:9" x14ac:dyDescent="0.25">
      <c r="A6593" s="24" t="s">
        <v>1067</v>
      </c>
      <c r="B6593" s="3" t="s">
        <v>888</v>
      </c>
      <c r="C6593" s="3"/>
      <c r="D6593" s="3" t="s">
        <v>21</v>
      </c>
      <c r="E6593" s="3">
        <v>311437</v>
      </c>
      <c r="F6593" s="40" t="s">
        <v>16</v>
      </c>
      <c r="G6593" s="19">
        <v>3800</v>
      </c>
      <c r="H6593" s="11">
        <v>38455</v>
      </c>
      <c r="I6593" s="11">
        <v>38455</v>
      </c>
    </row>
    <row r="6594" spans="1:9" x14ac:dyDescent="0.25">
      <c r="A6594" s="24" t="s">
        <v>1067</v>
      </c>
      <c r="B6594" s="3" t="s">
        <v>888</v>
      </c>
      <c r="C6594" s="3"/>
      <c r="D6594" s="3" t="s">
        <v>21</v>
      </c>
      <c r="E6594" s="3">
        <v>312804</v>
      </c>
      <c r="F6594" s="40">
        <v>977</v>
      </c>
      <c r="G6594" s="19">
        <v>3800</v>
      </c>
      <c r="H6594" s="11">
        <v>38455</v>
      </c>
      <c r="I6594" s="11">
        <v>38455</v>
      </c>
    </row>
    <row r="6595" spans="1:9" x14ac:dyDescent="0.25">
      <c r="A6595" s="24" t="s">
        <v>1067</v>
      </c>
      <c r="B6595" s="3" t="s">
        <v>888</v>
      </c>
      <c r="C6595" s="3"/>
      <c r="D6595" s="3" t="s">
        <v>21</v>
      </c>
      <c r="E6595" s="3">
        <v>315299</v>
      </c>
      <c r="F6595" s="40">
        <v>353</v>
      </c>
      <c r="G6595" s="19">
        <v>3800</v>
      </c>
      <c r="H6595" s="11">
        <v>38455</v>
      </c>
      <c r="I6595" s="11">
        <v>38455</v>
      </c>
    </row>
    <row r="6596" spans="1:9" x14ac:dyDescent="0.25">
      <c r="A6596" s="24" t="s">
        <v>1067</v>
      </c>
      <c r="B6596" s="3" t="s">
        <v>888</v>
      </c>
      <c r="C6596" s="3"/>
      <c r="D6596" s="3" t="s">
        <v>21</v>
      </c>
      <c r="E6596" s="3">
        <v>311077</v>
      </c>
      <c r="F6596" s="40">
        <v>488</v>
      </c>
      <c r="G6596" s="19">
        <v>3800</v>
      </c>
      <c r="H6596" s="11">
        <v>38455</v>
      </c>
      <c r="I6596" s="11">
        <v>38455</v>
      </c>
    </row>
    <row r="6597" spans="1:9" x14ac:dyDescent="0.25">
      <c r="A6597" s="24" t="s">
        <v>1067</v>
      </c>
      <c r="B6597" s="3" t="s">
        <v>888</v>
      </c>
      <c r="C6597" s="3"/>
      <c r="D6597" s="3" t="s">
        <v>21</v>
      </c>
      <c r="E6597" s="3">
        <v>317630</v>
      </c>
      <c r="F6597" s="40">
        <v>511</v>
      </c>
      <c r="G6597" s="19">
        <v>3800</v>
      </c>
      <c r="H6597" s="11">
        <v>38455</v>
      </c>
      <c r="I6597" s="11">
        <v>38455</v>
      </c>
    </row>
    <row r="6598" spans="1:9" x14ac:dyDescent="0.25">
      <c r="A6598" s="24" t="s">
        <v>1067</v>
      </c>
      <c r="B6598" s="3" t="s">
        <v>888</v>
      </c>
      <c r="C6598" s="333"/>
      <c r="D6598" s="3" t="s">
        <v>21</v>
      </c>
      <c r="E6598" s="3">
        <v>311552</v>
      </c>
      <c r="F6598" s="40">
        <v>283</v>
      </c>
      <c r="G6598" s="19">
        <v>3800</v>
      </c>
      <c r="H6598" s="11">
        <v>38455</v>
      </c>
      <c r="I6598" s="11">
        <v>38455</v>
      </c>
    </row>
    <row r="6599" spans="1:9" x14ac:dyDescent="0.25">
      <c r="A6599" s="1"/>
      <c r="B6599" s="4"/>
      <c r="C6599" s="334"/>
      <c r="D6599" s="4"/>
      <c r="E6599" s="4"/>
      <c r="F6599" s="81"/>
      <c r="G6599" s="105">
        <f>SUM(G6579:G6598)</f>
        <v>76000</v>
      </c>
      <c r="H6599" s="18"/>
      <c r="I6599" s="18"/>
    </row>
    <row r="6600" spans="1:9" x14ac:dyDescent="0.25">
      <c r="A6600" s="1"/>
      <c r="B6600" s="4"/>
      <c r="C6600" s="334"/>
      <c r="D6600" s="4"/>
      <c r="E6600" s="4"/>
      <c r="F6600" s="81"/>
      <c r="G6600" s="10"/>
      <c r="H6600" s="18"/>
      <c r="I6600" s="18"/>
    </row>
    <row r="6601" spans="1:9" x14ac:dyDescent="0.25">
      <c r="A6601" s="1"/>
      <c r="B6601" s="4"/>
      <c r="C6601" s="334"/>
      <c r="D6601" s="4"/>
      <c r="E6601" s="4"/>
      <c r="F6601" s="81"/>
      <c r="G6601" s="10"/>
      <c r="H6601" s="18"/>
      <c r="I6601" s="18"/>
    </row>
    <row r="6602" spans="1:9" x14ac:dyDescent="0.25">
      <c r="A6602" s="1"/>
      <c r="B6602" s="4"/>
      <c r="C6602" s="334"/>
      <c r="D6602" s="4"/>
      <c r="E6602" s="4"/>
      <c r="F6602" s="81"/>
      <c r="G6602" s="10"/>
      <c r="H6602" s="18"/>
      <c r="I6602" s="18"/>
    </row>
    <row r="6603" spans="1:9" ht="18.75" x14ac:dyDescent="0.3">
      <c r="A6603" s="724" t="s">
        <v>7</v>
      </c>
      <c r="B6603" s="724"/>
      <c r="C6603" s="724"/>
      <c r="D6603" s="724"/>
      <c r="E6603" s="724"/>
      <c r="F6603" s="724"/>
      <c r="G6603" s="724"/>
      <c r="H6603" s="724"/>
      <c r="I6603" s="15"/>
    </row>
    <row r="6604" spans="1:9" x14ac:dyDescent="0.25">
      <c r="A6604" s="725" t="s">
        <v>5</v>
      </c>
      <c r="B6604" s="725"/>
      <c r="C6604" s="725"/>
      <c r="D6604" s="725"/>
      <c r="E6604" s="725"/>
      <c r="F6604" s="725"/>
      <c r="G6604" s="725"/>
      <c r="H6604" s="725"/>
      <c r="I6604" s="15"/>
    </row>
    <row r="6605" spans="1:9" x14ac:dyDescent="0.25">
      <c r="A6605" s="1"/>
      <c r="C6605" s="122"/>
      <c r="D6605" s="4"/>
      <c r="E6605" s="4"/>
      <c r="F6605" s="81"/>
      <c r="G6605" s="10"/>
      <c r="H6605" s="10"/>
      <c r="I6605" s="10"/>
    </row>
    <row r="6606" spans="1:9" x14ac:dyDescent="0.25">
      <c r="A6606" s="504" t="s">
        <v>1152</v>
      </c>
      <c r="B6606" s="26"/>
      <c r="C6606" s="26"/>
      <c r="D6606" s="26"/>
      <c r="E6606" s="26"/>
      <c r="F6606" s="85"/>
      <c r="G6606" s="42"/>
      <c r="H6606" s="26"/>
      <c r="I6606" s="26"/>
    </row>
    <row r="6607" spans="1:9" x14ac:dyDescent="0.25">
      <c r="A6607" s="31" t="s">
        <v>8</v>
      </c>
      <c r="B6607" s="507" t="s">
        <v>1153</v>
      </c>
      <c r="C6607" s="33"/>
      <c r="D6607" s="33"/>
      <c r="E6607" s="33"/>
      <c r="F6607" s="94"/>
      <c r="G6607" s="47"/>
      <c r="H6607" s="33"/>
      <c r="I6607" s="33"/>
    </row>
    <row r="6608" spans="1:9" x14ac:dyDescent="0.25">
      <c r="A6608" s="152" t="s">
        <v>0</v>
      </c>
      <c r="B6608" s="153" t="s">
        <v>2</v>
      </c>
      <c r="C6608" s="153" t="s">
        <v>3</v>
      </c>
      <c r="D6608" s="153" t="s">
        <v>4</v>
      </c>
      <c r="E6608" s="154" t="s">
        <v>15</v>
      </c>
      <c r="F6608" s="155" t="s">
        <v>2001</v>
      </c>
      <c r="G6608" s="156" t="s">
        <v>1217</v>
      </c>
      <c r="H6608" s="350" t="s">
        <v>1188</v>
      </c>
      <c r="I6608" s="350" t="s">
        <v>3884</v>
      </c>
    </row>
    <row r="6609" spans="1:9" x14ac:dyDescent="0.25">
      <c r="A6609" s="24" t="s">
        <v>1067</v>
      </c>
      <c r="B6609" s="3" t="s">
        <v>888</v>
      </c>
      <c r="C6609" s="3"/>
      <c r="D6609" s="3" t="s">
        <v>21</v>
      </c>
      <c r="E6609" s="3">
        <v>312759</v>
      </c>
      <c r="F6609" s="40">
        <v>1160</v>
      </c>
      <c r="G6609" s="19">
        <v>3800</v>
      </c>
      <c r="H6609" s="11">
        <v>38455</v>
      </c>
      <c r="I6609" s="11">
        <v>38455</v>
      </c>
    </row>
    <row r="6610" spans="1:9" x14ac:dyDescent="0.25">
      <c r="A6610" s="24" t="s">
        <v>1067</v>
      </c>
      <c r="B6610" s="3" t="s">
        <v>888</v>
      </c>
      <c r="C6610" s="3"/>
      <c r="D6610" s="3" t="s">
        <v>21</v>
      </c>
      <c r="E6610" s="3">
        <v>312273</v>
      </c>
      <c r="F6610" s="40">
        <v>1213</v>
      </c>
      <c r="G6610" s="19">
        <v>3800</v>
      </c>
      <c r="H6610" s="11">
        <v>38455</v>
      </c>
      <c r="I6610" s="11">
        <v>38455</v>
      </c>
    </row>
    <row r="6611" spans="1:9" x14ac:dyDescent="0.25">
      <c r="A6611" s="24" t="s">
        <v>1067</v>
      </c>
      <c r="B6611" s="3" t="s">
        <v>888</v>
      </c>
      <c r="C6611" s="3"/>
      <c r="D6611" s="3" t="s">
        <v>21</v>
      </c>
      <c r="E6611" s="3">
        <v>311508</v>
      </c>
      <c r="F6611" s="40">
        <v>914</v>
      </c>
      <c r="G6611" s="19">
        <v>3800</v>
      </c>
      <c r="H6611" s="11">
        <v>38455</v>
      </c>
      <c r="I6611" s="11">
        <v>38455</v>
      </c>
    </row>
    <row r="6612" spans="1:9" x14ac:dyDescent="0.25">
      <c r="A6612" s="24" t="s">
        <v>1067</v>
      </c>
      <c r="B6612" s="3" t="s">
        <v>888</v>
      </c>
      <c r="C6612" s="3"/>
      <c r="D6612" s="3" t="s">
        <v>21</v>
      </c>
      <c r="E6612" s="3">
        <v>311137</v>
      </c>
      <c r="F6612" s="40">
        <v>1200</v>
      </c>
      <c r="G6612" s="19">
        <v>3800</v>
      </c>
      <c r="H6612" s="11">
        <v>38455</v>
      </c>
      <c r="I6612" s="11">
        <v>38455</v>
      </c>
    </row>
    <row r="6613" spans="1:9" x14ac:dyDescent="0.25">
      <c r="A6613" s="24" t="s">
        <v>1067</v>
      </c>
      <c r="B6613" s="3" t="s">
        <v>888</v>
      </c>
      <c r="C6613" s="3"/>
      <c r="D6613" s="3" t="s">
        <v>21</v>
      </c>
      <c r="E6613" s="3">
        <v>312456</v>
      </c>
      <c r="F6613" s="40">
        <v>1119</v>
      </c>
      <c r="G6613" s="19">
        <v>3800</v>
      </c>
      <c r="H6613" s="11">
        <v>38455</v>
      </c>
      <c r="I6613" s="11">
        <v>38455</v>
      </c>
    </row>
    <row r="6614" spans="1:9" x14ac:dyDescent="0.25">
      <c r="A6614" s="24" t="s">
        <v>1067</v>
      </c>
      <c r="B6614" s="3" t="s">
        <v>888</v>
      </c>
      <c r="C6614" s="3"/>
      <c r="D6614" s="3" t="s">
        <v>21</v>
      </c>
      <c r="E6614" s="3">
        <v>311426</v>
      </c>
      <c r="F6614" s="40">
        <v>569</v>
      </c>
      <c r="G6614" s="19">
        <v>3800</v>
      </c>
      <c r="H6614" s="11">
        <v>38455</v>
      </c>
      <c r="I6614" s="11">
        <v>38455</v>
      </c>
    </row>
    <row r="6615" spans="1:9" x14ac:dyDescent="0.25">
      <c r="A6615" s="24" t="s">
        <v>1067</v>
      </c>
      <c r="B6615" s="3" t="s">
        <v>888</v>
      </c>
      <c r="C6615" s="3"/>
      <c r="D6615" s="3" t="s">
        <v>21</v>
      </c>
      <c r="E6615" s="3">
        <v>312368</v>
      </c>
      <c r="F6615" s="40">
        <v>930</v>
      </c>
      <c r="G6615" s="19">
        <v>3800</v>
      </c>
      <c r="H6615" s="11">
        <v>38455</v>
      </c>
      <c r="I6615" s="11">
        <v>38455</v>
      </c>
    </row>
    <row r="6616" spans="1:9" x14ac:dyDescent="0.25">
      <c r="A6616" s="24" t="s">
        <v>1067</v>
      </c>
      <c r="B6616" s="3" t="s">
        <v>888</v>
      </c>
      <c r="C6616" s="3"/>
      <c r="D6616" s="3" t="s">
        <v>21</v>
      </c>
      <c r="E6616" s="3">
        <v>311473</v>
      </c>
      <c r="F6616" s="40">
        <v>290</v>
      </c>
      <c r="G6616" s="19">
        <v>3800</v>
      </c>
      <c r="H6616" s="11">
        <v>38455</v>
      </c>
      <c r="I6616" s="11">
        <v>38455</v>
      </c>
    </row>
    <row r="6617" spans="1:9" x14ac:dyDescent="0.25">
      <c r="A6617" s="24" t="s">
        <v>1067</v>
      </c>
      <c r="B6617" s="3" t="s">
        <v>888</v>
      </c>
      <c r="C6617" s="3"/>
      <c r="D6617" s="3" t="s">
        <v>21</v>
      </c>
      <c r="E6617" s="3">
        <v>311431</v>
      </c>
      <c r="F6617" s="40">
        <v>497</v>
      </c>
      <c r="G6617" s="19">
        <v>3800</v>
      </c>
      <c r="H6617" s="11">
        <v>38455</v>
      </c>
      <c r="I6617" s="11">
        <v>38455</v>
      </c>
    </row>
    <row r="6618" spans="1:9" x14ac:dyDescent="0.25">
      <c r="A6618" s="24" t="s">
        <v>1067</v>
      </c>
      <c r="B6618" s="3" t="s">
        <v>888</v>
      </c>
      <c r="C6618" s="3"/>
      <c r="D6618" s="3" t="s">
        <v>21</v>
      </c>
      <c r="E6618" s="3">
        <v>311319</v>
      </c>
      <c r="F6618" s="40">
        <v>1062</v>
      </c>
      <c r="G6618" s="19">
        <v>3800</v>
      </c>
      <c r="H6618" s="11">
        <v>38455</v>
      </c>
      <c r="I6618" s="11">
        <v>38455</v>
      </c>
    </row>
    <row r="6619" spans="1:9" x14ac:dyDescent="0.25">
      <c r="A6619" s="24" t="s">
        <v>1067</v>
      </c>
      <c r="B6619" s="3" t="s">
        <v>888</v>
      </c>
      <c r="C6619" s="3"/>
      <c r="D6619" s="3" t="s">
        <v>21</v>
      </c>
      <c r="E6619" s="3">
        <v>311518</v>
      </c>
      <c r="F6619" s="40">
        <v>927</v>
      </c>
      <c r="G6619" s="19">
        <v>3800</v>
      </c>
      <c r="H6619" s="11">
        <v>38455</v>
      </c>
      <c r="I6619" s="11">
        <v>38455</v>
      </c>
    </row>
    <row r="6620" spans="1:9" x14ac:dyDescent="0.25">
      <c r="A6620" s="24" t="s">
        <v>1067</v>
      </c>
      <c r="B6620" s="3" t="s">
        <v>888</v>
      </c>
      <c r="C6620" s="3"/>
      <c r="D6620" s="3" t="s">
        <v>21</v>
      </c>
      <c r="E6620" s="3">
        <v>316582</v>
      </c>
      <c r="F6620" s="40">
        <v>955</v>
      </c>
      <c r="G6620" s="19">
        <v>3800</v>
      </c>
      <c r="H6620" s="11">
        <v>38455</v>
      </c>
      <c r="I6620" s="11">
        <v>38455</v>
      </c>
    </row>
    <row r="6621" spans="1:9" x14ac:dyDescent="0.25">
      <c r="A6621" s="24" t="s">
        <v>1067</v>
      </c>
      <c r="B6621" s="3" t="s">
        <v>888</v>
      </c>
      <c r="C6621" s="3"/>
      <c r="D6621" s="3" t="s">
        <v>21</v>
      </c>
      <c r="E6621" s="3">
        <v>312761</v>
      </c>
      <c r="F6621" s="40">
        <v>306</v>
      </c>
      <c r="G6621" s="19">
        <v>3800</v>
      </c>
      <c r="H6621" s="11">
        <v>38455</v>
      </c>
      <c r="I6621" s="11">
        <v>38455</v>
      </c>
    </row>
    <row r="6622" spans="1:9" x14ac:dyDescent="0.25">
      <c r="A6622" s="24" t="s">
        <v>1067</v>
      </c>
      <c r="B6622" s="3" t="s">
        <v>888</v>
      </c>
      <c r="C6622" s="3"/>
      <c r="D6622" s="3" t="s">
        <v>21</v>
      </c>
      <c r="E6622" s="3">
        <v>312427</v>
      </c>
      <c r="F6622" s="40">
        <v>275</v>
      </c>
      <c r="G6622" s="19">
        <v>3800</v>
      </c>
      <c r="H6622" s="11">
        <v>38455</v>
      </c>
      <c r="I6622" s="11">
        <v>38455</v>
      </c>
    </row>
    <row r="6623" spans="1:9" x14ac:dyDescent="0.25">
      <c r="A6623" s="24" t="s">
        <v>1067</v>
      </c>
      <c r="B6623" s="3" t="s">
        <v>888</v>
      </c>
      <c r="C6623" s="3"/>
      <c r="D6623" s="3" t="s">
        <v>21</v>
      </c>
      <c r="E6623" s="3">
        <v>311597</v>
      </c>
      <c r="F6623" s="40">
        <v>399</v>
      </c>
      <c r="G6623" s="19">
        <v>3800</v>
      </c>
      <c r="H6623" s="11">
        <v>38455</v>
      </c>
      <c r="I6623" s="11">
        <v>38455</v>
      </c>
    </row>
    <row r="6624" spans="1:9" x14ac:dyDescent="0.25">
      <c r="A6624" s="24" t="s">
        <v>1067</v>
      </c>
      <c r="B6624" s="3" t="s">
        <v>888</v>
      </c>
      <c r="C6624" s="3"/>
      <c r="D6624" s="3" t="s">
        <v>21</v>
      </c>
      <c r="E6624" s="3">
        <v>312635</v>
      </c>
      <c r="F6624" s="40">
        <v>766</v>
      </c>
      <c r="G6624" s="19">
        <v>3800</v>
      </c>
      <c r="H6624" s="11">
        <v>38455</v>
      </c>
      <c r="I6624" s="11">
        <v>38455</v>
      </c>
    </row>
    <row r="6625" spans="1:9" x14ac:dyDescent="0.25">
      <c r="A6625" s="24" t="s">
        <v>1067</v>
      </c>
      <c r="B6625" s="3" t="s">
        <v>888</v>
      </c>
      <c r="C6625" s="3"/>
      <c r="D6625" s="3" t="s">
        <v>21</v>
      </c>
      <c r="E6625" s="3">
        <v>311395</v>
      </c>
      <c r="F6625" s="40">
        <v>1136</v>
      </c>
      <c r="G6625" s="19">
        <v>3800</v>
      </c>
      <c r="H6625" s="11">
        <v>38455</v>
      </c>
      <c r="I6625" s="11">
        <v>38455</v>
      </c>
    </row>
    <row r="6626" spans="1:9" x14ac:dyDescent="0.25">
      <c r="A6626" s="24" t="s">
        <v>1067</v>
      </c>
      <c r="B6626" s="3" t="s">
        <v>888</v>
      </c>
      <c r="C6626" s="3"/>
      <c r="D6626" s="3" t="s">
        <v>21</v>
      </c>
      <c r="E6626" s="3">
        <v>312319</v>
      </c>
      <c r="F6626" s="40">
        <v>344</v>
      </c>
      <c r="G6626" s="19">
        <v>3800</v>
      </c>
      <c r="H6626" s="11">
        <v>38455</v>
      </c>
      <c r="I6626" s="11">
        <v>38455</v>
      </c>
    </row>
    <row r="6627" spans="1:9" x14ac:dyDescent="0.25">
      <c r="A6627" s="24" t="s">
        <v>1067</v>
      </c>
      <c r="B6627" s="3" t="s">
        <v>888</v>
      </c>
      <c r="C6627" s="3"/>
      <c r="D6627" s="3" t="s">
        <v>21</v>
      </c>
      <c r="E6627" s="3">
        <v>311558</v>
      </c>
      <c r="F6627" s="40">
        <v>1035</v>
      </c>
      <c r="G6627" s="19">
        <v>3800</v>
      </c>
      <c r="H6627" s="11">
        <v>38455</v>
      </c>
      <c r="I6627" s="11">
        <v>38455</v>
      </c>
    </row>
    <row r="6628" spans="1:9" x14ac:dyDescent="0.25">
      <c r="A6628" s="24" t="s">
        <v>1067</v>
      </c>
      <c r="B6628" s="3" t="s">
        <v>888</v>
      </c>
      <c r="C6628" s="3"/>
      <c r="D6628" s="3" t="s">
        <v>21</v>
      </c>
      <c r="E6628" s="3">
        <v>311089</v>
      </c>
      <c r="F6628" s="40">
        <v>1219</v>
      </c>
      <c r="G6628" s="19">
        <v>3800</v>
      </c>
      <c r="H6628" s="11">
        <v>38455</v>
      </c>
      <c r="I6628" s="11">
        <v>38455</v>
      </c>
    </row>
    <row r="6629" spans="1:9" x14ac:dyDescent="0.25">
      <c r="A6629" s="24" t="s">
        <v>1067</v>
      </c>
      <c r="B6629" s="3" t="s">
        <v>888</v>
      </c>
      <c r="C6629" s="3"/>
      <c r="D6629" s="3" t="s">
        <v>21</v>
      </c>
      <c r="E6629" s="3">
        <v>316570</v>
      </c>
      <c r="F6629" s="40">
        <v>675</v>
      </c>
      <c r="G6629" s="19">
        <v>3800</v>
      </c>
      <c r="H6629" s="11">
        <v>38455</v>
      </c>
      <c r="I6629" s="11">
        <v>38455</v>
      </c>
    </row>
    <row r="6630" spans="1:9" x14ac:dyDescent="0.25">
      <c r="A6630" s="24" t="s">
        <v>1067</v>
      </c>
      <c r="B6630" s="3" t="s">
        <v>888</v>
      </c>
      <c r="C6630" s="3"/>
      <c r="D6630" s="3" t="s">
        <v>21</v>
      </c>
      <c r="E6630" s="3">
        <v>311087</v>
      </c>
      <c r="F6630" s="40">
        <v>587</v>
      </c>
      <c r="G6630" s="19">
        <v>3800</v>
      </c>
      <c r="H6630" s="11">
        <v>38455</v>
      </c>
      <c r="I6630" s="11">
        <v>38455</v>
      </c>
    </row>
    <row r="6631" spans="1:9" x14ac:dyDescent="0.25">
      <c r="A6631" s="1"/>
      <c r="B6631" s="4"/>
      <c r="C6631" s="4"/>
      <c r="D6631" s="4"/>
      <c r="E6631" s="4"/>
      <c r="F6631" s="81"/>
      <c r="G6631" s="105">
        <f>SUM(G6609:G6630)</f>
        <v>83600</v>
      </c>
      <c r="H6631" s="18"/>
      <c r="I6631" s="18"/>
    </row>
    <row r="6632" spans="1:9" x14ac:dyDescent="0.25">
      <c r="A6632" s="1"/>
      <c r="B6632" s="4"/>
      <c r="C6632" s="4"/>
      <c r="D6632" s="4"/>
      <c r="E6632" s="4"/>
      <c r="F6632" s="81"/>
      <c r="G6632" s="10"/>
      <c r="H6632" s="18"/>
      <c r="I6632" s="18"/>
    </row>
    <row r="6633" spans="1:9" ht="18.75" x14ac:dyDescent="0.3">
      <c r="B6633" s="494"/>
      <c r="C6633" s="494"/>
      <c r="D6633" s="494"/>
      <c r="E6633" s="494"/>
      <c r="F6633" s="91"/>
      <c r="G6633" s="67"/>
      <c r="H6633" s="494"/>
      <c r="I6633" s="631"/>
    </row>
    <row r="6634" spans="1:9" x14ac:dyDescent="0.25">
      <c r="B6634" s="493"/>
      <c r="D6634" s="493"/>
      <c r="E6634" s="493"/>
      <c r="F6634" s="92"/>
      <c r="G6634" s="68"/>
      <c r="H6634" s="493"/>
      <c r="I6634" s="630"/>
    </row>
    <row r="6635" spans="1:9" ht="18.75" x14ac:dyDescent="0.3">
      <c r="A6635" s="724" t="s">
        <v>7</v>
      </c>
      <c r="B6635" s="724"/>
      <c r="C6635" s="724"/>
      <c r="D6635" s="724"/>
      <c r="E6635" s="724"/>
      <c r="F6635" s="724"/>
      <c r="G6635" s="724"/>
      <c r="H6635" s="724"/>
      <c r="I6635" s="15"/>
    </row>
    <row r="6636" spans="1:9" x14ac:dyDescent="0.25">
      <c r="A6636" s="725" t="s">
        <v>5</v>
      </c>
      <c r="B6636" s="725"/>
      <c r="C6636" s="725"/>
      <c r="D6636" s="725"/>
      <c r="E6636" s="725"/>
      <c r="F6636" s="725"/>
      <c r="G6636" s="725"/>
      <c r="H6636" s="725"/>
      <c r="I6636" s="15"/>
    </row>
    <row r="6637" spans="1:9" x14ac:dyDescent="0.25">
      <c r="A6637" s="1"/>
      <c r="C6637" s="122"/>
      <c r="D6637" s="4"/>
      <c r="E6637" s="4"/>
      <c r="F6637" s="81"/>
      <c r="G6637" s="10"/>
      <c r="H6637" s="10"/>
      <c r="I6637" s="10"/>
    </row>
    <row r="6638" spans="1:9" x14ac:dyDescent="0.25">
      <c r="A6638" s="504" t="s">
        <v>1152</v>
      </c>
      <c r="B6638" s="33"/>
      <c r="C6638" s="33"/>
      <c r="D6638" s="33"/>
      <c r="E6638" s="33"/>
      <c r="F6638" s="94"/>
      <c r="G6638" s="47"/>
      <c r="H6638" s="33"/>
      <c r="I6638" s="33"/>
    </row>
    <row r="6639" spans="1:9" x14ac:dyDescent="0.25">
      <c r="A6639" s="297" t="s">
        <v>8</v>
      </c>
      <c r="B6639" s="507" t="s">
        <v>1153</v>
      </c>
      <c r="C6639" s="33"/>
      <c r="D6639" s="33"/>
      <c r="E6639" s="33"/>
      <c r="F6639" s="94"/>
      <c r="G6639" s="47"/>
      <c r="H6639" s="33"/>
      <c r="I6639" s="33"/>
    </row>
    <row r="6640" spans="1:9" x14ac:dyDescent="0.25">
      <c r="A6640" s="351" t="s">
        <v>0</v>
      </c>
      <c r="B6640" s="352" t="s">
        <v>2</v>
      </c>
      <c r="C6640" s="352" t="s">
        <v>3</v>
      </c>
      <c r="D6640" s="352" t="s">
        <v>4</v>
      </c>
      <c r="E6640" s="353" t="s">
        <v>15</v>
      </c>
      <c r="F6640" s="354" t="s">
        <v>2001</v>
      </c>
      <c r="G6640" s="355" t="s">
        <v>1217</v>
      </c>
      <c r="H6640" s="350" t="s">
        <v>1188</v>
      </c>
      <c r="I6640" s="350" t="s">
        <v>3884</v>
      </c>
    </row>
    <row r="6641" spans="1:9" x14ac:dyDescent="0.25">
      <c r="A6641" s="24" t="s">
        <v>1067</v>
      </c>
      <c r="B6641" s="3" t="s">
        <v>888</v>
      </c>
      <c r="C6641" s="3"/>
      <c r="D6641" s="3" t="s">
        <v>21</v>
      </c>
      <c r="E6641" s="3">
        <v>311310</v>
      </c>
      <c r="F6641" s="40" t="s">
        <v>16</v>
      </c>
      <c r="G6641" s="19">
        <v>3800</v>
      </c>
      <c r="H6641" s="11">
        <v>38455</v>
      </c>
      <c r="I6641" s="11">
        <v>38455</v>
      </c>
    </row>
    <row r="6642" spans="1:9" x14ac:dyDescent="0.25">
      <c r="A6642" s="24" t="s">
        <v>1067</v>
      </c>
      <c r="B6642" s="3" t="s">
        <v>888</v>
      </c>
      <c r="C6642" s="3"/>
      <c r="D6642" s="3" t="s">
        <v>21</v>
      </c>
      <c r="E6642" s="3">
        <v>312478</v>
      </c>
      <c r="F6642" s="40">
        <v>862</v>
      </c>
      <c r="G6642" s="19">
        <v>3800</v>
      </c>
      <c r="H6642" s="11">
        <v>38455</v>
      </c>
      <c r="I6642" s="11">
        <v>38455</v>
      </c>
    </row>
    <row r="6643" spans="1:9" x14ac:dyDescent="0.25">
      <c r="A6643" s="24" t="s">
        <v>1067</v>
      </c>
      <c r="B6643" s="3" t="s">
        <v>888</v>
      </c>
      <c r="C6643" s="3"/>
      <c r="D6643" s="3" t="s">
        <v>21</v>
      </c>
      <c r="E6643" s="3">
        <v>312696</v>
      </c>
      <c r="F6643" s="40">
        <v>773</v>
      </c>
      <c r="G6643" s="19">
        <v>3800</v>
      </c>
      <c r="H6643" s="11">
        <v>38455</v>
      </c>
      <c r="I6643" s="11">
        <v>38455</v>
      </c>
    </row>
    <row r="6644" spans="1:9" x14ac:dyDescent="0.25">
      <c r="A6644" s="24" t="s">
        <v>1067</v>
      </c>
      <c r="B6644" s="3" t="s">
        <v>888</v>
      </c>
      <c r="C6644" s="3"/>
      <c r="D6644" s="3" t="s">
        <v>21</v>
      </c>
      <c r="E6644" s="3">
        <v>311568</v>
      </c>
      <c r="F6644" s="40">
        <v>480</v>
      </c>
      <c r="G6644" s="19">
        <v>3800</v>
      </c>
      <c r="H6644" s="11">
        <v>38455</v>
      </c>
      <c r="I6644" s="11">
        <v>38455</v>
      </c>
    </row>
    <row r="6645" spans="1:9" x14ac:dyDescent="0.25">
      <c r="A6645" s="24" t="s">
        <v>1067</v>
      </c>
      <c r="B6645" s="3" t="s">
        <v>888</v>
      </c>
      <c r="C6645" s="3"/>
      <c r="D6645" s="3" t="s">
        <v>21</v>
      </c>
      <c r="E6645" s="3">
        <v>311554</v>
      </c>
      <c r="F6645" s="40">
        <v>352</v>
      </c>
      <c r="G6645" s="19">
        <v>3800</v>
      </c>
      <c r="H6645" s="11">
        <v>38455</v>
      </c>
      <c r="I6645" s="11">
        <v>38455</v>
      </c>
    </row>
    <row r="6646" spans="1:9" x14ac:dyDescent="0.25">
      <c r="A6646" s="24" t="s">
        <v>1067</v>
      </c>
      <c r="B6646" s="3" t="s">
        <v>888</v>
      </c>
      <c r="C6646" s="3"/>
      <c r="D6646" s="3" t="s">
        <v>21</v>
      </c>
      <c r="E6646" s="3">
        <v>317648</v>
      </c>
      <c r="F6646" s="40">
        <v>820</v>
      </c>
      <c r="G6646" s="19">
        <v>3800</v>
      </c>
      <c r="H6646" s="11">
        <v>38455</v>
      </c>
      <c r="I6646" s="11">
        <v>38455</v>
      </c>
    </row>
    <row r="6647" spans="1:9" x14ac:dyDescent="0.25">
      <c r="A6647" s="24" t="s">
        <v>1067</v>
      </c>
      <c r="B6647" s="3" t="s">
        <v>888</v>
      </c>
      <c r="C6647" s="3"/>
      <c r="D6647" s="3" t="s">
        <v>21</v>
      </c>
      <c r="E6647" s="3">
        <v>311390</v>
      </c>
      <c r="F6647" s="40" t="s">
        <v>16</v>
      </c>
      <c r="G6647" s="19">
        <v>3800</v>
      </c>
      <c r="H6647" s="11">
        <v>38455</v>
      </c>
      <c r="I6647" s="11">
        <v>38455</v>
      </c>
    </row>
    <row r="6648" spans="1:9" x14ac:dyDescent="0.25">
      <c r="A6648" s="24" t="s">
        <v>1067</v>
      </c>
      <c r="B6648" s="3" t="s">
        <v>888</v>
      </c>
      <c r="C6648" s="3"/>
      <c r="D6648" s="3" t="s">
        <v>21</v>
      </c>
      <c r="E6648" s="3">
        <v>311513</v>
      </c>
      <c r="F6648" s="40">
        <v>919</v>
      </c>
      <c r="G6648" s="19">
        <v>3800</v>
      </c>
      <c r="H6648" s="11">
        <v>38455</v>
      </c>
      <c r="I6648" s="11">
        <v>38455</v>
      </c>
    </row>
    <row r="6649" spans="1:9" x14ac:dyDescent="0.25">
      <c r="A6649" s="24" t="s">
        <v>1067</v>
      </c>
      <c r="B6649" s="3" t="s">
        <v>888</v>
      </c>
      <c r="C6649" s="3"/>
      <c r="D6649" s="3" t="s">
        <v>21</v>
      </c>
      <c r="E6649" s="3">
        <v>312799</v>
      </c>
      <c r="F6649" s="40">
        <v>1254</v>
      </c>
      <c r="G6649" s="19">
        <v>3800</v>
      </c>
      <c r="H6649" s="11">
        <v>38455</v>
      </c>
      <c r="I6649" s="11">
        <v>38455</v>
      </c>
    </row>
    <row r="6650" spans="1:9" x14ac:dyDescent="0.25">
      <c r="A6650" s="24" t="s">
        <v>1067</v>
      </c>
      <c r="B6650" s="3" t="s">
        <v>888</v>
      </c>
      <c r="C6650" s="3"/>
      <c r="D6650" s="3" t="s">
        <v>21</v>
      </c>
      <c r="E6650" s="3">
        <v>311432</v>
      </c>
      <c r="F6650" s="40">
        <v>1163</v>
      </c>
      <c r="G6650" s="19">
        <v>3800</v>
      </c>
      <c r="H6650" s="11">
        <v>38455</v>
      </c>
      <c r="I6650" s="11">
        <v>38455</v>
      </c>
    </row>
    <row r="6651" spans="1:9" x14ac:dyDescent="0.25">
      <c r="A6651" s="24" t="s">
        <v>1067</v>
      </c>
      <c r="B6651" s="3" t="s">
        <v>888</v>
      </c>
      <c r="C6651" s="3"/>
      <c r="D6651" s="3" t="s">
        <v>21</v>
      </c>
      <c r="E6651" s="3">
        <v>312395</v>
      </c>
      <c r="F6651" s="40">
        <v>548</v>
      </c>
      <c r="G6651" s="19">
        <v>3800</v>
      </c>
      <c r="H6651" s="11">
        <v>38455</v>
      </c>
      <c r="I6651" s="11">
        <v>38455</v>
      </c>
    </row>
    <row r="6652" spans="1:9" x14ac:dyDescent="0.25">
      <c r="A6652" s="24" t="s">
        <v>1067</v>
      </c>
      <c r="B6652" s="3" t="s">
        <v>888</v>
      </c>
      <c r="C6652" s="3"/>
      <c r="D6652" s="3" t="s">
        <v>21</v>
      </c>
      <c r="E6652" s="3">
        <v>312717</v>
      </c>
      <c r="F6652" s="40">
        <v>310</v>
      </c>
      <c r="G6652" s="19">
        <v>3800</v>
      </c>
      <c r="H6652" s="11">
        <v>38455</v>
      </c>
      <c r="I6652" s="11">
        <v>38455</v>
      </c>
    </row>
    <row r="6653" spans="1:9" x14ac:dyDescent="0.25">
      <c r="A6653" s="24" t="s">
        <v>1067</v>
      </c>
      <c r="B6653" s="3" t="s">
        <v>888</v>
      </c>
      <c r="C6653" s="3"/>
      <c r="D6653" s="3" t="s">
        <v>21</v>
      </c>
      <c r="E6653" s="3">
        <v>312788</v>
      </c>
      <c r="F6653" s="40">
        <v>562</v>
      </c>
      <c r="G6653" s="19">
        <v>3800</v>
      </c>
      <c r="H6653" s="11">
        <v>38455</v>
      </c>
      <c r="I6653" s="11">
        <v>38455</v>
      </c>
    </row>
    <row r="6654" spans="1:9" x14ac:dyDescent="0.25">
      <c r="A6654" s="24" t="s">
        <v>1067</v>
      </c>
      <c r="B6654" s="3" t="s">
        <v>888</v>
      </c>
      <c r="C6654" s="3"/>
      <c r="D6654" s="3" t="s">
        <v>21</v>
      </c>
      <c r="E6654" s="3">
        <v>311068</v>
      </c>
      <c r="F6654" s="40">
        <v>906</v>
      </c>
      <c r="G6654" s="19">
        <v>3800</v>
      </c>
      <c r="H6654" s="11">
        <v>38455</v>
      </c>
      <c r="I6654" s="11">
        <v>38455</v>
      </c>
    </row>
    <row r="6655" spans="1:9" x14ac:dyDescent="0.25">
      <c r="A6655" s="24" t="s">
        <v>1067</v>
      </c>
      <c r="B6655" s="3" t="s">
        <v>888</v>
      </c>
      <c r="C6655" s="3"/>
      <c r="D6655" s="3" t="s">
        <v>21</v>
      </c>
      <c r="E6655" s="3">
        <v>312805</v>
      </c>
      <c r="F6655" s="40">
        <v>637</v>
      </c>
      <c r="G6655" s="19">
        <v>3800</v>
      </c>
      <c r="H6655" s="11">
        <v>38455</v>
      </c>
      <c r="I6655" s="11">
        <v>38455</v>
      </c>
    </row>
    <row r="6656" spans="1:9" x14ac:dyDescent="0.25">
      <c r="A6656" s="24" t="s">
        <v>1067</v>
      </c>
      <c r="B6656" s="3" t="s">
        <v>888</v>
      </c>
      <c r="C6656" s="3"/>
      <c r="D6656" s="3" t="s">
        <v>21</v>
      </c>
      <c r="E6656" s="3">
        <v>311416</v>
      </c>
      <c r="F6656" s="40">
        <v>785</v>
      </c>
      <c r="G6656" s="19">
        <v>3800</v>
      </c>
      <c r="H6656" s="11">
        <v>38455</v>
      </c>
      <c r="I6656" s="11">
        <v>38455</v>
      </c>
    </row>
    <row r="6657" spans="1:9" x14ac:dyDescent="0.25">
      <c r="A6657" s="24" t="s">
        <v>1067</v>
      </c>
      <c r="B6657" s="3" t="s">
        <v>888</v>
      </c>
      <c r="C6657" s="3"/>
      <c r="D6657" s="3" t="s">
        <v>21</v>
      </c>
      <c r="E6657" s="3">
        <v>312407</v>
      </c>
      <c r="F6657" s="40">
        <v>728</v>
      </c>
      <c r="G6657" s="19">
        <v>3800</v>
      </c>
      <c r="H6657" s="11">
        <v>38455</v>
      </c>
      <c r="I6657" s="11">
        <v>38455</v>
      </c>
    </row>
    <row r="6658" spans="1:9" x14ac:dyDescent="0.25">
      <c r="A6658" s="24" t="s">
        <v>1067</v>
      </c>
      <c r="B6658" s="3" t="s">
        <v>888</v>
      </c>
      <c r="C6658" s="3"/>
      <c r="D6658" s="3" t="s">
        <v>21</v>
      </c>
      <c r="E6658" s="3" t="s">
        <v>16</v>
      </c>
      <c r="F6658" s="40" t="s">
        <v>16</v>
      </c>
      <c r="G6658" s="19">
        <v>3800</v>
      </c>
      <c r="H6658" s="11">
        <v>38455</v>
      </c>
      <c r="I6658" s="11">
        <v>38455</v>
      </c>
    </row>
    <row r="6659" spans="1:9" x14ac:dyDescent="0.25">
      <c r="A6659" s="24" t="s">
        <v>1067</v>
      </c>
      <c r="B6659" s="3" t="s">
        <v>888</v>
      </c>
      <c r="C6659" s="3"/>
      <c r="D6659" s="3" t="s">
        <v>21</v>
      </c>
      <c r="E6659" s="3" t="s">
        <v>16</v>
      </c>
      <c r="F6659" s="40">
        <v>1081</v>
      </c>
      <c r="G6659" s="19">
        <v>3800</v>
      </c>
      <c r="H6659" s="11">
        <v>38455</v>
      </c>
      <c r="I6659" s="11">
        <v>38455</v>
      </c>
    </row>
    <row r="6660" spans="1:9" x14ac:dyDescent="0.25">
      <c r="A6660" s="24" t="s">
        <v>1067</v>
      </c>
      <c r="B6660" s="3" t="s">
        <v>888</v>
      </c>
      <c r="C6660" s="3"/>
      <c r="D6660" s="3" t="s">
        <v>21</v>
      </c>
      <c r="E6660" s="3">
        <v>311583</v>
      </c>
      <c r="F6660" s="40">
        <v>723</v>
      </c>
      <c r="G6660" s="19">
        <v>3800</v>
      </c>
      <c r="H6660" s="11">
        <v>38455</v>
      </c>
      <c r="I6660" s="11">
        <v>38455</v>
      </c>
    </row>
    <row r="6661" spans="1:9" x14ac:dyDescent="0.25">
      <c r="A6661" s="24" t="s">
        <v>1067</v>
      </c>
      <c r="B6661" s="3" t="s">
        <v>888</v>
      </c>
      <c r="C6661" s="3"/>
      <c r="D6661" s="3" t="s">
        <v>21</v>
      </c>
      <c r="E6661" s="3">
        <v>311565</v>
      </c>
      <c r="F6661" s="40">
        <v>288</v>
      </c>
      <c r="G6661" s="19">
        <v>3800</v>
      </c>
      <c r="H6661" s="11">
        <v>38455</v>
      </c>
      <c r="I6661" s="11">
        <v>38455</v>
      </c>
    </row>
    <row r="6662" spans="1:9" x14ac:dyDescent="0.25">
      <c r="A6662" s="24" t="s">
        <v>1067</v>
      </c>
      <c r="B6662" s="3" t="s">
        <v>888</v>
      </c>
      <c r="C6662" s="3"/>
      <c r="D6662" s="3" t="s">
        <v>21</v>
      </c>
      <c r="E6662" s="3">
        <v>312371</v>
      </c>
      <c r="F6662" s="40">
        <v>326</v>
      </c>
      <c r="G6662" s="19">
        <v>3800</v>
      </c>
      <c r="H6662" s="11">
        <v>38455</v>
      </c>
      <c r="I6662" s="11">
        <v>38455</v>
      </c>
    </row>
    <row r="6663" spans="1:9" x14ac:dyDescent="0.25">
      <c r="A6663" s="24" t="s">
        <v>1067</v>
      </c>
      <c r="B6663" s="3" t="s">
        <v>888</v>
      </c>
      <c r="C6663" s="3"/>
      <c r="D6663" s="3" t="s">
        <v>21</v>
      </c>
      <c r="E6663" s="3">
        <v>312492</v>
      </c>
      <c r="F6663" s="40">
        <v>1094</v>
      </c>
      <c r="G6663" s="19">
        <v>3800</v>
      </c>
      <c r="H6663" s="11">
        <v>38455</v>
      </c>
      <c r="I6663" s="11">
        <v>38455</v>
      </c>
    </row>
    <row r="6664" spans="1:9" x14ac:dyDescent="0.25">
      <c r="A6664" s="24" t="s">
        <v>1067</v>
      </c>
      <c r="B6664" s="3" t="s">
        <v>888</v>
      </c>
      <c r="C6664" s="3"/>
      <c r="D6664" s="3" t="s">
        <v>21</v>
      </c>
      <c r="E6664" s="3">
        <v>311132</v>
      </c>
      <c r="F6664" s="40">
        <v>335</v>
      </c>
      <c r="G6664" s="19">
        <v>3800</v>
      </c>
      <c r="H6664" s="11">
        <v>38455</v>
      </c>
      <c r="I6664" s="11">
        <v>38455</v>
      </c>
    </row>
    <row r="6665" spans="1:9" x14ac:dyDescent="0.25">
      <c r="A6665" s="24" t="s">
        <v>1067</v>
      </c>
      <c r="B6665" s="3" t="s">
        <v>888</v>
      </c>
      <c r="C6665" s="3"/>
      <c r="D6665" s="3" t="s">
        <v>21</v>
      </c>
      <c r="E6665" s="3">
        <v>311509</v>
      </c>
      <c r="F6665" s="40">
        <v>770</v>
      </c>
      <c r="G6665" s="19">
        <v>3800</v>
      </c>
      <c r="H6665" s="11">
        <v>38455</v>
      </c>
      <c r="I6665" s="11">
        <v>38455</v>
      </c>
    </row>
    <row r="6666" spans="1:9" x14ac:dyDescent="0.25">
      <c r="A6666" s="24" t="s">
        <v>1067</v>
      </c>
      <c r="B6666" s="3" t="s">
        <v>888</v>
      </c>
      <c r="C6666" s="3"/>
      <c r="D6666" s="3" t="s">
        <v>21</v>
      </c>
      <c r="E6666" s="3">
        <v>316559</v>
      </c>
      <c r="F6666" s="87">
        <v>381</v>
      </c>
      <c r="G6666" s="19">
        <v>3800</v>
      </c>
      <c r="H6666" s="11">
        <v>38455</v>
      </c>
      <c r="I6666" s="11">
        <v>38455</v>
      </c>
    </row>
    <row r="6667" spans="1:9" x14ac:dyDescent="0.25">
      <c r="G6667" s="105">
        <f>SUM(G6641:G6666)</f>
        <v>98800</v>
      </c>
      <c r="H6667" s="10"/>
      <c r="I6667" s="10"/>
    </row>
    <row r="6668" spans="1:9" x14ac:dyDescent="0.25">
      <c r="G6668" s="10"/>
      <c r="H6668" s="10"/>
      <c r="I6668" s="10"/>
    </row>
    <row r="6669" spans="1:9" x14ac:dyDescent="0.25">
      <c r="B6669" s="493"/>
      <c r="D6669" s="493"/>
      <c r="E6669" s="493"/>
      <c r="F6669" s="92"/>
      <c r="G6669" s="68"/>
      <c r="H6669" s="493"/>
      <c r="I6669" s="630"/>
    </row>
    <row r="6670" spans="1:9" ht="18.75" x14ac:dyDescent="0.3">
      <c r="A6670" s="724" t="s">
        <v>7</v>
      </c>
      <c r="B6670" s="724"/>
      <c r="C6670" s="724"/>
      <c r="D6670" s="724"/>
      <c r="E6670" s="724"/>
      <c r="F6670" s="724"/>
      <c r="G6670" s="724"/>
      <c r="H6670" s="724"/>
      <c r="I6670" s="15"/>
    </row>
    <row r="6671" spans="1:9" x14ac:dyDescent="0.25">
      <c r="A6671" s="725" t="s">
        <v>5</v>
      </c>
      <c r="B6671" s="725"/>
      <c r="C6671" s="725"/>
      <c r="D6671" s="725"/>
      <c r="E6671" s="725"/>
      <c r="F6671" s="725"/>
      <c r="G6671" s="725"/>
      <c r="H6671" s="725"/>
      <c r="I6671" s="15"/>
    </row>
    <row r="6672" spans="1:9" x14ac:dyDescent="0.25">
      <c r="A6672" s="1"/>
      <c r="C6672" s="122"/>
      <c r="D6672" s="4"/>
      <c r="E6672" s="4"/>
      <c r="F6672" s="81"/>
      <c r="G6672" s="10"/>
      <c r="H6672" s="10"/>
      <c r="I6672" s="10"/>
    </row>
    <row r="6673" spans="1:9" x14ac:dyDescent="0.25">
      <c r="A6673" s="504" t="s">
        <v>1152</v>
      </c>
      <c r="B6673" s="33"/>
      <c r="C6673" s="33"/>
      <c r="D6673" s="33"/>
      <c r="E6673" s="33"/>
      <c r="F6673" s="94"/>
      <c r="G6673" s="47"/>
      <c r="H6673" s="33"/>
      <c r="I6673" s="33"/>
    </row>
    <row r="6674" spans="1:9" x14ac:dyDescent="0.25">
      <c r="A6674" s="297" t="s">
        <v>8</v>
      </c>
      <c r="B6674" s="507" t="s">
        <v>1153</v>
      </c>
      <c r="C6674" s="33"/>
      <c r="D6674" s="33"/>
      <c r="E6674" s="33"/>
      <c r="F6674" s="94"/>
      <c r="G6674" s="47"/>
      <c r="H6674" s="33"/>
      <c r="I6674" s="33"/>
    </row>
    <row r="6675" spans="1:9" x14ac:dyDescent="0.25">
      <c r="A6675" s="351" t="s">
        <v>0</v>
      </c>
      <c r="B6675" s="352" t="s">
        <v>2</v>
      </c>
      <c r="C6675" s="352" t="s">
        <v>3</v>
      </c>
      <c r="D6675" s="352" t="s">
        <v>4</v>
      </c>
      <c r="E6675" s="353" t="s">
        <v>15</v>
      </c>
      <c r="F6675" s="354" t="s">
        <v>1957</v>
      </c>
      <c r="G6675" s="355" t="s">
        <v>1217</v>
      </c>
      <c r="H6675" s="350" t="s">
        <v>1188</v>
      </c>
      <c r="I6675" s="350" t="s">
        <v>3884</v>
      </c>
    </row>
    <row r="6676" spans="1:9" x14ac:dyDescent="0.25">
      <c r="A6676" s="24" t="s">
        <v>1067</v>
      </c>
      <c r="B6676" s="3" t="s">
        <v>888</v>
      </c>
      <c r="C6676" s="3"/>
      <c r="D6676" s="3" t="s">
        <v>21</v>
      </c>
      <c r="E6676" s="3">
        <v>311080</v>
      </c>
      <c r="F6676" s="40">
        <v>656</v>
      </c>
      <c r="G6676" s="19">
        <v>3800</v>
      </c>
      <c r="H6676" s="11">
        <v>38455</v>
      </c>
      <c r="I6676" s="11">
        <v>38455</v>
      </c>
    </row>
    <row r="6677" spans="1:9" x14ac:dyDescent="0.25">
      <c r="A6677" s="24" t="s">
        <v>1067</v>
      </c>
      <c r="B6677" s="3" t="s">
        <v>888</v>
      </c>
      <c r="C6677" s="3"/>
      <c r="D6677" s="3" t="s">
        <v>21</v>
      </c>
      <c r="E6677" s="3">
        <v>312785</v>
      </c>
      <c r="F6677" s="40">
        <v>322</v>
      </c>
      <c r="G6677" s="19">
        <v>3800</v>
      </c>
      <c r="H6677" s="11">
        <v>38455</v>
      </c>
      <c r="I6677" s="11">
        <v>38455</v>
      </c>
    </row>
    <row r="6678" spans="1:9" x14ac:dyDescent="0.25">
      <c r="A6678" s="24" t="s">
        <v>1067</v>
      </c>
      <c r="B6678" s="3" t="s">
        <v>888</v>
      </c>
      <c r="C6678" s="3"/>
      <c r="D6678" s="3" t="s">
        <v>21</v>
      </c>
      <c r="E6678" s="3">
        <v>312698</v>
      </c>
      <c r="F6678" s="40">
        <v>1146</v>
      </c>
      <c r="G6678" s="19">
        <v>3800</v>
      </c>
      <c r="H6678" s="11">
        <v>38455</v>
      </c>
      <c r="I6678" s="11">
        <v>38455</v>
      </c>
    </row>
    <row r="6679" spans="1:9" x14ac:dyDescent="0.25">
      <c r="A6679" s="24" t="s">
        <v>1067</v>
      </c>
      <c r="B6679" s="3" t="s">
        <v>888</v>
      </c>
      <c r="C6679" s="3"/>
      <c r="D6679" s="3" t="s">
        <v>21</v>
      </c>
      <c r="E6679" s="3" t="s">
        <v>16</v>
      </c>
      <c r="F6679" s="40" t="s">
        <v>16</v>
      </c>
      <c r="G6679" s="19">
        <v>3800</v>
      </c>
      <c r="H6679" s="11">
        <v>38455</v>
      </c>
      <c r="I6679" s="11">
        <v>38455</v>
      </c>
    </row>
    <row r="6680" spans="1:9" x14ac:dyDescent="0.25">
      <c r="A6680" s="24" t="s">
        <v>1067</v>
      </c>
      <c r="B6680" s="3" t="s">
        <v>888</v>
      </c>
      <c r="C6680" s="3"/>
      <c r="D6680" s="3" t="s">
        <v>21</v>
      </c>
      <c r="E6680" s="3">
        <v>312482</v>
      </c>
      <c r="F6680" s="40">
        <v>373</v>
      </c>
      <c r="G6680" s="19">
        <v>3800</v>
      </c>
      <c r="H6680" s="11">
        <v>38455</v>
      </c>
      <c r="I6680" s="11">
        <v>38455</v>
      </c>
    </row>
    <row r="6681" spans="1:9" x14ac:dyDescent="0.25">
      <c r="A6681" s="24" t="s">
        <v>1067</v>
      </c>
      <c r="B6681" s="3" t="s">
        <v>888</v>
      </c>
      <c r="C6681" s="3"/>
      <c r="D6681" s="3" t="s">
        <v>21</v>
      </c>
      <c r="E6681" s="3">
        <v>312656</v>
      </c>
      <c r="F6681" s="40">
        <v>561</v>
      </c>
      <c r="G6681" s="19">
        <v>3800</v>
      </c>
      <c r="H6681" s="11">
        <v>38455</v>
      </c>
      <c r="I6681" s="11">
        <v>38455</v>
      </c>
    </row>
    <row r="6682" spans="1:9" x14ac:dyDescent="0.25">
      <c r="A6682" s="24" t="s">
        <v>1067</v>
      </c>
      <c r="B6682" s="3" t="s">
        <v>888</v>
      </c>
      <c r="C6682" s="3"/>
      <c r="D6682" s="3" t="s">
        <v>21</v>
      </c>
      <c r="E6682" s="3">
        <v>312379</v>
      </c>
      <c r="F6682" s="40">
        <v>514</v>
      </c>
      <c r="G6682" s="19">
        <v>3800</v>
      </c>
      <c r="H6682" s="11">
        <v>38455</v>
      </c>
      <c r="I6682" s="11">
        <v>38455</v>
      </c>
    </row>
    <row r="6683" spans="1:9" x14ac:dyDescent="0.25">
      <c r="A6683" s="24" t="s">
        <v>1067</v>
      </c>
      <c r="B6683" s="3" t="s">
        <v>888</v>
      </c>
      <c r="C6683" s="3"/>
      <c r="D6683" s="3" t="s">
        <v>21</v>
      </c>
      <c r="E6683" s="3" t="s">
        <v>16</v>
      </c>
      <c r="F6683" s="40" t="s">
        <v>16</v>
      </c>
      <c r="G6683" s="19">
        <v>3800</v>
      </c>
      <c r="H6683" s="11">
        <v>38455</v>
      </c>
      <c r="I6683" s="11">
        <v>38455</v>
      </c>
    </row>
    <row r="6684" spans="1:9" x14ac:dyDescent="0.25">
      <c r="A6684" s="24" t="s">
        <v>1067</v>
      </c>
      <c r="B6684" s="3" t="s">
        <v>888</v>
      </c>
      <c r="C6684" s="3"/>
      <c r="D6684" s="3" t="s">
        <v>21</v>
      </c>
      <c r="E6684" s="3">
        <v>311491</v>
      </c>
      <c r="F6684" s="40">
        <v>271</v>
      </c>
      <c r="G6684" s="19">
        <v>3800</v>
      </c>
      <c r="H6684" s="11">
        <v>38455</v>
      </c>
      <c r="I6684" s="11">
        <v>38455</v>
      </c>
    </row>
    <row r="6685" spans="1:9" x14ac:dyDescent="0.25">
      <c r="A6685" s="24" t="s">
        <v>1067</v>
      </c>
      <c r="B6685" s="3" t="s">
        <v>888</v>
      </c>
      <c r="C6685" s="3"/>
      <c r="D6685" s="3" t="s">
        <v>21</v>
      </c>
      <c r="E6685" s="3">
        <v>312336</v>
      </c>
      <c r="F6685" s="40">
        <v>392</v>
      </c>
      <c r="G6685" s="19">
        <v>3800</v>
      </c>
      <c r="H6685" s="11">
        <v>38455</v>
      </c>
      <c r="I6685" s="11">
        <v>38455</v>
      </c>
    </row>
    <row r="6686" spans="1:9" x14ac:dyDescent="0.25">
      <c r="A6686" s="24" t="s">
        <v>1067</v>
      </c>
      <c r="B6686" s="3" t="s">
        <v>888</v>
      </c>
      <c r="C6686" s="3"/>
      <c r="D6686" s="3" t="s">
        <v>21</v>
      </c>
      <c r="E6686" s="3">
        <v>316567</v>
      </c>
      <c r="F6686" s="40">
        <v>472</v>
      </c>
      <c r="G6686" s="19">
        <v>3800</v>
      </c>
      <c r="H6686" s="11">
        <v>38455</v>
      </c>
      <c r="I6686" s="11">
        <v>38455</v>
      </c>
    </row>
    <row r="6687" spans="1:9" x14ac:dyDescent="0.25">
      <c r="A6687" s="24" t="s">
        <v>1067</v>
      </c>
      <c r="B6687" s="3" t="s">
        <v>888</v>
      </c>
      <c r="C6687" s="3"/>
      <c r="D6687" s="3" t="s">
        <v>21</v>
      </c>
      <c r="E6687" s="3">
        <v>311397</v>
      </c>
      <c r="F6687" s="40" t="s">
        <v>16</v>
      </c>
      <c r="G6687" s="19">
        <v>3800</v>
      </c>
      <c r="H6687" s="11">
        <v>38455</v>
      </c>
      <c r="I6687" s="11">
        <v>38455</v>
      </c>
    </row>
    <row r="6688" spans="1:9" x14ac:dyDescent="0.25">
      <c r="A6688" s="24" t="s">
        <v>1067</v>
      </c>
      <c r="B6688" s="3" t="s">
        <v>888</v>
      </c>
      <c r="C6688" s="3"/>
      <c r="D6688" s="3" t="s">
        <v>21</v>
      </c>
      <c r="E6688" s="3">
        <v>311053</v>
      </c>
      <c r="F6688" s="40">
        <v>1037</v>
      </c>
      <c r="G6688" s="19">
        <v>3800</v>
      </c>
      <c r="H6688" s="11">
        <v>38455</v>
      </c>
      <c r="I6688" s="11">
        <v>38455</v>
      </c>
    </row>
    <row r="6689" spans="1:9" x14ac:dyDescent="0.25">
      <c r="A6689" s="24" t="s">
        <v>1067</v>
      </c>
      <c r="B6689" s="3" t="s">
        <v>888</v>
      </c>
      <c r="C6689" s="3"/>
      <c r="D6689" s="3" t="s">
        <v>21</v>
      </c>
      <c r="E6689" s="3">
        <v>311549</v>
      </c>
      <c r="F6689" s="40">
        <v>394</v>
      </c>
      <c r="G6689" s="19">
        <v>3800</v>
      </c>
      <c r="H6689" s="11">
        <v>38455</v>
      </c>
      <c r="I6689" s="11">
        <v>38455</v>
      </c>
    </row>
    <row r="6690" spans="1:9" x14ac:dyDescent="0.25">
      <c r="A6690" s="24" t="s">
        <v>1067</v>
      </c>
      <c r="B6690" s="3" t="s">
        <v>888</v>
      </c>
      <c r="C6690" s="3"/>
      <c r="D6690" s="3" t="s">
        <v>21</v>
      </c>
      <c r="E6690" s="3">
        <v>311087</v>
      </c>
      <c r="F6690" s="40">
        <v>1198</v>
      </c>
      <c r="G6690" s="19">
        <v>3800</v>
      </c>
      <c r="H6690" s="11">
        <v>38455</v>
      </c>
      <c r="I6690" s="11">
        <v>38455</v>
      </c>
    </row>
    <row r="6691" spans="1:9" x14ac:dyDescent="0.25">
      <c r="A6691" s="24" t="s">
        <v>1067</v>
      </c>
      <c r="B6691" s="3" t="s">
        <v>888</v>
      </c>
      <c r="C6691" s="3"/>
      <c r="D6691" s="3" t="s">
        <v>21</v>
      </c>
      <c r="E6691" s="3">
        <v>310787</v>
      </c>
      <c r="F6691" s="40">
        <v>1138</v>
      </c>
      <c r="G6691" s="19">
        <v>3800</v>
      </c>
      <c r="H6691" s="11">
        <v>38455</v>
      </c>
      <c r="I6691" s="11">
        <v>38455</v>
      </c>
    </row>
    <row r="6692" spans="1:9" x14ac:dyDescent="0.25">
      <c r="A6692" s="24" t="s">
        <v>1067</v>
      </c>
      <c r="B6692" s="3" t="s">
        <v>888</v>
      </c>
      <c r="C6692" s="3"/>
      <c r="D6692" s="3" t="s">
        <v>21</v>
      </c>
      <c r="E6692" s="3">
        <v>310725</v>
      </c>
      <c r="F6692" s="40">
        <v>1123</v>
      </c>
      <c r="G6692" s="19">
        <v>3800</v>
      </c>
      <c r="H6692" s="11">
        <v>38455</v>
      </c>
      <c r="I6692" s="11">
        <v>38455</v>
      </c>
    </row>
    <row r="6693" spans="1:9" x14ac:dyDescent="0.25">
      <c r="A6693" s="24" t="s">
        <v>1067</v>
      </c>
      <c r="B6693" s="3" t="s">
        <v>888</v>
      </c>
      <c r="C6693" s="3"/>
      <c r="D6693" s="3" t="s">
        <v>21</v>
      </c>
      <c r="E6693" s="3">
        <v>317650</v>
      </c>
      <c r="F6693" s="40">
        <v>307</v>
      </c>
      <c r="G6693" s="19">
        <v>3800</v>
      </c>
      <c r="H6693" s="11">
        <v>38455</v>
      </c>
      <c r="I6693" s="11">
        <v>38455</v>
      </c>
    </row>
    <row r="6694" spans="1:9" x14ac:dyDescent="0.25">
      <c r="A6694" s="24" t="s">
        <v>1067</v>
      </c>
      <c r="B6694" s="3" t="s">
        <v>888</v>
      </c>
      <c r="C6694" s="3"/>
      <c r="D6694" s="3" t="s">
        <v>21</v>
      </c>
      <c r="E6694" s="3">
        <v>312610</v>
      </c>
      <c r="F6694" s="40">
        <v>886</v>
      </c>
      <c r="G6694" s="19">
        <v>3800</v>
      </c>
      <c r="H6694" s="11">
        <v>38455</v>
      </c>
      <c r="I6694" s="11">
        <v>38455</v>
      </c>
    </row>
    <row r="6695" spans="1:9" x14ac:dyDescent="0.25">
      <c r="A6695" s="24" t="s">
        <v>1067</v>
      </c>
      <c r="B6695" s="3" t="s">
        <v>888</v>
      </c>
      <c r="C6695" s="3"/>
      <c r="D6695" s="3" t="s">
        <v>21</v>
      </c>
      <c r="E6695" s="3">
        <v>312405</v>
      </c>
      <c r="F6695" s="40">
        <v>912</v>
      </c>
      <c r="G6695" s="19">
        <v>3800</v>
      </c>
      <c r="H6695" s="11">
        <v>38455</v>
      </c>
      <c r="I6695" s="11">
        <v>38455</v>
      </c>
    </row>
    <row r="6696" spans="1:9" x14ac:dyDescent="0.25">
      <c r="A6696" s="24" t="s">
        <v>1067</v>
      </c>
      <c r="B6696" s="3" t="s">
        <v>888</v>
      </c>
      <c r="C6696" s="3"/>
      <c r="D6696" s="3" t="s">
        <v>21</v>
      </c>
      <c r="E6696" s="3">
        <v>310615</v>
      </c>
      <c r="F6696" s="40">
        <v>634</v>
      </c>
      <c r="G6696" s="19">
        <v>3800</v>
      </c>
      <c r="H6696" s="11">
        <v>38455</v>
      </c>
      <c r="I6696" s="11">
        <v>38455</v>
      </c>
    </row>
    <row r="6697" spans="1:9" x14ac:dyDescent="0.25">
      <c r="A6697" s="24" t="s">
        <v>1067</v>
      </c>
      <c r="B6697" s="3" t="s">
        <v>888</v>
      </c>
      <c r="C6697" s="3"/>
      <c r="D6697" s="3" t="s">
        <v>21</v>
      </c>
      <c r="E6697" s="3">
        <v>311572</v>
      </c>
      <c r="F6697" s="40">
        <v>507</v>
      </c>
      <c r="G6697" s="19">
        <v>3800</v>
      </c>
      <c r="H6697" s="11">
        <v>38455</v>
      </c>
      <c r="I6697" s="11">
        <v>38455</v>
      </c>
    </row>
    <row r="6698" spans="1:9" x14ac:dyDescent="0.25">
      <c r="A6698" s="24" t="s">
        <v>1067</v>
      </c>
      <c r="B6698" s="3" t="s">
        <v>888</v>
      </c>
      <c r="C6698" s="3"/>
      <c r="D6698" s="3" t="s">
        <v>21</v>
      </c>
      <c r="E6698" s="3">
        <v>312299</v>
      </c>
      <c r="F6698" s="40">
        <v>1111</v>
      </c>
      <c r="G6698" s="19">
        <v>3800</v>
      </c>
      <c r="H6698" s="11">
        <v>38455</v>
      </c>
      <c r="I6698" s="11">
        <v>38455</v>
      </c>
    </row>
    <row r="6699" spans="1:9" x14ac:dyDescent="0.25">
      <c r="A6699" s="24" t="s">
        <v>1067</v>
      </c>
      <c r="B6699" s="3" t="s">
        <v>888</v>
      </c>
      <c r="C6699" s="3"/>
      <c r="D6699" s="3" t="s">
        <v>21</v>
      </c>
      <c r="E6699" s="3">
        <v>311121</v>
      </c>
      <c r="F6699" s="40">
        <v>593</v>
      </c>
      <c r="G6699" s="19">
        <v>3800</v>
      </c>
      <c r="H6699" s="11">
        <v>38455</v>
      </c>
      <c r="I6699" s="11">
        <v>38455</v>
      </c>
    </row>
    <row r="6700" spans="1:9" x14ac:dyDescent="0.25">
      <c r="A6700" s="24" t="s">
        <v>1067</v>
      </c>
      <c r="B6700" s="3" t="s">
        <v>888</v>
      </c>
      <c r="C6700" s="3"/>
      <c r="D6700" s="3" t="s">
        <v>21</v>
      </c>
      <c r="E6700" s="3">
        <v>311377</v>
      </c>
      <c r="F6700" s="40">
        <v>748</v>
      </c>
      <c r="G6700" s="19">
        <v>3800</v>
      </c>
      <c r="H6700" s="11">
        <v>38455</v>
      </c>
      <c r="I6700" s="11">
        <v>38455</v>
      </c>
    </row>
    <row r="6701" spans="1:9" x14ac:dyDescent="0.25">
      <c r="A6701" s="24" t="s">
        <v>1067</v>
      </c>
      <c r="B6701" s="3" t="s">
        <v>888</v>
      </c>
      <c r="C6701" s="3"/>
      <c r="D6701" s="3" t="s">
        <v>21</v>
      </c>
      <c r="E6701" s="3">
        <v>312720</v>
      </c>
      <c r="F6701" s="40">
        <v>721</v>
      </c>
      <c r="G6701" s="19">
        <v>3800</v>
      </c>
      <c r="H6701" s="11">
        <v>38455</v>
      </c>
      <c r="I6701" s="11">
        <v>38455</v>
      </c>
    </row>
    <row r="6702" spans="1:9" x14ac:dyDescent="0.25">
      <c r="G6702" s="105">
        <f>SUM(G6676:G6701)</f>
        <v>98800</v>
      </c>
      <c r="H6702" s="10"/>
      <c r="I6702" s="10"/>
    </row>
    <row r="6703" spans="1:9" x14ac:dyDescent="0.25">
      <c r="G6703" s="10"/>
      <c r="H6703" s="10"/>
      <c r="I6703" s="10"/>
    </row>
    <row r="6704" spans="1:9" x14ac:dyDescent="0.25">
      <c r="B6704" s="493"/>
      <c r="D6704" s="493"/>
      <c r="E6704" s="493"/>
      <c r="F6704" s="92"/>
      <c r="G6704" s="68"/>
      <c r="H6704" s="493"/>
      <c r="I6704" s="630"/>
    </row>
    <row r="6705" spans="1:9" ht="18.75" x14ac:dyDescent="0.3">
      <c r="A6705" s="724" t="s">
        <v>7</v>
      </c>
      <c r="B6705" s="724"/>
      <c r="C6705" s="724"/>
      <c r="D6705" s="724"/>
      <c r="E6705" s="724"/>
      <c r="F6705" s="724"/>
      <c r="G6705" s="724"/>
      <c r="H6705" s="724"/>
      <c r="I6705" s="15"/>
    </row>
    <row r="6706" spans="1:9" x14ac:dyDescent="0.25">
      <c r="A6706" s="725" t="s">
        <v>5</v>
      </c>
      <c r="B6706" s="725"/>
      <c r="C6706" s="725"/>
      <c r="D6706" s="725"/>
      <c r="E6706" s="725"/>
      <c r="F6706" s="725"/>
      <c r="G6706" s="725"/>
      <c r="H6706" s="725"/>
      <c r="I6706" s="15"/>
    </row>
    <row r="6707" spans="1:9" x14ac:dyDescent="0.25">
      <c r="A6707" s="1"/>
      <c r="C6707" s="122"/>
      <c r="D6707" s="4"/>
      <c r="E6707" s="4"/>
      <c r="F6707" s="81"/>
      <c r="G6707" s="10"/>
      <c r="H6707" s="10"/>
      <c r="I6707" s="10"/>
    </row>
    <row r="6708" spans="1:9" x14ac:dyDescent="0.25">
      <c r="A6708" s="504" t="s">
        <v>1152</v>
      </c>
      <c r="B6708" s="33"/>
      <c r="C6708" s="33"/>
      <c r="D6708" s="33"/>
      <c r="E6708" s="33"/>
      <c r="F6708" s="94"/>
      <c r="G6708" s="47"/>
      <c r="H6708" s="33"/>
      <c r="I6708" s="33"/>
    </row>
    <row r="6709" spans="1:9" x14ac:dyDescent="0.25">
      <c r="A6709" s="297" t="s">
        <v>8</v>
      </c>
      <c r="B6709" s="507" t="s">
        <v>1153</v>
      </c>
      <c r="C6709" s="33"/>
      <c r="D6709" s="33"/>
      <c r="E6709" s="33"/>
      <c r="F6709" s="94"/>
      <c r="G6709" s="47"/>
      <c r="H6709" s="33"/>
      <c r="I6709" s="33"/>
    </row>
    <row r="6710" spans="1:9" ht="30" x14ac:dyDescent="0.25">
      <c r="A6710" s="351" t="s">
        <v>0</v>
      </c>
      <c r="B6710" s="352" t="s">
        <v>2</v>
      </c>
      <c r="C6710" s="352" t="s">
        <v>3</v>
      </c>
      <c r="D6710" s="352" t="s">
        <v>4</v>
      </c>
      <c r="E6710" s="353" t="s">
        <v>15</v>
      </c>
      <c r="F6710" s="354" t="s">
        <v>6</v>
      </c>
      <c r="G6710" s="355" t="s">
        <v>1217</v>
      </c>
      <c r="H6710" s="350" t="s">
        <v>1188</v>
      </c>
      <c r="I6710" s="350" t="s">
        <v>3884</v>
      </c>
    </row>
    <row r="6711" spans="1:9" x14ac:dyDescent="0.25">
      <c r="A6711" s="24" t="s">
        <v>1067</v>
      </c>
      <c r="B6711" s="3" t="s">
        <v>888</v>
      </c>
      <c r="C6711" s="3"/>
      <c r="D6711" s="3" t="s">
        <v>21</v>
      </c>
      <c r="E6711" s="3">
        <v>311409</v>
      </c>
      <c r="F6711" s="40">
        <v>6083</v>
      </c>
      <c r="G6711" s="19">
        <v>3800</v>
      </c>
      <c r="H6711" s="11">
        <v>38455</v>
      </c>
      <c r="I6711" s="11">
        <v>38455</v>
      </c>
    </row>
    <row r="6712" spans="1:9" x14ac:dyDescent="0.25">
      <c r="A6712" s="24" t="s">
        <v>1067</v>
      </c>
      <c r="B6712" s="3" t="s">
        <v>888</v>
      </c>
      <c r="C6712" s="3"/>
      <c r="D6712" s="3" t="s">
        <v>21</v>
      </c>
      <c r="E6712" s="3">
        <v>312707</v>
      </c>
      <c r="F6712" s="40">
        <v>748</v>
      </c>
      <c r="G6712" s="19">
        <v>3800</v>
      </c>
      <c r="H6712" s="11">
        <v>38455</v>
      </c>
      <c r="I6712" s="11">
        <v>38455</v>
      </c>
    </row>
    <row r="6713" spans="1:9" x14ac:dyDescent="0.25">
      <c r="A6713" s="24" t="s">
        <v>1067</v>
      </c>
      <c r="B6713" s="3" t="s">
        <v>888</v>
      </c>
      <c r="C6713" s="3"/>
      <c r="D6713" s="3" t="s">
        <v>21</v>
      </c>
      <c r="E6713" s="3">
        <v>312344</v>
      </c>
      <c r="F6713" s="40">
        <v>418</v>
      </c>
      <c r="G6713" s="19">
        <v>3800</v>
      </c>
      <c r="H6713" s="11">
        <v>38455</v>
      </c>
      <c r="I6713" s="11">
        <v>38455</v>
      </c>
    </row>
    <row r="6714" spans="1:9" x14ac:dyDescent="0.25">
      <c r="A6714" s="24" t="s">
        <v>1067</v>
      </c>
      <c r="B6714" s="3" t="s">
        <v>888</v>
      </c>
      <c r="C6714" s="3"/>
      <c r="D6714" s="3" t="s">
        <v>21</v>
      </c>
      <c r="E6714" s="3">
        <v>312664</v>
      </c>
      <c r="F6714" s="40">
        <v>1108</v>
      </c>
      <c r="G6714" s="19">
        <v>3800</v>
      </c>
      <c r="H6714" s="11">
        <v>38455</v>
      </c>
      <c r="I6714" s="11">
        <v>38455</v>
      </c>
    </row>
    <row r="6715" spans="1:9" x14ac:dyDescent="0.25">
      <c r="A6715" s="24" t="s">
        <v>1067</v>
      </c>
      <c r="B6715" s="3" t="s">
        <v>888</v>
      </c>
      <c r="C6715" s="3"/>
      <c r="D6715" s="3" t="s">
        <v>21</v>
      </c>
      <c r="E6715" s="3">
        <v>312307</v>
      </c>
      <c r="F6715" s="40">
        <v>481</v>
      </c>
      <c r="G6715" s="19">
        <v>3800</v>
      </c>
      <c r="H6715" s="11">
        <v>38455</v>
      </c>
      <c r="I6715" s="11">
        <v>38455</v>
      </c>
    </row>
    <row r="6716" spans="1:9" x14ac:dyDescent="0.25">
      <c r="A6716" s="24" t="s">
        <v>1067</v>
      </c>
      <c r="B6716" s="3" t="s">
        <v>888</v>
      </c>
      <c r="C6716" s="3"/>
      <c r="D6716" s="3" t="s">
        <v>21</v>
      </c>
      <c r="E6716" s="3">
        <v>311093</v>
      </c>
      <c r="F6716" s="40">
        <v>267</v>
      </c>
      <c r="G6716" s="19">
        <v>3800</v>
      </c>
      <c r="H6716" s="11">
        <v>38455</v>
      </c>
      <c r="I6716" s="11">
        <v>38455</v>
      </c>
    </row>
    <row r="6717" spans="1:9" x14ac:dyDescent="0.25">
      <c r="A6717" s="24" t="s">
        <v>1067</v>
      </c>
      <c r="B6717" s="3" t="s">
        <v>888</v>
      </c>
      <c r="C6717" s="3"/>
      <c r="D6717" s="3" t="s">
        <v>21</v>
      </c>
      <c r="E6717" s="3">
        <v>311594</v>
      </c>
      <c r="F6717" s="40">
        <v>402</v>
      </c>
      <c r="G6717" s="19">
        <v>3800</v>
      </c>
      <c r="H6717" s="11">
        <v>38455</v>
      </c>
      <c r="I6717" s="11">
        <v>38455</v>
      </c>
    </row>
    <row r="6718" spans="1:9" x14ac:dyDescent="0.25">
      <c r="A6718" s="24" t="s">
        <v>1067</v>
      </c>
      <c r="B6718" s="3" t="s">
        <v>888</v>
      </c>
      <c r="C6718" s="3"/>
      <c r="D6718" s="3" t="s">
        <v>21</v>
      </c>
      <c r="E6718" s="3">
        <v>312790</v>
      </c>
      <c r="F6718" s="40">
        <v>1061</v>
      </c>
      <c r="G6718" s="19">
        <v>3800</v>
      </c>
      <c r="H6718" s="11">
        <v>38455</v>
      </c>
      <c r="I6718" s="11">
        <v>38455</v>
      </c>
    </row>
    <row r="6719" spans="1:9" x14ac:dyDescent="0.25">
      <c r="A6719" s="24" t="s">
        <v>1067</v>
      </c>
      <c r="B6719" s="3" t="s">
        <v>888</v>
      </c>
      <c r="C6719" s="3"/>
      <c r="D6719" s="3" t="s">
        <v>21</v>
      </c>
      <c r="E6719" s="3">
        <v>311156</v>
      </c>
      <c r="F6719" s="40">
        <v>1040</v>
      </c>
      <c r="G6719" s="19">
        <v>3800</v>
      </c>
      <c r="H6719" s="11">
        <v>38455</v>
      </c>
      <c r="I6719" s="11">
        <v>38455</v>
      </c>
    </row>
    <row r="6720" spans="1:9" x14ac:dyDescent="0.25">
      <c r="A6720" s="24" t="s">
        <v>1067</v>
      </c>
      <c r="B6720" s="3" t="s">
        <v>888</v>
      </c>
      <c r="C6720" s="3"/>
      <c r="D6720" s="3" t="s">
        <v>21</v>
      </c>
      <c r="E6720" s="3">
        <v>312423</v>
      </c>
      <c r="F6720" s="40">
        <v>1096</v>
      </c>
      <c r="G6720" s="19">
        <v>3800</v>
      </c>
      <c r="H6720" s="11">
        <v>38455</v>
      </c>
      <c r="I6720" s="11">
        <v>38455</v>
      </c>
    </row>
    <row r="6721" spans="1:9" x14ac:dyDescent="0.25">
      <c r="A6721" s="24" t="s">
        <v>1067</v>
      </c>
      <c r="B6721" s="3" t="s">
        <v>888</v>
      </c>
      <c r="C6721" s="3"/>
      <c r="D6721" s="3" t="s">
        <v>21</v>
      </c>
      <c r="E6721" s="3">
        <v>315327</v>
      </c>
      <c r="F6721" s="40">
        <v>732</v>
      </c>
      <c r="G6721" s="19">
        <v>3800</v>
      </c>
      <c r="H6721" s="11">
        <v>38455</v>
      </c>
      <c r="I6721" s="11">
        <v>38455</v>
      </c>
    </row>
    <row r="6722" spans="1:9" x14ac:dyDescent="0.25">
      <c r="A6722" s="24" t="s">
        <v>1067</v>
      </c>
      <c r="B6722" s="3" t="s">
        <v>888</v>
      </c>
      <c r="C6722" s="3"/>
      <c r="D6722" s="3" t="s">
        <v>21</v>
      </c>
      <c r="E6722" s="3">
        <v>311556</v>
      </c>
      <c r="F6722" s="40">
        <v>929</v>
      </c>
      <c r="G6722" s="19">
        <v>3800</v>
      </c>
      <c r="H6722" s="11">
        <v>38455</v>
      </c>
      <c r="I6722" s="11">
        <v>38455</v>
      </c>
    </row>
    <row r="6723" spans="1:9" x14ac:dyDescent="0.25">
      <c r="A6723" s="24" t="s">
        <v>1067</v>
      </c>
      <c r="B6723" s="3" t="s">
        <v>888</v>
      </c>
      <c r="C6723" s="3"/>
      <c r="D6723" s="3" t="s">
        <v>21</v>
      </c>
      <c r="E6723" s="3">
        <v>312794</v>
      </c>
      <c r="F6723" s="40">
        <v>881</v>
      </c>
      <c r="G6723" s="19">
        <v>3800</v>
      </c>
      <c r="H6723" s="11">
        <v>38455</v>
      </c>
      <c r="I6723" s="11">
        <v>38455</v>
      </c>
    </row>
    <row r="6724" spans="1:9" x14ac:dyDescent="0.25">
      <c r="A6724" s="24" t="s">
        <v>1067</v>
      </c>
      <c r="B6724" s="3" t="s">
        <v>888</v>
      </c>
      <c r="C6724" s="3"/>
      <c r="D6724" s="3" t="s">
        <v>21</v>
      </c>
      <c r="E6724" s="3">
        <v>315329</v>
      </c>
      <c r="F6724" s="40">
        <v>1229</v>
      </c>
      <c r="G6724" s="19">
        <v>3800</v>
      </c>
      <c r="H6724" s="11">
        <v>38455</v>
      </c>
      <c r="I6724" s="11">
        <v>38455</v>
      </c>
    </row>
    <row r="6725" spans="1:9" x14ac:dyDescent="0.25">
      <c r="A6725" s="24" t="s">
        <v>1067</v>
      </c>
      <c r="B6725" s="3" t="s">
        <v>888</v>
      </c>
      <c r="C6725" s="3"/>
      <c r="D6725" s="3" t="s">
        <v>21</v>
      </c>
      <c r="E6725" s="3">
        <v>312479</v>
      </c>
      <c r="F6725" s="40">
        <v>475</v>
      </c>
      <c r="G6725" s="19">
        <v>3800</v>
      </c>
      <c r="H6725" s="11">
        <v>38455</v>
      </c>
      <c r="I6725" s="11">
        <v>38455</v>
      </c>
    </row>
    <row r="6726" spans="1:9" x14ac:dyDescent="0.25">
      <c r="A6726" s="24" t="s">
        <v>1067</v>
      </c>
      <c r="B6726" s="3" t="s">
        <v>888</v>
      </c>
      <c r="C6726" s="3"/>
      <c r="D6726" s="3" t="s">
        <v>21</v>
      </c>
      <c r="E6726" s="3">
        <v>311387</v>
      </c>
      <c r="F6726" s="40">
        <v>305</v>
      </c>
      <c r="G6726" s="19">
        <v>3800</v>
      </c>
      <c r="H6726" s="11">
        <v>38455</v>
      </c>
      <c r="I6726" s="11">
        <v>38455</v>
      </c>
    </row>
    <row r="6727" spans="1:9" x14ac:dyDescent="0.25">
      <c r="A6727" s="24" t="s">
        <v>1067</v>
      </c>
      <c r="B6727" s="3" t="s">
        <v>888</v>
      </c>
      <c r="C6727" s="3"/>
      <c r="D6727" s="3" t="s">
        <v>21</v>
      </c>
      <c r="E6727" s="3">
        <v>311050</v>
      </c>
      <c r="F6727" s="40">
        <v>311</v>
      </c>
      <c r="G6727" s="19">
        <v>3800</v>
      </c>
      <c r="H6727" s="11">
        <v>38455</v>
      </c>
      <c r="I6727" s="11">
        <v>38455</v>
      </c>
    </row>
    <row r="6728" spans="1:9" x14ac:dyDescent="0.25">
      <c r="A6728" s="24" t="s">
        <v>1067</v>
      </c>
      <c r="B6728" s="3" t="s">
        <v>888</v>
      </c>
      <c r="C6728" s="3"/>
      <c r="D6728" s="3" t="s">
        <v>21</v>
      </c>
      <c r="E6728" s="3">
        <v>312784</v>
      </c>
      <c r="F6728" s="40">
        <v>1030</v>
      </c>
      <c r="G6728" s="19">
        <v>3800</v>
      </c>
      <c r="H6728" s="11">
        <v>38455</v>
      </c>
      <c r="I6728" s="11">
        <v>38455</v>
      </c>
    </row>
    <row r="6729" spans="1:9" x14ac:dyDescent="0.25">
      <c r="A6729" s="24" t="s">
        <v>1067</v>
      </c>
      <c r="B6729" s="3" t="s">
        <v>888</v>
      </c>
      <c r="C6729" s="3"/>
      <c r="D6729" s="3" t="s">
        <v>21</v>
      </c>
      <c r="E6729" s="3">
        <v>311519</v>
      </c>
      <c r="F6729" s="40">
        <v>1100</v>
      </c>
      <c r="G6729" s="19">
        <v>3800</v>
      </c>
      <c r="H6729" s="11">
        <v>38455</v>
      </c>
      <c r="I6729" s="11">
        <v>38455</v>
      </c>
    </row>
    <row r="6730" spans="1:9" x14ac:dyDescent="0.25">
      <c r="A6730" s="24" t="s">
        <v>1067</v>
      </c>
      <c r="B6730" s="3" t="s">
        <v>888</v>
      </c>
      <c r="C6730" s="3"/>
      <c r="D6730" s="3" t="s">
        <v>21</v>
      </c>
      <c r="E6730" s="3">
        <v>312420</v>
      </c>
      <c r="F6730" s="40">
        <v>602</v>
      </c>
      <c r="G6730" s="19">
        <v>3800</v>
      </c>
      <c r="H6730" s="11">
        <v>38455</v>
      </c>
      <c r="I6730" s="11">
        <v>38455</v>
      </c>
    </row>
    <row r="6731" spans="1:9" x14ac:dyDescent="0.25">
      <c r="A6731" s="24" t="s">
        <v>1067</v>
      </c>
      <c r="B6731" s="3" t="s">
        <v>888</v>
      </c>
      <c r="C6731" s="3"/>
      <c r="D6731" s="3" t="s">
        <v>21</v>
      </c>
      <c r="E6731" s="3">
        <v>312279</v>
      </c>
      <c r="F6731" s="40">
        <v>936</v>
      </c>
      <c r="G6731" s="19">
        <v>3800</v>
      </c>
      <c r="H6731" s="11">
        <v>38455</v>
      </c>
      <c r="I6731" s="11">
        <v>38455</v>
      </c>
    </row>
    <row r="6732" spans="1:9" x14ac:dyDescent="0.25">
      <c r="A6732" s="24" t="s">
        <v>1067</v>
      </c>
      <c r="B6732" s="3" t="s">
        <v>888</v>
      </c>
      <c r="C6732" s="3"/>
      <c r="D6732" s="3" t="s">
        <v>21</v>
      </c>
      <c r="E6732" s="3">
        <v>312359</v>
      </c>
      <c r="F6732" s="40">
        <v>911</v>
      </c>
      <c r="G6732" s="19">
        <v>3800</v>
      </c>
      <c r="H6732" s="11">
        <v>38455</v>
      </c>
      <c r="I6732" s="11">
        <v>38455</v>
      </c>
    </row>
    <row r="6733" spans="1:9" x14ac:dyDescent="0.25">
      <c r="A6733" s="24" t="s">
        <v>1067</v>
      </c>
      <c r="B6733" s="3" t="s">
        <v>888</v>
      </c>
      <c r="C6733" s="3"/>
      <c r="D6733" s="3" t="s">
        <v>21</v>
      </c>
      <c r="E6733" s="3">
        <v>311035</v>
      </c>
      <c r="F6733" s="40">
        <v>395</v>
      </c>
      <c r="G6733" s="19">
        <v>3800</v>
      </c>
      <c r="H6733" s="11">
        <v>38455</v>
      </c>
      <c r="I6733" s="11">
        <v>38455</v>
      </c>
    </row>
    <row r="6734" spans="1:9" x14ac:dyDescent="0.25">
      <c r="A6734" s="24" t="s">
        <v>1067</v>
      </c>
      <c r="B6734" s="3" t="s">
        <v>888</v>
      </c>
      <c r="C6734" s="3"/>
      <c r="D6734" s="3" t="s">
        <v>21</v>
      </c>
      <c r="E6734" s="3">
        <v>312481</v>
      </c>
      <c r="F6734" s="40">
        <v>592</v>
      </c>
      <c r="G6734" s="19">
        <v>3800</v>
      </c>
      <c r="H6734" s="11">
        <v>38455</v>
      </c>
      <c r="I6734" s="11">
        <v>38455</v>
      </c>
    </row>
    <row r="6735" spans="1:9" x14ac:dyDescent="0.25">
      <c r="A6735" s="24" t="s">
        <v>1067</v>
      </c>
      <c r="B6735" s="3" t="s">
        <v>888</v>
      </c>
      <c r="C6735" s="3"/>
      <c r="D6735" s="3" t="s">
        <v>21</v>
      </c>
      <c r="E6735" s="3">
        <v>312758</v>
      </c>
      <c r="F6735" s="40">
        <v>1023</v>
      </c>
      <c r="G6735" s="19">
        <v>3800</v>
      </c>
      <c r="H6735" s="11">
        <v>38455</v>
      </c>
      <c r="I6735" s="11">
        <v>38455</v>
      </c>
    </row>
    <row r="6736" spans="1:9" x14ac:dyDescent="0.25">
      <c r="A6736" s="24" t="s">
        <v>1067</v>
      </c>
      <c r="B6736" s="3" t="s">
        <v>888</v>
      </c>
      <c r="C6736" s="3"/>
      <c r="D6736" s="3" t="s">
        <v>21</v>
      </c>
      <c r="E6736" s="3">
        <v>311109</v>
      </c>
      <c r="F6736" s="40">
        <v>320</v>
      </c>
      <c r="G6736" s="19">
        <v>3800</v>
      </c>
      <c r="H6736" s="11">
        <v>38455</v>
      </c>
      <c r="I6736" s="11">
        <v>38455</v>
      </c>
    </row>
    <row r="6737" spans="1:9" x14ac:dyDescent="0.25">
      <c r="G6737" s="105">
        <f>SUM(G6711:G6736)</f>
        <v>98800</v>
      </c>
      <c r="H6737" s="10"/>
      <c r="I6737" s="10"/>
    </row>
    <row r="6738" spans="1:9" x14ac:dyDescent="0.25">
      <c r="G6738" s="10"/>
      <c r="H6738" s="10"/>
      <c r="I6738" s="10"/>
    </row>
    <row r="6739" spans="1:9" x14ac:dyDescent="0.25">
      <c r="B6739" s="493"/>
      <c r="D6739" s="493"/>
      <c r="E6739" s="493"/>
      <c r="F6739" s="92"/>
      <c r="G6739" s="68"/>
      <c r="H6739" s="493"/>
      <c r="I6739" s="630"/>
    </row>
    <row r="6740" spans="1:9" ht="18.75" x14ac:dyDescent="0.3">
      <c r="A6740" s="724" t="s">
        <v>7</v>
      </c>
      <c r="B6740" s="724"/>
      <c r="C6740" s="724"/>
      <c r="D6740" s="724"/>
      <c r="E6740" s="724"/>
      <c r="F6740" s="724"/>
      <c r="G6740" s="724"/>
      <c r="H6740" s="724"/>
      <c r="I6740" s="15"/>
    </row>
    <row r="6741" spans="1:9" x14ac:dyDescent="0.25">
      <c r="A6741" s="725" t="s">
        <v>5</v>
      </c>
      <c r="B6741" s="725"/>
      <c r="C6741" s="725"/>
      <c r="D6741" s="725"/>
      <c r="E6741" s="725"/>
      <c r="F6741" s="725"/>
      <c r="G6741" s="725"/>
      <c r="H6741" s="725"/>
      <c r="I6741" s="15"/>
    </row>
    <row r="6742" spans="1:9" x14ac:dyDescent="0.25">
      <c r="A6742" s="1"/>
      <c r="C6742" s="122"/>
      <c r="D6742" s="4"/>
      <c r="E6742" s="4"/>
      <c r="F6742" s="81"/>
      <c r="G6742" s="10"/>
      <c r="H6742" s="10"/>
      <c r="I6742" s="10"/>
    </row>
    <row r="6743" spans="1:9" x14ac:dyDescent="0.25">
      <c r="A6743" s="504" t="s">
        <v>1152</v>
      </c>
      <c r="B6743" s="26"/>
      <c r="C6743" s="26"/>
      <c r="D6743" s="26"/>
      <c r="E6743" s="26"/>
      <c r="F6743" s="85"/>
      <c r="G6743" s="42"/>
      <c r="H6743" s="26"/>
      <c r="I6743" s="26"/>
    </row>
    <row r="6744" spans="1:9" x14ac:dyDescent="0.25">
      <c r="A6744" s="31" t="s">
        <v>8</v>
      </c>
      <c r="B6744" s="507" t="s">
        <v>1153</v>
      </c>
      <c r="C6744" s="33"/>
      <c r="D6744" s="33"/>
      <c r="E6744" s="33"/>
      <c r="F6744" s="94"/>
      <c r="G6744" s="47"/>
      <c r="H6744" s="33"/>
      <c r="I6744" s="33"/>
    </row>
    <row r="6745" spans="1:9" x14ac:dyDescent="0.25">
      <c r="A6745" s="72" t="s">
        <v>0</v>
      </c>
      <c r="B6745" s="73" t="s">
        <v>2</v>
      </c>
      <c r="C6745" s="73" t="s">
        <v>3</v>
      </c>
      <c r="D6745" s="73" t="s">
        <v>4</v>
      </c>
      <c r="E6745" s="74" t="s">
        <v>15</v>
      </c>
      <c r="F6745" s="307" t="s">
        <v>1957</v>
      </c>
      <c r="G6745" s="308" t="s">
        <v>1217</v>
      </c>
      <c r="H6745" s="350" t="s">
        <v>1188</v>
      </c>
      <c r="I6745" s="350" t="s">
        <v>3884</v>
      </c>
    </row>
    <row r="6746" spans="1:9" x14ac:dyDescent="0.25">
      <c r="A6746" s="24" t="s">
        <v>1067</v>
      </c>
      <c r="B6746" s="3" t="s">
        <v>888</v>
      </c>
      <c r="C6746" s="3"/>
      <c r="D6746" s="3" t="s">
        <v>21</v>
      </c>
      <c r="E6746" s="3">
        <v>311350</v>
      </c>
      <c r="F6746" s="40">
        <v>739</v>
      </c>
      <c r="G6746" s="19">
        <v>3800</v>
      </c>
      <c r="H6746" s="11">
        <v>38455</v>
      </c>
      <c r="I6746" s="11">
        <v>38455</v>
      </c>
    </row>
    <row r="6747" spans="1:9" x14ac:dyDescent="0.25">
      <c r="A6747" s="24" t="s">
        <v>1067</v>
      </c>
      <c r="B6747" s="3" t="s">
        <v>888</v>
      </c>
      <c r="C6747" s="3"/>
      <c r="D6747" s="3" t="s">
        <v>21</v>
      </c>
      <c r="E6747" s="3">
        <v>317640</v>
      </c>
      <c r="F6747" s="40">
        <v>941</v>
      </c>
      <c r="G6747" s="19">
        <v>3800</v>
      </c>
      <c r="H6747" s="11">
        <v>38455</v>
      </c>
      <c r="I6747" s="11">
        <v>38455</v>
      </c>
    </row>
    <row r="6748" spans="1:9" x14ac:dyDescent="0.25">
      <c r="A6748" s="24" t="s">
        <v>1067</v>
      </c>
      <c r="B6748" s="3" t="s">
        <v>888</v>
      </c>
      <c r="C6748" s="3"/>
      <c r="D6748" s="3" t="s">
        <v>21</v>
      </c>
      <c r="E6748" s="3">
        <v>212404</v>
      </c>
      <c r="F6748" s="40">
        <v>531</v>
      </c>
      <c r="G6748" s="19">
        <v>3800</v>
      </c>
      <c r="H6748" s="11">
        <v>38455</v>
      </c>
      <c r="I6748" s="11">
        <v>38455</v>
      </c>
    </row>
    <row r="6749" spans="1:9" x14ac:dyDescent="0.25">
      <c r="A6749" s="24" t="s">
        <v>1067</v>
      </c>
      <c r="B6749" s="3" t="s">
        <v>888</v>
      </c>
      <c r="C6749" s="3"/>
      <c r="D6749" s="3" t="s">
        <v>21</v>
      </c>
      <c r="E6749" s="3">
        <v>311145</v>
      </c>
      <c r="F6749" s="40">
        <v>409</v>
      </c>
      <c r="G6749" s="19">
        <v>3800</v>
      </c>
      <c r="H6749" s="11">
        <v>38455</v>
      </c>
      <c r="I6749" s="11">
        <v>38455</v>
      </c>
    </row>
    <row r="6750" spans="1:9" x14ac:dyDescent="0.25">
      <c r="A6750" s="24" t="s">
        <v>1067</v>
      </c>
      <c r="B6750" s="3" t="s">
        <v>888</v>
      </c>
      <c r="C6750" s="3"/>
      <c r="D6750" s="3" t="s">
        <v>21</v>
      </c>
      <c r="E6750" s="3">
        <v>312708</v>
      </c>
      <c r="F6750" s="40">
        <v>630</v>
      </c>
      <c r="G6750" s="19">
        <v>3800</v>
      </c>
      <c r="H6750" s="11">
        <v>38455</v>
      </c>
      <c r="I6750" s="11">
        <v>38455</v>
      </c>
    </row>
    <row r="6751" spans="1:9" x14ac:dyDescent="0.25">
      <c r="A6751" s="24" t="s">
        <v>1067</v>
      </c>
      <c r="B6751" s="3" t="s">
        <v>888</v>
      </c>
      <c r="C6751" s="3"/>
      <c r="D6751" s="3" t="s">
        <v>21</v>
      </c>
      <c r="E6751" s="3">
        <v>312783</v>
      </c>
      <c r="F6751" s="40">
        <v>923</v>
      </c>
      <c r="G6751" s="19">
        <v>3800</v>
      </c>
      <c r="H6751" s="11">
        <v>38455</v>
      </c>
      <c r="I6751" s="11">
        <v>38455</v>
      </c>
    </row>
    <row r="6752" spans="1:9" x14ac:dyDescent="0.25">
      <c r="A6752" s="24" t="s">
        <v>1067</v>
      </c>
      <c r="B6752" s="3" t="s">
        <v>888</v>
      </c>
      <c r="C6752" s="3"/>
      <c r="D6752" s="3" t="s">
        <v>21</v>
      </c>
      <c r="E6752" s="3">
        <v>311282</v>
      </c>
      <c r="F6752" s="40">
        <v>942</v>
      </c>
      <c r="G6752" s="19">
        <v>3800</v>
      </c>
      <c r="H6752" s="11">
        <v>38455</v>
      </c>
      <c r="I6752" s="11">
        <v>38455</v>
      </c>
    </row>
    <row r="6753" spans="1:9" x14ac:dyDescent="0.25">
      <c r="A6753" s="24" t="s">
        <v>1067</v>
      </c>
      <c r="B6753" s="3" t="s">
        <v>888</v>
      </c>
      <c r="C6753" s="3"/>
      <c r="D6753" s="3" t="s">
        <v>21</v>
      </c>
      <c r="E6753" s="3">
        <v>311354</v>
      </c>
      <c r="F6753" s="40">
        <v>1047</v>
      </c>
      <c r="G6753" s="19">
        <v>3800</v>
      </c>
      <c r="H6753" s="11">
        <v>38455</v>
      </c>
      <c r="I6753" s="11">
        <v>38455</v>
      </c>
    </row>
    <row r="6754" spans="1:9" x14ac:dyDescent="0.25">
      <c r="A6754" s="24" t="s">
        <v>1067</v>
      </c>
      <c r="B6754" s="3" t="s">
        <v>888</v>
      </c>
      <c r="C6754" s="3"/>
      <c r="D6754" s="3" t="s">
        <v>21</v>
      </c>
      <c r="E6754" s="3">
        <v>311049</v>
      </c>
      <c r="F6754" s="40">
        <v>1191</v>
      </c>
      <c r="G6754" s="19">
        <v>3800</v>
      </c>
      <c r="H6754" s="11">
        <v>38455</v>
      </c>
      <c r="I6754" s="11">
        <v>38455</v>
      </c>
    </row>
    <row r="6755" spans="1:9" x14ac:dyDescent="0.25">
      <c r="A6755" s="24" t="s">
        <v>1067</v>
      </c>
      <c r="B6755" s="3" t="s">
        <v>888</v>
      </c>
      <c r="C6755" s="3"/>
      <c r="D6755" s="3" t="s">
        <v>21</v>
      </c>
      <c r="E6755" s="3">
        <v>311097</v>
      </c>
      <c r="F6755" s="40">
        <v>1129</v>
      </c>
      <c r="G6755" s="19">
        <v>3800</v>
      </c>
      <c r="H6755" s="11">
        <v>38455</v>
      </c>
      <c r="I6755" s="11">
        <v>38455</v>
      </c>
    </row>
    <row r="6756" spans="1:9" x14ac:dyDescent="0.25">
      <c r="A6756" s="24" t="s">
        <v>1067</v>
      </c>
      <c r="B6756" s="3" t="s">
        <v>888</v>
      </c>
      <c r="C6756" s="3"/>
      <c r="D6756" s="3" t="s">
        <v>21</v>
      </c>
      <c r="E6756" s="3">
        <v>312659</v>
      </c>
      <c r="F6756" s="40">
        <v>468</v>
      </c>
      <c r="G6756" s="19">
        <v>3800</v>
      </c>
      <c r="H6756" s="11">
        <v>38455</v>
      </c>
      <c r="I6756" s="11">
        <v>38455</v>
      </c>
    </row>
    <row r="6757" spans="1:9" x14ac:dyDescent="0.25">
      <c r="A6757" s="24" t="s">
        <v>1067</v>
      </c>
      <c r="B6757" s="3" t="s">
        <v>888</v>
      </c>
      <c r="C6757" s="3"/>
      <c r="D6757" s="3" t="s">
        <v>21</v>
      </c>
      <c r="E6757" s="3">
        <v>312712</v>
      </c>
      <c r="F6757" s="40">
        <v>651</v>
      </c>
      <c r="G6757" s="19">
        <v>3800</v>
      </c>
      <c r="H6757" s="11">
        <v>38455</v>
      </c>
      <c r="I6757" s="11">
        <v>38455</v>
      </c>
    </row>
    <row r="6758" spans="1:9" x14ac:dyDescent="0.25">
      <c r="A6758" s="24" t="s">
        <v>1067</v>
      </c>
      <c r="B6758" s="3" t="s">
        <v>888</v>
      </c>
      <c r="C6758" s="3"/>
      <c r="D6758" s="3" t="s">
        <v>21</v>
      </c>
      <c r="E6758" s="3" t="s">
        <v>16</v>
      </c>
      <c r="F6758" s="40">
        <v>585</v>
      </c>
      <c r="G6758" s="19">
        <v>3800</v>
      </c>
      <c r="H6758" s="11">
        <v>38455</v>
      </c>
      <c r="I6758" s="11">
        <v>38455</v>
      </c>
    </row>
    <row r="6759" spans="1:9" x14ac:dyDescent="0.25">
      <c r="A6759" s="24" t="s">
        <v>1067</v>
      </c>
      <c r="B6759" s="3" t="s">
        <v>888</v>
      </c>
      <c r="C6759" s="3"/>
      <c r="D6759" s="3" t="s">
        <v>21</v>
      </c>
      <c r="E6759" s="3">
        <v>317635</v>
      </c>
      <c r="F6759" s="40">
        <v>1179</v>
      </c>
      <c r="G6759" s="19">
        <v>3800</v>
      </c>
      <c r="H6759" s="11">
        <v>38455</v>
      </c>
      <c r="I6759" s="11">
        <v>38455</v>
      </c>
    </row>
    <row r="6760" spans="1:9" x14ac:dyDescent="0.25">
      <c r="A6760" s="24" t="s">
        <v>1067</v>
      </c>
      <c r="B6760" s="3" t="s">
        <v>888</v>
      </c>
      <c r="C6760" s="3"/>
      <c r="D6760" s="3" t="s">
        <v>21</v>
      </c>
      <c r="E6760" s="3">
        <v>311117</v>
      </c>
      <c r="F6760" s="40">
        <v>886</v>
      </c>
      <c r="G6760" s="19">
        <v>3800</v>
      </c>
      <c r="H6760" s="11">
        <v>38455</v>
      </c>
      <c r="I6760" s="11">
        <v>38455</v>
      </c>
    </row>
    <row r="6761" spans="1:9" x14ac:dyDescent="0.25">
      <c r="A6761" s="24" t="s">
        <v>1067</v>
      </c>
      <c r="B6761" s="3" t="s">
        <v>888</v>
      </c>
      <c r="C6761" s="3"/>
      <c r="D6761" s="3" t="s">
        <v>21</v>
      </c>
      <c r="E6761" s="3">
        <v>312321</v>
      </c>
      <c r="F6761" s="40">
        <v>347</v>
      </c>
      <c r="G6761" s="19">
        <v>3800</v>
      </c>
      <c r="H6761" s="11">
        <v>38455</v>
      </c>
      <c r="I6761" s="11">
        <v>38455</v>
      </c>
    </row>
    <row r="6762" spans="1:9" x14ac:dyDescent="0.25">
      <c r="A6762" s="24" t="s">
        <v>1067</v>
      </c>
      <c r="B6762" s="3" t="s">
        <v>888</v>
      </c>
      <c r="C6762" s="3"/>
      <c r="D6762" s="3" t="s">
        <v>21</v>
      </c>
      <c r="E6762" s="3">
        <v>312362</v>
      </c>
      <c r="F6762" s="40">
        <v>676</v>
      </c>
      <c r="G6762" s="19">
        <v>3800</v>
      </c>
      <c r="H6762" s="11">
        <v>38455</v>
      </c>
      <c r="I6762" s="11">
        <v>38455</v>
      </c>
    </row>
    <row r="6763" spans="1:9" x14ac:dyDescent="0.25">
      <c r="A6763" s="24" t="s">
        <v>1067</v>
      </c>
      <c r="B6763" s="3" t="s">
        <v>888</v>
      </c>
      <c r="C6763" s="3"/>
      <c r="D6763" s="3" t="s">
        <v>21</v>
      </c>
      <c r="E6763" s="3" t="s">
        <v>16</v>
      </c>
      <c r="F6763" s="40">
        <v>442</v>
      </c>
      <c r="G6763" s="19">
        <v>3800</v>
      </c>
      <c r="H6763" s="11">
        <v>38455</v>
      </c>
      <c r="I6763" s="11">
        <v>38455</v>
      </c>
    </row>
    <row r="6764" spans="1:9" x14ac:dyDescent="0.25">
      <c r="A6764" s="24" t="s">
        <v>1067</v>
      </c>
      <c r="B6764" s="3" t="s">
        <v>888</v>
      </c>
      <c r="C6764" s="3"/>
      <c r="D6764" s="3" t="s">
        <v>21</v>
      </c>
      <c r="E6764" s="3">
        <v>312767</v>
      </c>
      <c r="F6764" s="40">
        <v>486</v>
      </c>
      <c r="G6764" s="19">
        <v>3800</v>
      </c>
      <c r="H6764" s="11">
        <v>38455</v>
      </c>
      <c r="I6764" s="11">
        <v>38455</v>
      </c>
    </row>
    <row r="6765" spans="1:9" x14ac:dyDescent="0.25">
      <c r="A6765" s="24" t="s">
        <v>1067</v>
      </c>
      <c r="B6765" s="3" t="s">
        <v>888</v>
      </c>
      <c r="C6765" s="3"/>
      <c r="D6765" s="3" t="s">
        <v>21</v>
      </c>
      <c r="E6765" s="3" t="s">
        <v>16</v>
      </c>
      <c r="F6765" s="40">
        <v>387</v>
      </c>
      <c r="G6765" s="19">
        <v>3800</v>
      </c>
      <c r="H6765" s="11">
        <v>38455</v>
      </c>
      <c r="I6765" s="11">
        <v>38455</v>
      </c>
    </row>
    <row r="6766" spans="1:9" x14ac:dyDescent="0.25">
      <c r="A6766" s="24" t="s">
        <v>1067</v>
      </c>
      <c r="B6766" s="3" t="s">
        <v>888</v>
      </c>
      <c r="C6766" s="3"/>
      <c r="D6766" s="3" t="s">
        <v>21</v>
      </c>
      <c r="E6766" s="3">
        <v>312751</v>
      </c>
      <c r="F6766" s="40">
        <v>428</v>
      </c>
      <c r="G6766" s="19">
        <v>3800</v>
      </c>
      <c r="H6766" s="11">
        <v>38455</v>
      </c>
      <c r="I6766" s="11">
        <v>38455</v>
      </c>
    </row>
    <row r="6767" spans="1:9" x14ac:dyDescent="0.25">
      <c r="A6767" s="24" t="s">
        <v>1067</v>
      </c>
      <c r="B6767" s="3" t="s">
        <v>888</v>
      </c>
      <c r="C6767" s="3"/>
      <c r="D6767" s="3" t="s">
        <v>21</v>
      </c>
      <c r="E6767" s="3">
        <v>312490</v>
      </c>
      <c r="F6767" s="40">
        <v>1156</v>
      </c>
      <c r="G6767" s="19">
        <v>3800</v>
      </c>
      <c r="H6767" s="11">
        <v>38455</v>
      </c>
      <c r="I6767" s="11">
        <v>38455</v>
      </c>
    </row>
    <row r="6768" spans="1:9" x14ac:dyDescent="0.25">
      <c r="A6768" s="24" t="s">
        <v>1067</v>
      </c>
      <c r="B6768" s="3" t="s">
        <v>888</v>
      </c>
      <c r="C6768" s="3"/>
      <c r="D6768" s="3" t="s">
        <v>21</v>
      </c>
      <c r="E6768" s="3">
        <v>312725</v>
      </c>
      <c r="F6768" s="40">
        <v>1125</v>
      </c>
      <c r="G6768" s="19">
        <v>3800</v>
      </c>
      <c r="H6768" s="11">
        <v>38455</v>
      </c>
      <c r="I6768" s="11">
        <v>38455</v>
      </c>
    </row>
    <row r="6769" spans="1:9" x14ac:dyDescent="0.25">
      <c r="A6769" s="24" t="s">
        <v>1067</v>
      </c>
      <c r="B6769" s="3" t="s">
        <v>888</v>
      </c>
      <c r="C6769" s="3"/>
      <c r="D6769" s="3" t="s">
        <v>21</v>
      </c>
      <c r="E6769" s="3">
        <v>315314</v>
      </c>
      <c r="F6769" s="40">
        <v>614</v>
      </c>
      <c r="G6769" s="19">
        <v>3800</v>
      </c>
      <c r="H6769" s="11">
        <v>38455</v>
      </c>
      <c r="I6769" s="11">
        <v>38455</v>
      </c>
    </row>
    <row r="6770" spans="1:9" x14ac:dyDescent="0.25">
      <c r="A6770" s="24" t="s">
        <v>1067</v>
      </c>
      <c r="B6770" s="3" t="s">
        <v>888</v>
      </c>
      <c r="C6770" s="3"/>
      <c r="D6770" s="3" t="s">
        <v>21</v>
      </c>
      <c r="E6770" s="3">
        <v>312464</v>
      </c>
      <c r="F6770" s="40">
        <v>1026</v>
      </c>
      <c r="G6770" s="19">
        <v>3800</v>
      </c>
      <c r="H6770" s="11">
        <v>38455</v>
      </c>
      <c r="I6770" s="11">
        <v>38455</v>
      </c>
    </row>
    <row r="6771" spans="1:9" x14ac:dyDescent="0.25">
      <c r="A6771" s="24" t="s">
        <v>1067</v>
      </c>
      <c r="B6771" s="3" t="s">
        <v>888</v>
      </c>
      <c r="C6771" s="3"/>
      <c r="D6771" s="3" t="s">
        <v>21</v>
      </c>
      <c r="E6771" s="3">
        <v>312620</v>
      </c>
      <c r="F6771" s="40">
        <v>233</v>
      </c>
      <c r="G6771" s="19">
        <v>3800</v>
      </c>
      <c r="H6771" s="11">
        <v>38455</v>
      </c>
      <c r="I6771" s="11">
        <v>38455</v>
      </c>
    </row>
    <row r="6772" spans="1:9" x14ac:dyDescent="0.25">
      <c r="G6772" s="105">
        <f>SUM(G6746:G6771)</f>
        <v>98800</v>
      </c>
      <c r="H6772" s="10"/>
      <c r="I6772" s="10"/>
    </row>
    <row r="6773" spans="1:9" x14ac:dyDescent="0.25">
      <c r="G6773" s="10"/>
      <c r="H6773" s="10"/>
      <c r="I6773" s="10"/>
    </row>
    <row r="6774" spans="1:9" ht="18.75" x14ac:dyDescent="0.3">
      <c r="B6774" s="494"/>
      <c r="C6774" s="494"/>
      <c r="D6774" s="494"/>
      <c r="E6774" s="494"/>
      <c r="F6774" s="91"/>
      <c r="G6774" s="67"/>
      <c r="H6774" s="494"/>
      <c r="I6774" s="631"/>
    </row>
    <row r="6775" spans="1:9" x14ac:dyDescent="0.25">
      <c r="B6775" s="493"/>
      <c r="D6775" s="493"/>
      <c r="E6775" s="493"/>
      <c r="F6775" s="92"/>
      <c r="G6775" s="68"/>
      <c r="H6775" s="493"/>
      <c r="I6775" s="630"/>
    </row>
    <row r="6776" spans="1:9" ht="18.75" x14ac:dyDescent="0.3">
      <c r="A6776" s="724" t="s">
        <v>7</v>
      </c>
      <c r="B6776" s="724"/>
      <c r="C6776" s="724"/>
      <c r="D6776" s="724"/>
      <c r="E6776" s="724"/>
      <c r="F6776" s="724"/>
      <c r="G6776" s="724"/>
      <c r="H6776" s="724"/>
      <c r="I6776" s="15"/>
    </row>
    <row r="6777" spans="1:9" x14ac:dyDescent="0.25">
      <c r="A6777" s="725" t="s">
        <v>5</v>
      </c>
      <c r="B6777" s="725"/>
      <c r="C6777" s="725"/>
      <c r="D6777" s="725"/>
      <c r="E6777" s="725"/>
      <c r="F6777" s="725"/>
      <c r="G6777" s="725"/>
      <c r="H6777" s="725"/>
      <c r="I6777" s="15"/>
    </row>
    <row r="6778" spans="1:9" x14ac:dyDescent="0.25">
      <c r="A6778" s="1"/>
      <c r="C6778" s="268"/>
      <c r="D6778" s="4"/>
      <c r="E6778" s="4"/>
      <c r="F6778" s="81"/>
      <c r="G6778" s="10"/>
      <c r="H6778" s="10"/>
      <c r="I6778" s="10"/>
    </row>
    <row r="6779" spans="1:9" x14ac:dyDescent="0.25">
      <c r="A6779" s="504" t="s">
        <v>1152</v>
      </c>
      <c r="B6779" s="26"/>
      <c r="C6779" s="179"/>
      <c r="D6779" s="26"/>
      <c r="E6779" s="26"/>
      <c r="F6779" s="85"/>
      <c r="G6779" s="42"/>
      <c r="H6779" s="26"/>
      <c r="I6779" s="26"/>
    </row>
    <row r="6780" spans="1:9" x14ac:dyDescent="0.25">
      <c r="A6780" s="248" t="s">
        <v>8</v>
      </c>
      <c r="B6780" s="505" t="s">
        <v>1153</v>
      </c>
      <c r="C6780" s="498"/>
      <c r="D6780" s="498"/>
      <c r="E6780" s="498"/>
      <c r="F6780" s="245"/>
      <c r="G6780" s="246"/>
      <c r="H6780" s="498"/>
      <c r="I6780" s="635"/>
    </row>
    <row r="6781" spans="1:9" x14ac:dyDescent="0.25">
      <c r="A6781" s="72" t="s">
        <v>0</v>
      </c>
      <c r="B6781" s="73" t="s">
        <v>2</v>
      </c>
      <c r="C6781" s="73" t="s">
        <v>3</v>
      </c>
      <c r="D6781" s="73" t="s">
        <v>4</v>
      </c>
      <c r="E6781" s="74" t="s">
        <v>15</v>
      </c>
      <c r="F6781" s="95" t="s">
        <v>1957</v>
      </c>
      <c r="G6781" s="75" t="s">
        <v>1217</v>
      </c>
      <c r="H6781" s="350" t="s">
        <v>1188</v>
      </c>
      <c r="I6781" s="350" t="s">
        <v>3884</v>
      </c>
    </row>
    <row r="6782" spans="1:9" x14ac:dyDescent="0.25">
      <c r="A6782" s="24" t="s">
        <v>1067</v>
      </c>
      <c r="B6782" s="3" t="s">
        <v>888</v>
      </c>
      <c r="C6782" s="3"/>
      <c r="D6782" s="3" t="s">
        <v>21</v>
      </c>
      <c r="E6782" s="3">
        <v>312811</v>
      </c>
      <c r="F6782" s="40">
        <v>799</v>
      </c>
      <c r="G6782" s="19">
        <v>3800</v>
      </c>
      <c r="H6782" s="11">
        <v>38455</v>
      </c>
      <c r="I6782" s="11">
        <v>38455</v>
      </c>
    </row>
    <row r="6783" spans="1:9" x14ac:dyDescent="0.25">
      <c r="A6783" s="24" t="s">
        <v>1067</v>
      </c>
      <c r="B6783" s="3" t="s">
        <v>888</v>
      </c>
      <c r="C6783" s="3"/>
      <c r="D6783" s="3" t="s">
        <v>21</v>
      </c>
      <c r="E6783" s="3">
        <v>312667</v>
      </c>
      <c r="F6783" s="40">
        <v>440</v>
      </c>
      <c r="G6783" s="19">
        <v>3800</v>
      </c>
      <c r="H6783" s="11">
        <v>38455</v>
      </c>
      <c r="I6783" s="11">
        <v>38455</v>
      </c>
    </row>
    <row r="6784" spans="1:9" x14ac:dyDescent="0.25">
      <c r="A6784" s="24" t="s">
        <v>1067</v>
      </c>
      <c r="B6784" s="3" t="s">
        <v>888</v>
      </c>
      <c r="C6784" s="3"/>
      <c r="D6784" s="3" t="s">
        <v>21</v>
      </c>
      <c r="E6784" s="3">
        <v>312314</v>
      </c>
      <c r="F6784" s="40">
        <v>764</v>
      </c>
      <c r="G6784" s="19">
        <v>3800</v>
      </c>
      <c r="H6784" s="11">
        <v>38455</v>
      </c>
      <c r="I6784" s="11">
        <v>38455</v>
      </c>
    </row>
    <row r="6785" spans="1:9" x14ac:dyDescent="0.25">
      <c r="A6785" s="24" t="s">
        <v>1067</v>
      </c>
      <c r="B6785" s="3" t="s">
        <v>888</v>
      </c>
      <c r="C6785" s="3"/>
      <c r="D6785" s="3" t="s">
        <v>21</v>
      </c>
      <c r="E6785" s="3">
        <v>311118</v>
      </c>
      <c r="F6785" s="40">
        <v>1052</v>
      </c>
      <c r="G6785" s="19">
        <v>3800</v>
      </c>
      <c r="H6785" s="11">
        <v>38455</v>
      </c>
      <c r="I6785" s="11">
        <v>38455</v>
      </c>
    </row>
    <row r="6786" spans="1:9" x14ac:dyDescent="0.25">
      <c r="A6786" s="24" t="s">
        <v>1067</v>
      </c>
      <c r="B6786" s="3" t="s">
        <v>888</v>
      </c>
      <c r="C6786" s="3"/>
      <c r="D6786" s="3" t="s">
        <v>21</v>
      </c>
      <c r="E6786" s="3">
        <v>311033</v>
      </c>
      <c r="F6786" s="40">
        <v>414</v>
      </c>
      <c r="G6786" s="19">
        <v>3800</v>
      </c>
      <c r="H6786" s="11">
        <v>38455</v>
      </c>
      <c r="I6786" s="11">
        <v>38455</v>
      </c>
    </row>
    <row r="6787" spans="1:9" x14ac:dyDescent="0.25">
      <c r="A6787" s="24" t="s">
        <v>1067</v>
      </c>
      <c r="B6787" s="3" t="s">
        <v>888</v>
      </c>
      <c r="C6787" s="3"/>
      <c r="D6787" s="3" t="s">
        <v>21</v>
      </c>
      <c r="E6787" s="3">
        <v>311477</v>
      </c>
      <c r="F6787" s="40">
        <v>1250</v>
      </c>
      <c r="G6787" s="19">
        <v>3800</v>
      </c>
      <c r="H6787" s="11">
        <v>38455</v>
      </c>
      <c r="I6787" s="11">
        <v>38455</v>
      </c>
    </row>
    <row r="6788" spans="1:9" x14ac:dyDescent="0.25">
      <c r="A6788" s="24" t="s">
        <v>1067</v>
      </c>
      <c r="B6788" s="3" t="s">
        <v>888</v>
      </c>
      <c r="C6788" s="3"/>
      <c r="D6788" s="3" t="s">
        <v>21</v>
      </c>
      <c r="E6788" s="3">
        <v>311074</v>
      </c>
      <c r="F6788" s="40">
        <v>724</v>
      </c>
      <c r="G6788" s="19">
        <v>3800</v>
      </c>
      <c r="H6788" s="11">
        <v>38455</v>
      </c>
      <c r="I6788" s="11">
        <v>38455</v>
      </c>
    </row>
    <row r="6789" spans="1:9" x14ac:dyDescent="0.25">
      <c r="A6789" s="24" t="s">
        <v>1067</v>
      </c>
      <c r="B6789" s="3" t="s">
        <v>888</v>
      </c>
      <c r="C6789" s="3"/>
      <c r="D6789" s="3" t="s">
        <v>21</v>
      </c>
      <c r="E6789" s="3">
        <v>317645</v>
      </c>
      <c r="F6789" s="40">
        <v>643</v>
      </c>
      <c r="G6789" s="19">
        <v>3800</v>
      </c>
      <c r="H6789" s="11">
        <v>38455</v>
      </c>
      <c r="I6789" s="11">
        <v>38455</v>
      </c>
    </row>
    <row r="6790" spans="1:9" x14ac:dyDescent="0.25">
      <c r="A6790" s="24" t="s">
        <v>1067</v>
      </c>
      <c r="B6790" s="3" t="s">
        <v>888</v>
      </c>
      <c r="C6790" s="3"/>
      <c r="D6790" s="3" t="s">
        <v>21</v>
      </c>
      <c r="E6790" s="3">
        <v>311239</v>
      </c>
      <c r="F6790" s="40">
        <v>398</v>
      </c>
      <c r="G6790" s="19">
        <v>3800</v>
      </c>
      <c r="H6790" s="11">
        <v>38455</v>
      </c>
      <c r="I6790" s="11">
        <v>38455</v>
      </c>
    </row>
    <row r="6791" spans="1:9" x14ac:dyDescent="0.25">
      <c r="A6791" s="24" t="s">
        <v>1067</v>
      </c>
      <c r="B6791" s="3" t="s">
        <v>888</v>
      </c>
      <c r="C6791" s="3"/>
      <c r="D6791" s="3" t="s">
        <v>21</v>
      </c>
      <c r="E6791" s="3">
        <v>312613</v>
      </c>
      <c r="F6791" s="40">
        <v>887</v>
      </c>
      <c r="G6791" s="19">
        <v>3800</v>
      </c>
      <c r="H6791" s="11">
        <v>38455</v>
      </c>
      <c r="I6791" s="11">
        <v>38455</v>
      </c>
    </row>
    <row r="6792" spans="1:9" x14ac:dyDescent="0.25">
      <c r="A6792" s="24" t="s">
        <v>1067</v>
      </c>
      <c r="B6792" s="3" t="s">
        <v>888</v>
      </c>
      <c r="C6792" s="3"/>
      <c r="D6792" s="3" t="s">
        <v>21</v>
      </c>
      <c r="E6792" s="3">
        <v>312793</v>
      </c>
      <c r="F6792" s="40">
        <v>1151</v>
      </c>
      <c r="G6792" s="19">
        <v>3800</v>
      </c>
      <c r="H6792" s="11">
        <v>38455</v>
      </c>
      <c r="I6792" s="11">
        <v>38455</v>
      </c>
    </row>
    <row r="6793" spans="1:9" x14ac:dyDescent="0.25">
      <c r="A6793" s="24" t="s">
        <v>1067</v>
      </c>
      <c r="B6793" s="3" t="s">
        <v>888</v>
      </c>
      <c r="C6793" s="3"/>
      <c r="D6793" s="3" t="s">
        <v>21</v>
      </c>
      <c r="E6793" s="3">
        <v>311034</v>
      </c>
      <c r="F6793" s="40">
        <v>672</v>
      </c>
      <c r="G6793" s="19">
        <v>3800</v>
      </c>
      <c r="H6793" s="11">
        <v>38455</v>
      </c>
      <c r="I6793" s="11">
        <v>38455</v>
      </c>
    </row>
    <row r="6794" spans="1:9" x14ac:dyDescent="0.25">
      <c r="A6794" s="24" t="s">
        <v>1067</v>
      </c>
      <c r="B6794" s="3" t="s">
        <v>888</v>
      </c>
      <c r="C6794" s="3"/>
      <c r="D6794" s="3" t="s">
        <v>21</v>
      </c>
      <c r="E6794" s="3">
        <v>312798</v>
      </c>
      <c r="F6794" s="40">
        <v>703</v>
      </c>
      <c r="G6794" s="19">
        <v>3800</v>
      </c>
      <c r="H6794" s="11">
        <v>38455</v>
      </c>
      <c r="I6794" s="11">
        <v>38455</v>
      </c>
    </row>
    <row r="6795" spans="1:9" x14ac:dyDescent="0.25">
      <c r="A6795" s="24" t="s">
        <v>1067</v>
      </c>
      <c r="B6795" s="3" t="s">
        <v>888</v>
      </c>
      <c r="C6795" s="3"/>
      <c r="D6795" s="3" t="s">
        <v>21</v>
      </c>
      <c r="E6795" s="3" t="s">
        <v>16</v>
      </c>
      <c r="F6795" s="40" t="s">
        <v>16</v>
      </c>
      <c r="G6795" s="19">
        <v>3800</v>
      </c>
      <c r="H6795" s="11">
        <v>38455</v>
      </c>
      <c r="I6795" s="11">
        <v>38455</v>
      </c>
    </row>
    <row r="6796" spans="1:9" x14ac:dyDescent="0.25">
      <c r="A6796" s="24" t="s">
        <v>1067</v>
      </c>
      <c r="B6796" s="3" t="s">
        <v>888</v>
      </c>
      <c r="C6796" s="3"/>
      <c r="D6796" s="3" t="s">
        <v>21</v>
      </c>
      <c r="E6796" s="3">
        <v>312764</v>
      </c>
      <c r="F6796" s="40">
        <v>1132</v>
      </c>
      <c r="G6796" s="19">
        <v>3800</v>
      </c>
      <c r="H6796" s="11">
        <v>38455</v>
      </c>
      <c r="I6796" s="11">
        <v>38455</v>
      </c>
    </row>
    <row r="6797" spans="1:9" x14ac:dyDescent="0.25">
      <c r="A6797" s="24" t="s">
        <v>1067</v>
      </c>
      <c r="B6797" s="3" t="s">
        <v>888</v>
      </c>
      <c r="C6797" s="3"/>
      <c r="D6797" s="3" t="s">
        <v>21</v>
      </c>
      <c r="E6797" s="3">
        <v>311447</v>
      </c>
      <c r="F6797" s="40">
        <v>645</v>
      </c>
      <c r="G6797" s="19">
        <v>3800</v>
      </c>
      <c r="H6797" s="11">
        <v>38455</v>
      </c>
      <c r="I6797" s="11">
        <v>38455</v>
      </c>
    </row>
    <row r="6798" spans="1:9" x14ac:dyDescent="0.25">
      <c r="A6798" s="24" t="s">
        <v>1067</v>
      </c>
      <c r="B6798" s="3" t="s">
        <v>888</v>
      </c>
      <c r="C6798" s="3"/>
      <c r="D6798" s="3" t="s">
        <v>21</v>
      </c>
      <c r="E6798" s="3">
        <v>311360</v>
      </c>
      <c r="F6798" s="40">
        <v>667</v>
      </c>
      <c r="G6798" s="19">
        <v>3800</v>
      </c>
      <c r="H6798" s="11">
        <v>38455</v>
      </c>
      <c r="I6798" s="11">
        <v>38455</v>
      </c>
    </row>
    <row r="6799" spans="1:9" x14ac:dyDescent="0.25">
      <c r="A6799" s="24" t="s">
        <v>1067</v>
      </c>
      <c r="B6799" s="3" t="s">
        <v>888</v>
      </c>
      <c r="C6799" s="3"/>
      <c r="D6799" s="3" t="s">
        <v>21</v>
      </c>
      <c r="E6799" s="3">
        <v>312413</v>
      </c>
      <c r="F6799" s="40">
        <v>1171</v>
      </c>
      <c r="G6799" s="19">
        <v>3800</v>
      </c>
      <c r="H6799" s="11">
        <v>38455</v>
      </c>
      <c r="I6799" s="11">
        <v>38455</v>
      </c>
    </row>
    <row r="6800" spans="1:9" x14ac:dyDescent="0.25">
      <c r="A6800" s="24" t="s">
        <v>1067</v>
      </c>
      <c r="B6800" s="3" t="s">
        <v>888</v>
      </c>
      <c r="C6800" s="3"/>
      <c r="D6800" s="3" t="s">
        <v>21</v>
      </c>
      <c r="E6800" s="3">
        <v>315328</v>
      </c>
      <c r="F6800" s="40">
        <v>492</v>
      </c>
      <c r="G6800" s="19">
        <v>3800</v>
      </c>
      <c r="H6800" s="11">
        <v>38455</v>
      </c>
      <c r="I6800" s="11">
        <v>38455</v>
      </c>
    </row>
    <row r="6801" spans="1:9" x14ac:dyDescent="0.25">
      <c r="A6801" s="24" t="s">
        <v>1067</v>
      </c>
      <c r="B6801" s="3" t="s">
        <v>888</v>
      </c>
      <c r="C6801" s="3"/>
      <c r="D6801" s="3" t="s">
        <v>21</v>
      </c>
      <c r="E6801" s="3">
        <v>312388</v>
      </c>
      <c r="F6801" s="40">
        <v>493</v>
      </c>
      <c r="G6801" s="19">
        <v>3800</v>
      </c>
      <c r="H6801" s="11">
        <v>38455</v>
      </c>
      <c r="I6801" s="11">
        <v>38455</v>
      </c>
    </row>
    <row r="6802" spans="1:9" x14ac:dyDescent="0.25">
      <c r="A6802" s="24" t="s">
        <v>1067</v>
      </c>
      <c r="B6802" s="3" t="s">
        <v>888</v>
      </c>
      <c r="C6802" s="3"/>
      <c r="D6802" s="3" t="s">
        <v>21</v>
      </c>
      <c r="E6802" s="3">
        <v>312647</v>
      </c>
      <c r="F6802" s="40">
        <v>1009</v>
      </c>
      <c r="G6802" s="19">
        <v>3800</v>
      </c>
      <c r="H6802" s="11">
        <v>38455</v>
      </c>
      <c r="I6802" s="11">
        <v>38455</v>
      </c>
    </row>
    <row r="6803" spans="1:9" x14ac:dyDescent="0.25">
      <c r="A6803" s="1"/>
      <c r="B6803" s="4"/>
      <c r="C6803" s="4"/>
      <c r="D6803" s="4"/>
      <c r="E6803" s="4"/>
      <c r="F6803" s="81"/>
      <c r="G6803" s="105">
        <f>SUM(G6782:G6802)</f>
        <v>79800</v>
      </c>
      <c r="H6803" s="18"/>
      <c r="I6803" s="18"/>
    </row>
    <row r="6804" spans="1:9" x14ac:dyDescent="0.25">
      <c r="A6804" s="1"/>
      <c r="B6804" s="4"/>
      <c r="C6804" s="4"/>
      <c r="D6804" s="4"/>
      <c r="E6804" s="4"/>
      <c r="F6804" s="81"/>
      <c r="G6804" s="10"/>
      <c r="H6804" s="18"/>
      <c r="I6804" s="18"/>
    </row>
    <row r="6805" spans="1:9" x14ac:dyDescent="0.25">
      <c r="B6805" s="493"/>
      <c r="D6805" s="493"/>
      <c r="E6805" s="493"/>
      <c r="F6805" s="92"/>
      <c r="G6805" s="68"/>
      <c r="H6805" s="493"/>
      <c r="I6805" s="630"/>
    </row>
    <row r="6806" spans="1:9" ht="18.75" x14ac:dyDescent="0.3">
      <c r="A6806" s="724" t="s">
        <v>7</v>
      </c>
      <c r="B6806" s="724"/>
      <c r="C6806" s="724"/>
      <c r="D6806" s="724"/>
      <c r="E6806" s="724"/>
      <c r="F6806" s="724"/>
      <c r="G6806" s="724"/>
      <c r="H6806" s="724"/>
      <c r="I6806" s="15"/>
    </row>
    <row r="6807" spans="1:9" x14ac:dyDescent="0.25">
      <c r="A6807" s="725" t="s">
        <v>5</v>
      </c>
      <c r="B6807" s="725"/>
      <c r="C6807" s="725"/>
      <c r="D6807" s="725"/>
      <c r="E6807" s="725"/>
      <c r="F6807" s="725"/>
      <c r="G6807" s="725"/>
      <c r="H6807" s="725"/>
      <c r="I6807" s="15"/>
    </row>
    <row r="6808" spans="1:9" x14ac:dyDescent="0.25">
      <c r="A6808" s="1"/>
      <c r="C6808" s="122"/>
      <c r="D6808" s="4"/>
      <c r="E6808" s="4"/>
      <c r="F6808" s="81"/>
      <c r="G6808" s="10"/>
      <c r="H6808" s="10"/>
      <c r="I6808" s="10"/>
    </row>
    <row r="6809" spans="1:9" x14ac:dyDescent="0.25">
      <c r="A6809" s="504" t="s">
        <v>1152</v>
      </c>
      <c r="B6809" s="26"/>
      <c r="C6809" s="26"/>
      <c r="D6809" s="26"/>
      <c r="E6809" s="26"/>
      <c r="F6809" s="85"/>
      <c r="G6809" s="42"/>
      <c r="H6809" s="26"/>
      <c r="I6809" s="26"/>
    </row>
    <row r="6810" spans="1:9" x14ac:dyDescent="0.25">
      <c r="A6810" s="248" t="s">
        <v>8</v>
      </c>
      <c r="B6810" s="505" t="s">
        <v>1153</v>
      </c>
      <c r="C6810" s="498"/>
      <c r="D6810" s="498"/>
      <c r="E6810" s="498"/>
      <c r="F6810" s="245"/>
      <c r="G6810" s="246"/>
      <c r="H6810" s="498"/>
      <c r="I6810" s="635"/>
    </row>
    <row r="6811" spans="1:9" x14ac:dyDescent="0.25">
      <c r="A6811" s="72" t="s">
        <v>0</v>
      </c>
      <c r="B6811" s="73" t="s">
        <v>2</v>
      </c>
      <c r="C6811" s="73" t="s">
        <v>3</v>
      </c>
      <c r="D6811" s="73" t="s">
        <v>4</v>
      </c>
      <c r="E6811" s="74" t="s">
        <v>15</v>
      </c>
      <c r="F6811" s="95" t="s">
        <v>2002</v>
      </c>
      <c r="G6811" s="75" t="s">
        <v>1217</v>
      </c>
      <c r="H6811" s="350" t="s">
        <v>1188</v>
      </c>
      <c r="I6811" s="350" t="s">
        <v>3884</v>
      </c>
    </row>
    <row r="6812" spans="1:9" x14ac:dyDescent="0.25">
      <c r="A6812" s="24" t="s">
        <v>1067</v>
      </c>
      <c r="B6812" s="3" t="s">
        <v>888</v>
      </c>
      <c r="C6812" s="3"/>
      <c r="D6812" s="3" t="s">
        <v>21</v>
      </c>
      <c r="E6812" s="3">
        <v>312775</v>
      </c>
      <c r="F6812" s="40">
        <v>1089</v>
      </c>
      <c r="G6812" s="19">
        <v>3800</v>
      </c>
      <c r="H6812" s="11">
        <v>38455</v>
      </c>
      <c r="I6812" s="11">
        <v>38455</v>
      </c>
    </row>
    <row r="6813" spans="1:9" x14ac:dyDescent="0.25">
      <c r="A6813" s="24" t="s">
        <v>1067</v>
      </c>
      <c r="B6813" s="3" t="s">
        <v>888</v>
      </c>
      <c r="C6813" s="3"/>
      <c r="D6813" s="3" t="s">
        <v>21</v>
      </c>
      <c r="E6813" s="3">
        <v>312737</v>
      </c>
      <c r="F6813" s="40">
        <v>952</v>
      </c>
      <c r="G6813" s="19">
        <v>3800</v>
      </c>
      <c r="H6813" s="11">
        <v>38455</v>
      </c>
      <c r="I6813" s="11">
        <v>38455</v>
      </c>
    </row>
    <row r="6814" spans="1:9" x14ac:dyDescent="0.25">
      <c r="A6814" s="24" t="s">
        <v>1067</v>
      </c>
      <c r="B6814" s="3" t="s">
        <v>888</v>
      </c>
      <c r="C6814" s="3"/>
      <c r="D6814" s="3" t="s">
        <v>21</v>
      </c>
      <c r="E6814" s="3" t="s">
        <v>1159</v>
      </c>
      <c r="F6814" s="40" t="s">
        <v>16</v>
      </c>
      <c r="G6814" s="19">
        <v>3800</v>
      </c>
      <c r="H6814" s="11">
        <v>38455</v>
      </c>
      <c r="I6814" s="11">
        <v>38455</v>
      </c>
    </row>
    <row r="6815" spans="1:9" x14ac:dyDescent="0.25">
      <c r="A6815" s="24" t="s">
        <v>1067</v>
      </c>
      <c r="B6815" s="3" t="s">
        <v>888</v>
      </c>
      <c r="C6815" s="3"/>
      <c r="D6815" s="3" t="s">
        <v>21</v>
      </c>
      <c r="E6815" s="3">
        <v>311058</v>
      </c>
      <c r="F6815" s="40">
        <v>565</v>
      </c>
      <c r="G6815" s="19">
        <v>3800</v>
      </c>
      <c r="H6815" s="11">
        <v>38455</v>
      </c>
      <c r="I6815" s="11">
        <v>38455</v>
      </c>
    </row>
    <row r="6816" spans="1:9" x14ac:dyDescent="0.25">
      <c r="A6816" s="24" t="s">
        <v>1067</v>
      </c>
      <c r="B6816" s="3" t="s">
        <v>888</v>
      </c>
      <c r="C6816" s="3"/>
      <c r="D6816" s="3" t="s">
        <v>21</v>
      </c>
      <c r="E6816" s="3">
        <v>311547</v>
      </c>
      <c r="F6816" s="40">
        <v>833</v>
      </c>
      <c r="G6816" s="19">
        <v>3800</v>
      </c>
      <c r="H6816" s="11">
        <v>38455</v>
      </c>
      <c r="I6816" s="11">
        <v>38455</v>
      </c>
    </row>
    <row r="6817" spans="1:9" x14ac:dyDescent="0.25">
      <c r="A6817" s="24" t="s">
        <v>1067</v>
      </c>
      <c r="B6817" s="3" t="s">
        <v>888</v>
      </c>
      <c r="C6817" s="3"/>
      <c r="D6817" s="3" t="s">
        <v>21</v>
      </c>
      <c r="E6817" s="3">
        <v>312370</v>
      </c>
      <c r="F6817" s="40">
        <v>1168</v>
      </c>
      <c r="G6817" s="19">
        <v>3800</v>
      </c>
      <c r="H6817" s="11">
        <v>38455</v>
      </c>
      <c r="I6817" s="11">
        <v>38455</v>
      </c>
    </row>
    <row r="6818" spans="1:9" x14ac:dyDescent="0.25">
      <c r="A6818" s="24" t="s">
        <v>1067</v>
      </c>
      <c r="B6818" s="3" t="s">
        <v>888</v>
      </c>
      <c r="C6818" s="3"/>
      <c r="D6818" s="3" t="s">
        <v>21</v>
      </c>
      <c r="E6818" s="3">
        <v>312455</v>
      </c>
      <c r="F6818" s="40">
        <v>1010</v>
      </c>
      <c r="G6818" s="19">
        <v>3800</v>
      </c>
      <c r="H6818" s="11">
        <v>38455</v>
      </c>
      <c r="I6818" s="11">
        <v>38455</v>
      </c>
    </row>
    <row r="6819" spans="1:9" x14ac:dyDescent="0.25">
      <c r="A6819" s="24" t="s">
        <v>1067</v>
      </c>
      <c r="B6819" s="3" t="s">
        <v>888</v>
      </c>
      <c r="C6819" s="3"/>
      <c r="D6819" s="3" t="s">
        <v>21</v>
      </c>
      <c r="E6819" s="3">
        <v>311389</v>
      </c>
      <c r="F6819" s="40">
        <v>417</v>
      </c>
      <c r="G6819" s="19">
        <v>3800</v>
      </c>
      <c r="H6819" s="11">
        <v>38455</v>
      </c>
      <c r="I6819" s="11">
        <v>38455</v>
      </c>
    </row>
    <row r="6820" spans="1:9" x14ac:dyDescent="0.25">
      <c r="A6820" s="24" t="s">
        <v>1067</v>
      </c>
      <c r="B6820" s="3" t="s">
        <v>888</v>
      </c>
      <c r="C6820" s="3"/>
      <c r="D6820" s="3" t="s">
        <v>21</v>
      </c>
      <c r="E6820" s="3">
        <v>312679</v>
      </c>
      <c r="F6820" s="40">
        <v>606</v>
      </c>
      <c r="G6820" s="19">
        <v>3800</v>
      </c>
      <c r="H6820" s="11">
        <v>38455</v>
      </c>
      <c r="I6820" s="11">
        <v>38455</v>
      </c>
    </row>
    <row r="6821" spans="1:9" x14ac:dyDescent="0.25">
      <c r="A6821" s="24" t="s">
        <v>1067</v>
      </c>
      <c r="B6821" s="3" t="s">
        <v>888</v>
      </c>
      <c r="C6821" s="3"/>
      <c r="D6821" s="3" t="s">
        <v>21</v>
      </c>
      <c r="E6821" s="3">
        <v>310790</v>
      </c>
      <c r="F6821" s="40">
        <v>695</v>
      </c>
      <c r="G6821" s="19">
        <v>3800</v>
      </c>
      <c r="H6821" s="11">
        <v>38455</v>
      </c>
      <c r="I6821" s="11">
        <v>38455</v>
      </c>
    </row>
    <row r="6822" spans="1:9" x14ac:dyDescent="0.25">
      <c r="A6822" s="24" t="s">
        <v>1067</v>
      </c>
      <c r="B6822" s="3" t="s">
        <v>888</v>
      </c>
      <c r="C6822" s="3"/>
      <c r="D6822" s="3" t="s">
        <v>21</v>
      </c>
      <c r="E6822" s="3">
        <v>312789</v>
      </c>
      <c r="F6822" s="40">
        <v>861</v>
      </c>
      <c r="G6822" s="19">
        <v>3800</v>
      </c>
      <c r="H6822" s="11">
        <v>38455</v>
      </c>
      <c r="I6822" s="11">
        <v>38455</v>
      </c>
    </row>
    <row r="6823" spans="1:9" x14ac:dyDescent="0.25">
      <c r="A6823" s="24" t="s">
        <v>1067</v>
      </c>
      <c r="B6823" s="3" t="s">
        <v>888</v>
      </c>
      <c r="C6823" s="3"/>
      <c r="D6823" s="3" t="s">
        <v>21</v>
      </c>
      <c r="E6823" s="3">
        <v>311407</v>
      </c>
      <c r="F6823" s="40">
        <v>367</v>
      </c>
      <c r="G6823" s="19">
        <v>3800</v>
      </c>
      <c r="H6823" s="11">
        <v>38455</v>
      </c>
      <c r="I6823" s="11">
        <v>38455</v>
      </c>
    </row>
    <row r="6824" spans="1:9" x14ac:dyDescent="0.25">
      <c r="A6824" s="24" t="s">
        <v>1067</v>
      </c>
      <c r="B6824" s="3" t="s">
        <v>888</v>
      </c>
      <c r="C6824" s="3"/>
      <c r="D6824" s="3" t="s">
        <v>21</v>
      </c>
      <c r="E6824" s="3">
        <v>312354</v>
      </c>
      <c r="F6824" s="40">
        <v>430</v>
      </c>
      <c r="G6824" s="19">
        <v>3800</v>
      </c>
      <c r="H6824" s="11">
        <v>38455</v>
      </c>
      <c r="I6824" s="11">
        <v>38455</v>
      </c>
    </row>
    <row r="6825" spans="1:9" x14ac:dyDescent="0.25">
      <c r="A6825" s="24" t="s">
        <v>1067</v>
      </c>
      <c r="B6825" s="3" t="s">
        <v>888</v>
      </c>
      <c r="C6825" s="3"/>
      <c r="D6825" s="3" t="s">
        <v>21</v>
      </c>
      <c r="E6825" s="3">
        <v>311463</v>
      </c>
      <c r="F6825" s="40">
        <v>1207</v>
      </c>
      <c r="G6825" s="19">
        <v>3800</v>
      </c>
      <c r="H6825" s="11">
        <v>38455</v>
      </c>
      <c r="I6825" s="11">
        <v>38455</v>
      </c>
    </row>
    <row r="6826" spans="1:9" x14ac:dyDescent="0.25">
      <c r="A6826" s="24" t="s">
        <v>1067</v>
      </c>
      <c r="B6826" s="3" t="s">
        <v>888</v>
      </c>
      <c r="C6826" s="3"/>
      <c r="D6826" s="3" t="s">
        <v>21</v>
      </c>
      <c r="E6826" s="3">
        <v>312411</v>
      </c>
      <c r="F6826" s="40">
        <v>1090</v>
      </c>
      <c r="G6826" s="19">
        <v>3800</v>
      </c>
      <c r="H6826" s="11">
        <v>38455</v>
      </c>
      <c r="I6826" s="11">
        <v>38455</v>
      </c>
    </row>
    <row r="6827" spans="1:9" x14ac:dyDescent="0.25">
      <c r="A6827" s="24" t="s">
        <v>1067</v>
      </c>
      <c r="B6827" s="3" t="s">
        <v>888</v>
      </c>
      <c r="C6827" s="3"/>
      <c r="D6827" s="3" t="s">
        <v>21</v>
      </c>
      <c r="E6827" s="3">
        <v>312666</v>
      </c>
      <c r="F6827" s="40">
        <v>1002</v>
      </c>
      <c r="G6827" s="19">
        <v>3800</v>
      </c>
      <c r="H6827" s="11">
        <v>38455</v>
      </c>
      <c r="I6827" s="11">
        <v>38455</v>
      </c>
    </row>
    <row r="6828" spans="1:9" x14ac:dyDescent="0.25">
      <c r="A6828" s="24" t="s">
        <v>1067</v>
      </c>
      <c r="B6828" s="3" t="s">
        <v>888</v>
      </c>
      <c r="C6828" s="3"/>
      <c r="D6828" s="3" t="s">
        <v>21</v>
      </c>
      <c r="E6828" s="3">
        <v>312442</v>
      </c>
      <c r="F6828" s="40">
        <v>804</v>
      </c>
      <c r="G6828" s="19">
        <v>3800</v>
      </c>
      <c r="H6828" s="11">
        <v>38455</v>
      </c>
      <c r="I6828" s="11">
        <v>38455</v>
      </c>
    </row>
    <row r="6829" spans="1:9" x14ac:dyDescent="0.25">
      <c r="A6829" s="24" t="s">
        <v>1067</v>
      </c>
      <c r="B6829" s="3" t="s">
        <v>888</v>
      </c>
      <c r="C6829" s="3"/>
      <c r="D6829" s="3" t="s">
        <v>21</v>
      </c>
      <c r="E6829" s="3">
        <v>312618</v>
      </c>
      <c r="F6829" s="40">
        <v>607</v>
      </c>
      <c r="G6829" s="19">
        <v>3800</v>
      </c>
      <c r="H6829" s="11">
        <v>38455</v>
      </c>
      <c r="I6829" s="11">
        <v>38455</v>
      </c>
    </row>
    <row r="6830" spans="1:9" x14ac:dyDescent="0.25">
      <c r="A6830" s="24" t="s">
        <v>1067</v>
      </c>
      <c r="B6830" s="3" t="s">
        <v>888</v>
      </c>
      <c r="C6830" s="3"/>
      <c r="D6830" s="3" t="s">
        <v>21</v>
      </c>
      <c r="E6830" s="3">
        <v>311535</v>
      </c>
      <c r="F6830" s="40">
        <v>999</v>
      </c>
      <c r="G6830" s="19">
        <v>3800</v>
      </c>
      <c r="H6830" s="11">
        <v>38455</v>
      </c>
      <c r="I6830" s="11">
        <v>38455</v>
      </c>
    </row>
    <row r="6831" spans="1:9" x14ac:dyDescent="0.25">
      <c r="A6831" s="24" t="s">
        <v>1067</v>
      </c>
      <c r="B6831" s="3" t="s">
        <v>888</v>
      </c>
      <c r="C6831" s="3"/>
      <c r="D6831" s="3" t="s">
        <v>21</v>
      </c>
      <c r="E6831" s="3">
        <v>311391</v>
      </c>
      <c r="F6831" s="40">
        <v>447</v>
      </c>
      <c r="G6831" s="19">
        <v>3800</v>
      </c>
      <c r="H6831" s="11">
        <v>38455</v>
      </c>
      <c r="I6831" s="11">
        <v>38455</v>
      </c>
    </row>
    <row r="6832" spans="1:9" x14ac:dyDescent="0.25">
      <c r="A6832" s="24" t="s">
        <v>1067</v>
      </c>
      <c r="B6832" s="3" t="s">
        <v>888</v>
      </c>
      <c r="C6832" s="3"/>
      <c r="D6832" s="3" t="s">
        <v>21</v>
      </c>
      <c r="E6832" s="3">
        <v>312322</v>
      </c>
      <c r="F6832" s="40">
        <v>1114</v>
      </c>
      <c r="G6832" s="19">
        <v>3800</v>
      </c>
      <c r="H6832" s="11">
        <v>38455</v>
      </c>
      <c r="I6832" s="11">
        <v>38455</v>
      </c>
    </row>
    <row r="6833" spans="1:9" x14ac:dyDescent="0.25">
      <c r="A6833" s="24" t="s">
        <v>1067</v>
      </c>
      <c r="B6833" s="3" t="s">
        <v>888</v>
      </c>
      <c r="C6833" s="3"/>
      <c r="D6833" s="3" t="s">
        <v>21</v>
      </c>
      <c r="E6833" s="3">
        <v>312335</v>
      </c>
      <c r="F6833" s="40">
        <v>966</v>
      </c>
      <c r="G6833" s="19">
        <v>3800</v>
      </c>
      <c r="H6833" s="11">
        <v>38455</v>
      </c>
      <c r="I6833" s="11">
        <v>38455</v>
      </c>
    </row>
    <row r="6834" spans="1:9" x14ac:dyDescent="0.25">
      <c r="A6834" s="24" t="s">
        <v>1067</v>
      </c>
      <c r="B6834" s="3" t="s">
        <v>888</v>
      </c>
      <c r="C6834" s="3"/>
      <c r="D6834" s="3" t="s">
        <v>21</v>
      </c>
      <c r="E6834" s="3">
        <v>311336</v>
      </c>
      <c r="F6834" s="40">
        <v>1232</v>
      </c>
      <c r="G6834" s="19">
        <v>3800</v>
      </c>
      <c r="H6834" s="11">
        <v>38455</v>
      </c>
      <c r="I6834" s="11">
        <v>38455</v>
      </c>
    </row>
    <row r="6835" spans="1:9" x14ac:dyDescent="0.25">
      <c r="A6835" s="24" t="s">
        <v>1067</v>
      </c>
      <c r="B6835" s="3" t="s">
        <v>888</v>
      </c>
      <c r="C6835" s="3"/>
      <c r="D6835" s="3" t="s">
        <v>21</v>
      </c>
      <c r="E6835" s="3">
        <v>311445</v>
      </c>
      <c r="F6835" s="40">
        <v>316</v>
      </c>
      <c r="G6835" s="19">
        <v>3800</v>
      </c>
      <c r="H6835" s="11">
        <v>38455</v>
      </c>
      <c r="I6835" s="11">
        <v>38455</v>
      </c>
    </row>
    <row r="6836" spans="1:9" x14ac:dyDescent="0.25">
      <c r="A6836" s="24" t="s">
        <v>1067</v>
      </c>
      <c r="B6836" s="3" t="s">
        <v>888</v>
      </c>
      <c r="C6836" s="3"/>
      <c r="D6836" s="3" t="s">
        <v>21</v>
      </c>
      <c r="E6836" s="3" t="s">
        <v>1159</v>
      </c>
      <c r="F6836" s="40">
        <v>570</v>
      </c>
      <c r="G6836" s="19">
        <v>3800</v>
      </c>
      <c r="H6836" s="11">
        <v>38455</v>
      </c>
      <c r="I6836" s="11">
        <v>38455</v>
      </c>
    </row>
    <row r="6837" spans="1:9" x14ac:dyDescent="0.25">
      <c r="A6837" s="24" t="s">
        <v>1067</v>
      </c>
      <c r="B6837" s="3" t="s">
        <v>888</v>
      </c>
      <c r="C6837" s="3"/>
      <c r="D6837" s="3" t="s">
        <v>21</v>
      </c>
      <c r="E6837" s="3">
        <v>311562</v>
      </c>
      <c r="F6837" s="40">
        <v>618</v>
      </c>
      <c r="G6837" s="19">
        <v>3800</v>
      </c>
      <c r="H6837" s="11">
        <v>38455</v>
      </c>
      <c r="I6837" s="11">
        <v>38455</v>
      </c>
    </row>
    <row r="6838" spans="1:9" x14ac:dyDescent="0.25">
      <c r="G6838" s="105">
        <f>SUM(G6812:G6837)</f>
        <v>98800</v>
      </c>
      <c r="H6838" s="10"/>
      <c r="I6838" s="10"/>
    </row>
    <row r="6839" spans="1:9" x14ac:dyDescent="0.25">
      <c r="G6839" s="10"/>
      <c r="H6839" s="10"/>
      <c r="I6839" s="10"/>
    </row>
    <row r="6840" spans="1:9" ht="18.75" x14ac:dyDescent="0.3">
      <c r="B6840" s="494"/>
      <c r="C6840" s="494"/>
      <c r="D6840" s="494"/>
      <c r="E6840" s="494"/>
      <c r="F6840" s="91"/>
      <c r="G6840" s="67"/>
      <c r="H6840" s="494"/>
      <c r="I6840" s="631"/>
    </row>
    <row r="6841" spans="1:9" x14ac:dyDescent="0.25">
      <c r="B6841" s="493"/>
      <c r="D6841" s="493"/>
      <c r="E6841" s="493"/>
      <c r="F6841" s="92"/>
      <c r="G6841" s="68"/>
      <c r="H6841" s="493"/>
      <c r="I6841" s="630"/>
    </row>
    <row r="6842" spans="1:9" ht="18.75" x14ac:dyDescent="0.3">
      <c r="A6842" s="724" t="s">
        <v>7</v>
      </c>
      <c r="B6842" s="724"/>
      <c r="C6842" s="724"/>
      <c r="D6842" s="724"/>
      <c r="E6842" s="724"/>
      <c r="F6842" s="724"/>
      <c r="G6842" s="724"/>
      <c r="H6842" s="724"/>
      <c r="I6842" s="15"/>
    </row>
    <row r="6843" spans="1:9" x14ac:dyDescent="0.25">
      <c r="A6843" s="725" t="s">
        <v>5</v>
      </c>
      <c r="B6843" s="725"/>
      <c r="C6843" s="725"/>
      <c r="D6843" s="725"/>
      <c r="E6843" s="725"/>
      <c r="F6843" s="725"/>
      <c r="G6843" s="725"/>
      <c r="H6843" s="725"/>
      <c r="I6843" s="15"/>
    </row>
    <row r="6844" spans="1:9" x14ac:dyDescent="0.25">
      <c r="A6844" s="1"/>
      <c r="C6844" s="122"/>
      <c r="D6844" s="4"/>
      <c r="E6844" s="4"/>
      <c r="F6844" s="81"/>
      <c r="G6844" s="10"/>
      <c r="H6844" s="10"/>
      <c r="I6844" s="10"/>
    </row>
    <row r="6845" spans="1:9" x14ac:dyDescent="0.25">
      <c r="A6845" s="504" t="s">
        <v>1152</v>
      </c>
      <c r="B6845" s="26"/>
      <c r="C6845" s="26"/>
      <c r="D6845" s="26"/>
      <c r="E6845" s="26"/>
      <c r="F6845" s="85"/>
      <c r="G6845" s="42"/>
      <c r="H6845" s="26"/>
      <c r="I6845" s="26"/>
    </row>
    <row r="6846" spans="1:9" x14ac:dyDescent="0.25">
      <c r="A6846" s="248" t="s">
        <v>8</v>
      </c>
      <c r="B6846" s="505" t="s">
        <v>1153</v>
      </c>
      <c r="C6846" s="498"/>
      <c r="D6846" s="498"/>
      <c r="E6846" s="498"/>
      <c r="F6846" s="245"/>
      <c r="G6846" s="246"/>
      <c r="H6846" s="498"/>
      <c r="I6846" s="635"/>
    </row>
    <row r="6847" spans="1:9" x14ac:dyDescent="0.25">
      <c r="A6847" s="72" t="s">
        <v>0</v>
      </c>
      <c r="B6847" s="73" t="s">
        <v>2</v>
      </c>
      <c r="C6847" s="73" t="s">
        <v>3</v>
      </c>
      <c r="D6847" s="73" t="s">
        <v>4</v>
      </c>
      <c r="E6847" s="74" t="s">
        <v>15</v>
      </c>
      <c r="F6847" s="95" t="s">
        <v>2001</v>
      </c>
      <c r="G6847" s="75" t="s">
        <v>1217</v>
      </c>
      <c r="H6847" s="350" t="s">
        <v>1188</v>
      </c>
      <c r="I6847" s="350" t="s">
        <v>3884</v>
      </c>
    </row>
    <row r="6848" spans="1:9" x14ac:dyDescent="0.25">
      <c r="A6848" s="24" t="s">
        <v>1067</v>
      </c>
      <c r="B6848" s="3" t="s">
        <v>888</v>
      </c>
      <c r="C6848" s="3"/>
      <c r="D6848" s="3" t="s">
        <v>21</v>
      </c>
      <c r="E6848" s="3">
        <v>311351</v>
      </c>
      <c r="F6848" s="40">
        <v>1131</v>
      </c>
      <c r="G6848" s="19">
        <v>3800</v>
      </c>
      <c r="H6848" s="11">
        <v>38455</v>
      </c>
      <c r="I6848" s="11">
        <v>38455</v>
      </c>
    </row>
    <row r="6849" spans="1:9" x14ac:dyDescent="0.25">
      <c r="A6849" s="24" t="s">
        <v>1067</v>
      </c>
      <c r="B6849" s="3" t="s">
        <v>888</v>
      </c>
      <c r="C6849" s="3"/>
      <c r="D6849" s="3" t="s">
        <v>21</v>
      </c>
      <c r="E6849" s="3">
        <v>311476</v>
      </c>
      <c r="F6849" s="40">
        <v>824</v>
      </c>
      <c r="G6849" s="19">
        <v>3800</v>
      </c>
      <c r="H6849" s="11">
        <v>38455</v>
      </c>
      <c r="I6849" s="11">
        <v>38455</v>
      </c>
    </row>
    <row r="6850" spans="1:9" x14ac:dyDescent="0.25">
      <c r="A6850" s="24" t="s">
        <v>1067</v>
      </c>
      <c r="B6850" s="3" t="s">
        <v>888</v>
      </c>
      <c r="C6850" s="3"/>
      <c r="D6850" s="3" t="s">
        <v>21</v>
      </c>
      <c r="E6850" s="3">
        <v>311318</v>
      </c>
      <c r="F6850" s="40">
        <v>424</v>
      </c>
      <c r="G6850" s="19">
        <v>3800</v>
      </c>
      <c r="H6850" s="11">
        <v>38455</v>
      </c>
      <c r="I6850" s="11">
        <v>38455</v>
      </c>
    </row>
    <row r="6851" spans="1:9" x14ac:dyDescent="0.25">
      <c r="A6851" s="24" t="s">
        <v>1067</v>
      </c>
      <c r="B6851" s="3" t="s">
        <v>888</v>
      </c>
      <c r="C6851" s="3"/>
      <c r="D6851" s="3" t="s">
        <v>21</v>
      </c>
      <c r="E6851" s="3">
        <v>312443</v>
      </c>
      <c r="F6851" s="40">
        <v>294</v>
      </c>
      <c r="G6851" s="19">
        <v>3800</v>
      </c>
      <c r="H6851" s="11">
        <v>38455</v>
      </c>
      <c r="I6851" s="11">
        <v>38455</v>
      </c>
    </row>
    <row r="6852" spans="1:9" x14ac:dyDescent="0.25">
      <c r="A6852" s="24" t="s">
        <v>1067</v>
      </c>
      <c r="B6852" s="3" t="s">
        <v>888</v>
      </c>
      <c r="C6852" s="3"/>
      <c r="D6852" s="3" t="s">
        <v>21</v>
      </c>
      <c r="E6852" s="3">
        <v>315321</v>
      </c>
      <c r="F6852" s="40">
        <v>980</v>
      </c>
      <c r="G6852" s="19">
        <v>3800</v>
      </c>
      <c r="H6852" s="11">
        <v>38455</v>
      </c>
      <c r="I6852" s="11">
        <v>38455</v>
      </c>
    </row>
    <row r="6853" spans="1:9" x14ac:dyDescent="0.25">
      <c r="A6853" s="24" t="s">
        <v>1067</v>
      </c>
      <c r="B6853" s="3" t="s">
        <v>888</v>
      </c>
      <c r="C6853" s="3"/>
      <c r="D6853" s="3" t="s">
        <v>21</v>
      </c>
      <c r="E6853" s="3">
        <v>312705</v>
      </c>
      <c r="F6853" s="40">
        <v>407</v>
      </c>
      <c r="G6853" s="19">
        <v>3800</v>
      </c>
      <c r="H6853" s="11">
        <v>38455</v>
      </c>
      <c r="I6853" s="11">
        <v>38455</v>
      </c>
    </row>
    <row r="6854" spans="1:9" x14ac:dyDescent="0.25">
      <c r="A6854" s="24" t="s">
        <v>1067</v>
      </c>
      <c r="B6854" s="3" t="s">
        <v>888</v>
      </c>
      <c r="C6854" s="3"/>
      <c r="D6854" s="3" t="s">
        <v>21</v>
      </c>
      <c r="E6854" s="3">
        <v>311303</v>
      </c>
      <c r="F6854" s="40">
        <v>317</v>
      </c>
      <c r="G6854" s="19">
        <v>3800</v>
      </c>
      <c r="H6854" s="11">
        <v>38455</v>
      </c>
      <c r="I6854" s="11">
        <v>38455</v>
      </c>
    </row>
    <row r="6855" spans="1:9" x14ac:dyDescent="0.25">
      <c r="A6855" s="24" t="s">
        <v>1067</v>
      </c>
      <c r="B6855" s="3" t="s">
        <v>888</v>
      </c>
      <c r="C6855" s="3"/>
      <c r="D6855" s="3" t="s">
        <v>21</v>
      </c>
      <c r="E6855" s="3">
        <v>316589</v>
      </c>
      <c r="F6855" s="40">
        <v>880</v>
      </c>
      <c r="G6855" s="19">
        <v>3800</v>
      </c>
      <c r="H6855" s="11">
        <v>38455</v>
      </c>
      <c r="I6855" s="11">
        <v>38455</v>
      </c>
    </row>
    <row r="6856" spans="1:9" x14ac:dyDescent="0.25">
      <c r="A6856" s="24" t="s">
        <v>1067</v>
      </c>
      <c r="B6856" s="3" t="s">
        <v>888</v>
      </c>
      <c r="C6856" s="3"/>
      <c r="D6856" s="3" t="s">
        <v>21</v>
      </c>
      <c r="E6856" s="3">
        <v>311507</v>
      </c>
      <c r="F6856" s="40">
        <v>844</v>
      </c>
      <c r="G6856" s="19">
        <v>3800</v>
      </c>
      <c r="H6856" s="11">
        <v>38455</v>
      </c>
      <c r="I6856" s="11">
        <v>38455</v>
      </c>
    </row>
    <row r="6857" spans="1:9" x14ac:dyDescent="0.25">
      <c r="A6857" s="24" t="s">
        <v>1067</v>
      </c>
      <c r="B6857" s="3" t="s">
        <v>888</v>
      </c>
      <c r="C6857" s="3"/>
      <c r="D6857" s="3" t="s">
        <v>21</v>
      </c>
      <c r="E6857" s="3">
        <v>311433</v>
      </c>
      <c r="F6857" s="40" t="s">
        <v>16</v>
      </c>
      <c r="G6857" s="19">
        <v>3800</v>
      </c>
      <c r="H6857" s="11">
        <v>38455</v>
      </c>
      <c r="I6857" s="11">
        <v>38455</v>
      </c>
    </row>
    <row r="6858" spans="1:9" x14ac:dyDescent="0.25">
      <c r="A6858" s="24" t="s">
        <v>1067</v>
      </c>
      <c r="B6858" s="3" t="s">
        <v>888</v>
      </c>
      <c r="C6858" s="3"/>
      <c r="D6858" s="3" t="s">
        <v>21</v>
      </c>
      <c r="E6858" s="3">
        <v>311574</v>
      </c>
      <c r="F6858" s="40">
        <v>1001</v>
      </c>
      <c r="G6858" s="19">
        <v>3800</v>
      </c>
      <c r="H6858" s="11">
        <v>38455</v>
      </c>
      <c r="I6858" s="11">
        <v>38455</v>
      </c>
    </row>
    <row r="6859" spans="1:9" x14ac:dyDescent="0.25">
      <c r="A6859" s="24" t="s">
        <v>1067</v>
      </c>
      <c r="B6859" s="3" t="s">
        <v>888</v>
      </c>
      <c r="C6859" s="3"/>
      <c r="D6859" s="3" t="s">
        <v>21</v>
      </c>
      <c r="E6859" s="3">
        <v>312675</v>
      </c>
      <c r="F6859" s="40">
        <v>706</v>
      </c>
      <c r="G6859" s="19">
        <v>3800</v>
      </c>
      <c r="H6859" s="11">
        <v>38455</v>
      </c>
      <c r="I6859" s="11">
        <v>38455</v>
      </c>
    </row>
    <row r="6860" spans="1:9" x14ac:dyDescent="0.25">
      <c r="A6860" s="24" t="s">
        <v>1067</v>
      </c>
      <c r="B6860" s="3" t="s">
        <v>888</v>
      </c>
      <c r="C6860" s="3"/>
      <c r="D6860" s="3" t="s">
        <v>21</v>
      </c>
      <c r="E6860" s="3">
        <v>311048</v>
      </c>
      <c r="F6860" s="40">
        <v>372</v>
      </c>
      <c r="G6860" s="19">
        <v>3800</v>
      </c>
      <c r="H6860" s="11">
        <v>38455</v>
      </c>
      <c r="I6860" s="11">
        <v>38455</v>
      </c>
    </row>
    <row r="6861" spans="1:9" ht="12.75" customHeight="1" x14ac:dyDescent="0.25">
      <c r="A6861" s="24" t="s">
        <v>1067</v>
      </c>
      <c r="B6861" s="3" t="s">
        <v>888</v>
      </c>
      <c r="C6861" s="3"/>
      <c r="D6861" s="3" t="s">
        <v>21</v>
      </c>
      <c r="E6861" s="3">
        <v>311129</v>
      </c>
      <c r="F6861" s="40">
        <v>889</v>
      </c>
      <c r="G6861" s="19">
        <v>3800</v>
      </c>
      <c r="H6861" s="11">
        <v>38455</v>
      </c>
      <c r="I6861" s="11">
        <v>38455</v>
      </c>
    </row>
    <row r="6862" spans="1:9" x14ac:dyDescent="0.25">
      <c r="A6862" s="24" t="s">
        <v>1067</v>
      </c>
      <c r="B6862" s="3" t="s">
        <v>888</v>
      </c>
      <c r="C6862" s="3"/>
      <c r="D6862" s="3" t="s">
        <v>21</v>
      </c>
      <c r="E6862" s="3">
        <v>312374</v>
      </c>
      <c r="F6862" s="40">
        <v>946</v>
      </c>
      <c r="G6862" s="19">
        <v>3800</v>
      </c>
      <c r="H6862" s="11">
        <v>38455</v>
      </c>
      <c r="I6862" s="11">
        <v>38455</v>
      </c>
    </row>
    <row r="6863" spans="1:9" x14ac:dyDescent="0.25">
      <c r="A6863" s="24" t="s">
        <v>1067</v>
      </c>
      <c r="B6863" s="3" t="s">
        <v>888</v>
      </c>
      <c r="C6863" s="3"/>
      <c r="D6863" s="3" t="s">
        <v>21</v>
      </c>
      <c r="E6863" s="3">
        <v>312729</v>
      </c>
      <c r="F6863" s="40" t="s">
        <v>16</v>
      </c>
      <c r="G6863" s="19">
        <v>3800</v>
      </c>
      <c r="H6863" s="11">
        <v>38455</v>
      </c>
      <c r="I6863" s="11">
        <v>38455</v>
      </c>
    </row>
    <row r="6864" spans="1:9" x14ac:dyDescent="0.25">
      <c r="A6864" s="24" t="s">
        <v>1067</v>
      </c>
      <c r="B6864" s="3" t="s">
        <v>888</v>
      </c>
      <c r="C6864" s="3"/>
      <c r="D6864" s="3" t="s">
        <v>21</v>
      </c>
      <c r="E6864" s="3">
        <v>310388</v>
      </c>
      <c r="F6864" s="40" t="s">
        <v>16</v>
      </c>
      <c r="G6864" s="19">
        <v>3800</v>
      </c>
      <c r="H6864" s="11">
        <v>38455</v>
      </c>
      <c r="I6864" s="11">
        <v>38455</v>
      </c>
    </row>
    <row r="6865" spans="1:9" x14ac:dyDescent="0.25">
      <c r="A6865" s="24" t="s">
        <v>1067</v>
      </c>
      <c r="B6865" s="3" t="s">
        <v>888</v>
      </c>
      <c r="C6865" s="3"/>
      <c r="D6865" s="3" t="s">
        <v>21</v>
      </c>
      <c r="E6865" s="3">
        <v>311586</v>
      </c>
      <c r="F6865" s="40">
        <v>901</v>
      </c>
      <c r="G6865" s="19">
        <v>3800</v>
      </c>
      <c r="H6865" s="11">
        <v>38455</v>
      </c>
      <c r="I6865" s="11">
        <v>38455</v>
      </c>
    </row>
    <row r="6866" spans="1:9" x14ac:dyDescent="0.25">
      <c r="A6866" s="24" t="s">
        <v>1067</v>
      </c>
      <c r="B6866" s="3" t="s">
        <v>888</v>
      </c>
      <c r="C6866" s="3"/>
      <c r="D6866" s="3" t="s">
        <v>21</v>
      </c>
      <c r="E6866" s="3">
        <v>311037</v>
      </c>
      <c r="F6866" s="40">
        <v>1144</v>
      </c>
      <c r="G6866" s="19">
        <v>3800</v>
      </c>
      <c r="H6866" s="11">
        <v>38455</v>
      </c>
      <c r="I6866" s="11">
        <v>38455</v>
      </c>
    </row>
    <row r="6867" spans="1:9" x14ac:dyDescent="0.25">
      <c r="A6867" s="24" t="s">
        <v>1067</v>
      </c>
      <c r="B6867" s="3" t="s">
        <v>888</v>
      </c>
      <c r="C6867" s="3"/>
      <c r="D6867" s="3" t="s">
        <v>21</v>
      </c>
      <c r="E6867" s="3">
        <v>312760</v>
      </c>
      <c r="F6867" s="40">
        <v>1027</v>
      </c>
      <c r="G6867" s="19">
        <v>3800</v>
      </c>
      <c r="H6867" s="11">
        <v>38455</v>
      </c>
      <c r="I6867" s="11">
        <v>38455</v>
      </c>
    </row>
    <row r="6868" spans="1:9" x14ac:dyDescent="0.25">
      <c r="A6868" s="24" t="s">
        <v>1067</v>
      </c>
      <c r="B6868" s="3" t="s">
        <v>888</v>
      </c>
      <c r="C6868" s="3"/>
      <c r="D6868" s="3" t="s">
        <v>21</v>
      </c>
      <c r="E6868" s="3">
        <v>312333</v>
      </c>
      <c r="F6868" s="40">
        <v>556</v>
      </c>
      <c r="G6868" s="19">
        <v>3800</v>
      </c>
      <c r="H6868" s="11">
        <v>38455</v>
      </c>
      <c r="I6868" s="11">
        <v>38455</v>
      </c>
    </row>
    <row r="6869" spans="1:9" x14ac:dyDescent="0.25">
      <c r="A6869" s="24" t="s">
        <v>1067</v>
      </c>
      <c r="B6869" s="3" t="s">
        <v>888</v>
      </c>
      <c r="C6869" s="3"/>
      <c r="D6869" s="3" t="s">
        <v>21</v>
      </c>
      <c r="E6869" s="3">
        <v>315310</v>
      </c>
      <c r="F6869" s="40">
        <v>1208</v>
      </c>
      <c r="G6869" s="19">
        <v>3800</v>
      </c>
      <c r="H6869" s="11">
        <v>38455</v>
      </c>
      <c r="I6869" s="11">
        <v>38455</v>
      </c>
    </row>
    <row r="6870" spans="1:9" x14ac:dyDescent="0.25">
      <c r="A6870" s="24" t="s">
        <v>1067</v>
      </c>
      <c r="B6870" s="3" t="s">
        <v>888</v>
      </c>
      <c r="C6870" s="3"/>
      <c r="D6870" s="3" t="s">
        <v>21</v>
      </c>
      <c r="E6870" s="3">
        <v>311379</v>
      </c>
      <c r="F6870" s="40">
        <v>925</v>
      </c>
      <c r="G6870" s="19">
        <v>3800</v>
      </c>
      <c r="H6870" s="11">
        <v>38455</v>
      </c>
      <c r="I6870" s="11">
        <v>38455</v>
      </c>
    </row>
    <row r="6871" spans="1:9" x14ac:dyDescent="0.25">
      <c r="A6871" s="24" t="s">
        <v>1067</v>
      </c>
      <c r="B6871" s="3" t="s">
        <v>888</v>
      </c>
      <c r="C6871" s="3"/>
      <c r="D6871" s="3" t="s">
        <v>21</v>
      </c>
      <c r="E6871" s="3">
        <v>311217</v>
      </c>
      <c r="F6871" s="40">
        <v>383</v>
      </c>
      <c r="G6871" s="19">
        <v>3800</v>
      </c>
      <c r="H6871" s="11">
        <v>38455</v>
      </c>
      <c r="I6871" s="11">
        <v>38455</v>
      </c>
    </row>
    <row r="6872" spans="1:9" x14ac:dyDescent="0.25">
      <c r="A6872" s="24" t="s">
        <v>1067</v>
      </c>
      <c r="B6872" s="3" t="s">
        <v>888</v>
      </c>
      <c r="C6872" s="3"/>
      <c r="D6872" s="3" t="s">
        <v>21</v>
      </c>
      <c r="E6872" s="3">
        <v>312387</v>
      </c>
      <c r="F6872" s="40">
        <v>581</v>
      </c>
      <c r="G6872" s="19">
        <v>3800</v>
      </c>
      <c r="H6872" s="11">
        <v>38455</v>
      </c>
      <c r="I6872" s="11">
        <v>38455</v>
      </c>
    </row>
    <row r="6873" spans="1:9" x14ac:dyDescent="0.25">
      <c r="A6873" s="1"/>
      <c r="B6873" s="4"/>
      <c r="C6873" s="4"/>
      <c r="D6873" s="4"/>
      <c r="E6873" s="4"/>
      <c r="F6873" s="81"/>
      <c r="G6873" s="105">
        <f>SUM(G6848:G6872)</f>
        <v>95000</v>
      </c>
      <c r="H6873" s="18"/>
      <c r="I6873" s="18"/>
    </row>
    <row r="6874" spans="1:9" x14ac:dyDescent="0.25">
      <c r="A6874" s="1"/>
      <c r="B6874" s="4"/>
      <c r="C6874" s="4"/>
      <c r="D6874" s="4"/>
      <c r="E6874" s="4"/>
      <c r="F6874" s="81"/>
      <c r="G6874" s="10"/>
      <c r="H6874" s="18"/>
      <c r="I6874" s="18"/>
    </row>
    <row r="6875" spans="1:9" ht="18.75" x14ac:dyDescent="0.3">
      <c r="B6875" s="494"/>
      <c r="D6875" s="494"/>
      <c r="E6875" s="494"/>
      <c r="F6875" s="91"/>
      <c r="G6875" s="67"/>
      <c r="H6875" s="494"/>
      <c r="I6875" s="631"/>
    </row>
    <row r="6876" spans="1:9" ht="18.75" x14ac:dyDescent="0.3">
      <c r="A6876" s="724" t="s">
        <v>7</v>
      </c>
      <c r="B6876" s="724"/>
      <c r="C6876" s="724"/>
      <c r="D6876" s="724"/>
      <c r="E6876" s="724"/>
      <c r="F6876" s="724"/>
      <c r="G6876" s="724"/>
      <c r="H6876" s="724"/>
      <c r="I6876" s="15"/>
    </row>
    <row r="6877" spans="1:9" x14ac:dyDescent="0.25">
      <c r="A6877" s="725" t="s">
        <v>5</v>
      </c>
      <c r="B6877" s="725"/>
      <c r="C6877" s="725"/>
      <c r="D6877" s="725"/>
      <c r="E6877" s="725"/>
      <c r="F6877" s="725"/>
      <c r="G6877" s="725"/>
      <c r="H6877" s="725"/>
      <c r="I6877" s="15"/>
    </row>
    <row r="6878" spans="1:9" x14ac:dyDescent="0.25">
      <c r="A6878" s="1"/>
      <c r="C6878" s="122"/>
      <c r="D6878" s="4"/>
      <c r="E6878" s="4"/>
      <c r="F6878" s="81"/>
      <c r="G6878" s="10"/>
      <c r="H6878" s="10"/>
      <c r="I6878" s="10"/>
    </row>
    <row r="6879" spans="1:9" x14ac:dyDescent="0.25">
      <c r="A6879" s="1"/>
      <c r="C6879" s="4"/>
      <c r="D6879" s="4"/>
      <c r="E6879" s="4"/>
      <c r="F6879" s="81"/>
      <c r="G6879" s="10"/>
      <c r="H6879" s="10"/>
      <c r="I6879" s="10"/>
    </row>
    <row r="6880" spans="1:9" x14ac:dyDescent="0.25">
      <c r="A6880" s="504" t="s">
        <v>1152</v>
      </c>
      <c r="B6880" s="26"/>
      <c r="C6880" s="26"/>
      <c r="D6880" s="26"/>
      <c r="E6880" s="26"/>
      <c r="F6880" s="85"/>
      <c r="G6880" s="42"/>
      <c r="H6880" s="26"/>
      <c r="I6880" s="26"/>
    </row>
    <row r="6881" spans="1:9" x14ac:dyDescent="0.25">
      <c r="A6881" s="248" t="s">
        <v>8</v>
      </c>
      <c r="B6881" s="505" t="s">
        <v>1153</v>
      </c>
      <c r="C6881" s="498"/>
      <c r="D6881" s="498"/>
      <c r="E6881" s="498"/>
      <c r="F6881" s="245"/>
      <c r="G6881" s="246"/>
      <c r="H6881" s="498"/>
      <c r="I6881" s="635"/>
    </row>
    <row r="6882" spans="1:9" x14ac:dyDescent="0.25">
      <c r="A6882" s="72" t="s">
        <v>0</v>
      </c>
      <c r="B6882" s="73" t="s">
        <v>2</v>
      </c>
      <c r="C6882" s="73" t="s">
        <v>3</v>
      </c>
      <c r="D6882" s="73" t="s">
        <v>4</v>
      </c>
      <c r="E6882" s="74" t="s">
        <v>15</v>
      </c>
      <c r="F6882" s="95" t="s">
        <v>1957</v>
      </c>
      <c r="G6882" s="75" t="s">
        <v>1217</v>
      </c>
      <c r="H6882" s="350" t="s">
        <v>1188</v>
      </c>
      <c r="I6882" s="350" t="s">
        <v>3884</v>
      </c>
    </row>
    <row r="6883" spans="1:9" x14ac:dyDescent="0.25">
      <c r="A6883" s="24" t="s">
        <v>1067</v>
      </c>
      <c r="B6883" s="3" t="s">
        <v>888</v>
      </c>
      <c r="C6883" s="3"/>
      <c r="D6883" s="3" t="s">
        <v>21</v>
      </c>
      <c r="E6883" s="3">
        <v>316586</v>
      </c>
      <c r="F6883" s="40">
        <v>1235</v>
      </c>
      <c r="G6883" s="19">
        <v>3800</v>
      </c>
      <c r="H6883" s="11">
        <v>38455</v>
      </c>
      <c r="I6883" s="11">
        <v>38455</v>
      </c>
    </row>
    <row r="6884" spans="1:9" x14ac:dyDescent="0.25">
      <c r="A6884" s="24" t="s">
        <v>1067</v>
      </c>
      <c r="B6884" s="3" t="s">
        <v>888</v>
      </c>
      <c r="C6884" s="3"/>
      <c r="D6884" s="3" t="s">
        <v>21</v>
      </c>
      <c r="E6884" s="3">
        <v>312629</v>
      </c>
      <c r="F6884" s="40">
        <v>653</v>
      </c>
      <c r="G6884" s="19">
        <v>3800</v>
      </c>
      <c r="H6884" s="11">
        <v>38455</v>
      </c>
      <c r="I6884" s="11">
        <v>38455</v>
      </c>
    </row>
    <row r="6885" spans="1:9" x14ac:dyDescent="0.25">
      <c r="A6885" s="24" t="s">
        <v>1067</v>
      </c>
      <c r="B6885" s="3" t="s">
        <v>888</v>
      </c>
      <c r="C6885" s="3"/>
      <c r="D6885" s="3" t="s">
        <v>21</v>
      </c>
      <c r="E6885" s="3">
        <v>312287</v>
      </c>
      <c r="F6885" s="40">
        <v>760</v>
      </c>
      <c r="G6885" s="19">
        <v>3800</v>
      </c>
      <c r="H6885" s="11">
        <v>38455</v>
      </c>
      <c r="I6885" s="11">
        <v>38455</v>
      </c>
    </row>
    <row r="6886" spans="1:9" x14ac:dyDescent="0.25">
      <c r="A6886" s="24" t="s">
        <v>1067</v>
      </c>
      <c r="B6886" s="3" t="s">
        <v>888</v>
      </c>
      <c r="C6886" s="3"/>
      <c r="D6886" s="3" t="s">
        <v>21</v>
      </c>
      <c r="E6886" s="3">
        <v>311134</v>
      </c>
      <c r="F6886" s="40">
        <v>1036</v>
      </c>
      <c r="G6886" s="19">
        <v>3800</v>
      </c>
      <c r="H6886" s="11">
        <v>38455</v>
      </c>
      <c r="I6886" s="11">
        <v>38455</v>
      </c>
    </row>
    <row r="6887" spans="1:9" x14ac:dyDescent="0.25">
      <c r="A6887" s="24" t="s">
        <v>1067</v>
      </c>
      <c r="B6887" s="3" t="s">
        <v>888</v>
      </c>
      <c r="C6887" s="3"/>
      <c r="D6887" s="3" t="s">
        <v>21</v>
      </c>
      <c r="E6887" s="3">
        <v>311455</v>
      </c>
      <c r="F6887" s="40">
        <v>1189</v>
      </c>
      <c r="G6887" s="19">
        <v>3800</v>
      </c>
      <c r="H6887" s="11">
        <v>38455</v>
      </c>
      <c r="I6887" s="11">
        <v>38455</v>
      </c>
    </row>
    <row r="6888" spans="1:9" x14ac:dyDescent="0.25">
      <c r="A6888" s="24" t="s">
        <v>1067</v>
      </c>
      <c r="B6888" s="3" t="s">
        <v>888</v>
      </c>
      <c r="C6888" s="3"/>
      <c r="D6888" s="3" t="s">
        <v>21</v>
      </c>
      <c r="E6888" s="3">
        <v>311150</v>
      </c>
      <c r="F6888" s="40" t="s">
        <v>16</v>
      </c>
      <c r="G6888" s="19">
        <v>3800</v>
      </c>
      <c r="H6888" s="11">
        <v>38455</v>
      </c>
      <c r="I6888" s="11">
        <v>38455</v>
      </c>
    </row>
    <row r="6889" spans="1:9" x14ac:dyDescent="0.25">
      <c r="A6889" s="24" t="s">
        <v>1067</v>
      </c>
      <c r="B6889" s="3" t="s">
        <v>888</v>
      </c>
      <c r="C6889" s="3"/>
      <c r="D6889" s="3" t="s">
        <v>21</v>
      </c>
      <c r="E6889" s="3">
        <v>315298</v>
      </c>
      <c r="F6889" s="40">
        <v>850</v>
      </c>
      <c r="G6889" s="19">
        <v>3800</v>
      </c>
      <c r="H6889" s="11">
        <v>38455</v>
      </c>
      <c r="I6889" s="11">
        <v>38455</v>
      </c>
    </row>
    <row r="6890" spans="1:9" x14ac:dyDescent="0.25">
      <c r="A6890" s="24" t="s">
        <v>1067</v>
      </c>
      <c r="B6890" s="3" t="s">
        <v>888</v>
      </c>
      <c r="C6890" s="3"/>
      <c r="D6890" s="3" t="s">
        <v>21</v>
      </c>
      <c r="E6890" s="3">
        <v>312322</v>
      </c>
      <c r="F6890" s="40">
        <v>1246</v>
      </c>
      <c r="G6890" s="19">
        <v>3800</v>
      </c>
      <c r="H6890" s="11">
        <v>38455</v>
      </c>
      <c r="I6890" s="11">
        <v>38455</v>
      </c>
    </row>
    <row r="6891" spans="1:9" x14ac:dyDescent="0.25">
      <c r="A6891" s="24" t="s">
        <v>1067</v>
      </c>
      <c r="B6891" s="3" t="s">
        <v>888</v>
      </c>
      <c r="C6891" s="3"/>
      <c r="D6891" s="3" t="s">
        <v>21</v>
      </c>
      <c r="E6891" s="3">
        <v>311599</v>
      </c>
      <c r="F6891" s="40">
        <v>1127</v>
      </c>
      <c r="G6891" s="19">
        <v>3800</v>
      </c>
      <c r="H6891" s="11">
        <v>38455</v>
      </c>
      <c r="I6891" s="11">
        <v>38455</v>
      </c>
    </row>
    <row r="6892" spans="1:9" x14ac:dyDescent="0.25">
      <c r="A6892" s="24" t="s">
        <v>1067</v>
      </c>
      <c r="B6892" s="3" t="s">
        <v>888</v>
      </c>
      <c r="C6892" s="3"/>
      <c r="D6892" s="3" t="s">
        <v>21</v>
      </c>
      <c r="E6892" s="3">
        <v>312275</v>
      </c>
      <c r="F6892" s="40">
        <v>572</v>
      </c>
      <c r="G6892" s="19">
        <v>3800</v>
      </c>
      <c r="H6892" s="11">
        <v>38455</v>
      </c>
      <c r="I6892" s="11">
        <v>38455</v>
      </c>
    </row>
    <row r="6893" spans="1:9" x14ac:dyDescent="0.25">
      <c r="A6893" s="24" t="s">
        <v>1067</v>
      </c>
      <c r="B6893" s="3" t="s">
        <v>888</v>
      </c>
      <c r="C6893" s="3"/>
      <c r="D6893" s="3" t="s">
        <v>21</v>
      </c>
      <c r="E6893" s="3">
        <v>312400</v>
      </c>
      <c r="F6893" s="40">
        <v>954</v>
      </c>
      <c r="G6893" s="19">
        <v>3800</v>
      </c>
      <c r="H6893" s="11">
        <v>38455</v>
      </c>
      <c r="I6893" s="11">
        <v>38455</v>
      </c>
    </row>
    <row r="6894" spans="1:9" x14ac:dyDescent="0.25">
      <c r="A6894" s="24" t="s">
        <v>1067</v>
      </c>
      <c r="B6894" s="3" t="s">
        <v>888</v>
      </c>
      <c r="C6894" s="3"/>
      <c r="D6894" s="3" t="s">
        <v>21</v>
      </c>
      <c r="E6894" s="3">
        <v>312715</v>
      </c>
      <c r="F6894" s="40">
        <v>1243</v>
      </c>
      <c r="G6894" s="19">
        <v>3800</v>
      </c>
      <c r="H6894" s="11">
        <v>38455</v>
      </c>
      <c r="I6894" s="11">
        <v>38455</v>
      </c>
    </row>
    <row r="6895" spans="1:9" x14ac:dyDescent="0.25">
      <c r="A6895" s="24" t="s">
        <v>1067</v>
      </c>
      <c r="B6895" s="3" t="s">
        <v>888</v>
      </c>
      <c r="C6895" s="3"/>
      <c r="D6895" s="3" t="s">
        <v>21</v>
      </c>
      <c r="E6895" s="3">
        <v>312352</v>
      </c>
      <c r="F6895" s="40" t="s">
        <v>16</v>
      </c>
      <c r="G6895" s="19">
        <v>3800</v>
      </c>
      <c r="H6895" s="11">
        <v>38455</v>
      </c>
      <c r="I6895" s="11">
        <v>38455</v>
      </c>
    </row>
    <row r="6896" spans="1:9" x14ac:dyDescent="0.25">
      <c r="A6896" s="24" t="s">
        <v>1067</v>
      </c>
      <c r="B6896" s="3" t="s">
        <v>888</v>
      </c>
      <c r="C6896" s="3"/>
      <c r="D6896" s="3" t="s">
        <v>21</v>
      </c>
      <c r="E6896" s="3">
        <v>311399</v>
      </c>
      <c r="F6896" s="40" t="s">
        <v>16</v>
      </c>
      <c r="G6896" s="19">
        <v>3800</v>
      </c>
      <c r="H6896" s="11">
        <v>38455</v>
      </c>
      <c r="I6896" s="11">
        <v>38455</v>
      </c>
    </row>
    <row r="6897" spans="1:9" x14ac:dyDescent="0.25">
      <c r="A6897" s="24" t="s">
        <v>1067</v>
      </c>
      <c r="B6897" s="3" t="s">
        <v>888</v>
      </c>
      <c r="C6897" s="3"/>
      <c r="D6897" s="3" t="s">
        <v>21</v>
      </c>
      <c r="E6897" s="3">
        <v>311553</v>
      </c>
      <c r="F6897" s="40">
        <v>671</v>
      </c>
      <c r="G6897" s="19">
        <v>3800</v>
      </c>
      <c r="H6897" s="11">
        <v>38455</v>
      </c>
      <c r="I6897" s="11">
        <v>38455</v>
      </c>
    </row>
    <row r="6898" spans="1:9" x14ac:dyDescent="0.25">
      <c r="A6898" s="24" t="s">
        <v>1067</v>
      </c>
      <c r="B6898" s="3" t="s">
        <v>888</v>
      </c>
      <c r="C6898" s="3"/>
      <c r="D6898" s="3" t="s">
        <v>21</v>
      </c>
      <c r="E6898" s="3">
        <v>312661</v>
      </c>
      <c r="F6898" s="40">
        <v>978</v>
      </c>
      <c r="G6898" s="19">
        <v>3800</v>
      </c>
      <c r="H6898" s="11">
        <v>38455</v>
      </c>
      <c r="I6898" s="11">
        <v>38455</v>
      </c>
    </row>
    <row r="6899" spans="1:9" x14ac:dyDescent="0.25">
      <c r="A6899" s="24" t="s">
        <v>1067</v>
      </c>
      <c r="B6899" s="3" t="s">
        <v>888</v>
      </c>
      <c r="C6899" s="3"/>
      <c r="D6899" s="3" t="s">
        <v>21</v>
      </c>
      <c r="E6899" s="3">
        <v>317631</v>
      </c>
      <c r="F6899" s="40">
        <v>670</v>
      </c>
      <c r="G6899" s="19">
        <v>3800</v>
      </c>
      <c r="H6899" s="11">
        <v>38455</v>
      </c>
      <c r="I6899" s="11">
        <v>38455</v>
      </c>
    </row>
    <row r="6900" spans="1:9" x14ac:dyDescent="0.25">
      <c r="A6900" s="24" t="s">
        <v>1067</v>
      </c>
      <c r="B6900" s="3" t="s">
        <v>888</v>
      </c>
      <c r="C6900" s="3"/>
      <c r="D6900" s="3" t="s">
        <v>21</v>
      </c>
      <c r="E6900" s="3">
        <v>312653</v>
      </c>
      <c r="F6900" s="40">
        <v>385</v>
      </c>
      <c r="G6900" s="19">
        <v>3800</v>
      </c>
      <c r="H6900" s="11">
        <v>38455</v>
      </c>
      <c r="I6900" s="11">
        <v>38455</v>
      </c>
    </row>
    <row r="6901" spans="1:9" x14ac:dyDescent="0.25">
      <c r="A6901" s="24" t="s">
        <v>1067</v>
      </c>
      <c r="B6901" s="3" t="s">
        <v>888</v>
      </c>
      <c r="C6901" s="3"/>
      <c r="D6901" s="3" t="s">
        <v>21</v>
      </c>
      <c r="E6901" s="3">
        <v>311420</v>
      </c>
      <c r="F6901" s="40">
        <v>461</v>
      </c>
      <c r="G6901" s="19">
        <v>3800</v>
      </c>
      <c r="H6901" s="11">
        <v>38455</v>
      </c>
      <c r="I6901" s="11">
        <v>38455</v>
      </c>
    </row>
    <row r="6902" spans="1:9" x14ac:dyDescent="0.25">
      <c r="A6902" s="24" t="s">
        <v>1067</v>
      </c>
      <c r="B6902" s="3" t="s">
        <v>888</v>
      </c>
      <c r="C6902" s="3"/>
      <c r="D6902" s="3" t="s">
        <v>21</v>
      </c>
      <c r="E6902" s="3">
        <v>311406</v>
      </c>
      <c r="F6902" s="40">
        <v>296</v>
      </c>
      <c r="G6902" s="19">
        <v>3800</v>
      </c>
      <c r="H6902" s="11">
        <v>38455</v>
      </c>
      <c r="I6902" s="11">
        <v>38455</v>
      </c>
    </row>
    <row r="6903" spans="1:9" x14ac:dyDescent="0.25">
      <c r="A6903" s="24" t="s">
        <v>1067</v>
      </c>
      <c r="B6903" s="3" t="s">
        <v>888</v>
      </c>
      <c r="C6903" s="3"/>
      <c r="D6903" s="3" t="s">
        <v>21</v>
      </c>
      <c r="E6903" s="3" t="s">
        <v>1159</v>
      </c>
      <c r="F6903" s="40">
        <v>1075</v>
      </c>
      <c r="G6903" s="19">
        <v>3800</v>
      </c>
      <c r="H6903" s="11">
        <v>38455</v>
      </c>
      <c r="I6903" s="11">
        <v>38455</v>
      </c>
    </row>
    <row r="6904" spans="1:9" x14ac:dyDescent="0.25">
      <c r="A6904" s="24" t="s">
        <v>1067</v>
      </c>
      <c r="B6904" s="3" t="s">
        <v>888</v>
      </c>
      <c r="C6904" s="3"/>
      <c r="D6904" s="3" t="s">
        <v>21</v>
      </c>
      <c r="E6904" s="3">
        <v>312771</v>
      </c>
      <c r="F6904" s="40">
        <v>1007</v>
      </c>
      <c r="G6904" s="19">
        <v>3800</v>
      </c>
      <c r="H6904" s="11">
        <v>38455</v>
      </c>
      <c r="I6904" s="11">
        <v>38455</v>
      </c>
    </row>
    <row r="6905" spans="1:9" x14ac:dyDescent="0.25">
      <c r="A6905" s="24" t="s">
        <v>1067</v>
      </c>
      <c r="B6905" s="3" t="s">
        <v>888</v>
      </c>
      <c r="C6905" s="3"/>
      <c r="D6905" s="3" t="s">
        <v>21</v>
      </c>
      <c r="E6905" s="3">
        <v>312778</v>
      </c>
      <c r="F6905" s="40">
        <v>798</v>
      </c>
      <c r="G6905" s="19">
        <v>3800</v>
      </c>
      <c r="H6905" s="11">
        <v>38455</v>
      </c>
      <c r="I6905" s="11">
        <v>38455</v>
      </c>
    </row>
    <row r="6906" spans="1:9" x14ac:dyDescent="0.25">
      <c r="A6906" s="24" t="s">
        <v>1067</v>
      </c>
      <c r="B6906" s="3" t="s">
        <v>888</v>
      </c>
      <c r="C6906" s="3"/>
      <c r="D6906" s="3" t="s">
        <v>21</v>
      </c>
      <c r="E6906" s="3">
        <v>311139</v>
      </c>
      <c r="F6906" s="40">
        <v>640</v>
      </c>
      <c r="G6906" s="19">
        <v>3800</v>
      </c>
      <c r="H6906" s="11">
        <v>38455</v>
      </c>
      <c r="I6906" s="11">
        <v>38455</v>
      </c>
    </row>
    <row r="6907" spans="1:9" x14ac:dyDescent="0.25">
      <c r="A6907" s="24" t="s">
        <v>1067</v>
      </c>
      <c r="B6907" s="3" t="s">
        <v>888</v>
      </c>
      <c r="C6907" s="3"/>
      <c r="D6907" s="3" t="s">
        <v>21</v>
      </c>
      <c r="E6907" s="3">
        <v>310462</v>
      </c>
      <c r="F6907" s="40">
        <v>1139</v>
      </c>
      <c r="G6907" s="19">
        <v>3800</v>
      </c>
      <c r="H6907" s="11">
        <v>38455</v>
      </c>
      <c r="I6907" s="11">
        <v>38455</v>
      </c>
    </row>
    <row r="6908" spans="1:9" x14ac:dyDescent="0.25">
      <c r="A6908" s="24" t="s">
        <v>1067</v>
      </c>
      <c r="B6908" s="3" t="s">
        <v>888</v>
      </c>
      <c r="C6908" s="3"/>
      <c r="D6908" s="3" t="s">
        <v>21</v>
      </c>
      <c r="E6908" s="3">
        <v>312752</v>
      </c>
      <c r="F6908" s="40">
        <v>988</v>
      </c>
      <c r="G6908" s="19">
        <v>3800</v>
      </c>
      <c r="H6908" s="11">
        <v>38455</v>
      </c>
      <c r="I6908" s="11">
        <v>38455</v>
      </c>
    </row>
    <row r="6909" spans="1:9" x14ac:dyDescent="0.25">
      <c r="G6909" s="105">
        <f>SUM(G6883:G6908)</f>
        <v>98800</v>
      </c>
      <c r="H6909" s="10"/>
      <c r="I6909" s="10"/>
    </row>
    <row r="6910" spans="1:9" x14ac:dyDescent="0.25">
      <c r="G6910" s="10"/>
      <c r="H6910" s="10"/>
      <c r="I6910" s="10"/>
    </row>
    <row r="6911" spans="1:9" x14ac:dyDescent="0.25">
      <c r="B6911" s="493"/>
      <c r="D6911" s="493"/>
      <c r="E6911" s="493"/>
      <c r="F6911" s="92"/>
      <c r="G6911" s="68"/>
      <c r="H6911" s="493"/>
      <c r="I6911" s="630"/>
    </row>
    <row r="6912" spans="1:9" ht="18.75" x14ac:dyDescent="0.3">
      <c r="A6912" s="724" t="s">
        <v>7</v>
      </c>
      <c r="B6912" s="724"/>
      <c r="C6912" s="724"/>
      <c r="D6912" s="724"/>
      <c r="E6912" s="724"/>
      <c r="F6912" s="724"/>
      <c r="G6912" s="724"/>
      <c r="H6912" s="724"/>
      <c r="I6912" s="15"/>
    </row>
    <row r="6913" spans="1:9" x14ac:dyDescent="0.25">
      <c r="A6913" s="725" t="s">
        <v>5</v>
      </c>
      <c r="B6913" s="725"/>
      <c r="C6913" s="725"/>
      <c r="D6913" s="725"/>
      <c r="E6913" s="725"/>
      <c r="F6913" s="725"/>
      <c r="G6913" s="725"/>
      <c r="H6913" s="725"/>
      <c r="I6913" s="15"/>
    </row>
    <row r="6914" spans="1:9" x14ac:dyDescent="0.25">
      <c r="A6914" s="1"/>
      <c r="C6914" s="122"/>
      <c r="D6914" s="4"/>
      <c r="E6914" s="4"/>
      <c r="F6914" s="81"/>
      <c r="G6914" s="10"/>
      <c r="H6914" s="10"/>
      <c r="I6914" s="10"/>
    </row>
    <row r="6915" spans="1:9" x14ac:dyDescent="0.25">
      <c r="A6915" s="504" t="s">
        <v>1152</v>
      </c>
      <c r="B6915" s="26"/>
      <c r="C6915" s="26"/>
      <c r="D6915" s="26"/>
      <c r="E6915" s="26"/>
      <c r="F6915" s="85"/>
      <c r="G6915" s="42"/>
      <c r="H6915" s="26"/>
      <c r="I6915" s="26"/>
    </row>
    <row r="6916" spans="1:9" x14ac:dyDescent="0.25">
      <c r="A6916" s="248" t="s">
        <v>8</v>
      </c>
      <c r="B6916" s="505" t="s">
        <v>1153</v>
      </c>
      <c r="C6916" s="498"/>
      <c r="D6916" s="498"/>
      <c r="E6916" s="498"/>
      <c r="F6916" s="245"/>
      <c r="G6916" s="246"/>
      <c r="H6916" s="498"/>
      <c r="I6916" s="635"/>
    </row>
    <row r="6917" spans="1:9" x14ac:dyDescent="0.25">
      <c r="A6917" s="72" t="s">
        <v>0</v>
      </c>
      <c r="B6917" s="73" t="s">
        <v>2</v>
      </c>
      <c r="C6917" s="73" t="s">
        <v>3</v>
      </c>
      <c r="D6917" s="73" t="s">
        <v>4</v>
      </c>
      <c r="E6917" s="74" t="s">
        <v>15</v>
      </c>
      <c r="F6917" s="95" t="s">
        <v>1957</v>
      </c>
      <c r="G6917" s="75" t="s">
        <v>1217</v>
      </c>
      <c r="H6917" s="350" t="s">
        <v>1188</v>
      </c>
      <c r="I6917" s="350" t="s">
        <v>3884</v>
      </c>
    </row>
    <row r="6918" spans="1:9" x14ac:dyDescent="0.25">
      <c r="A6918" s="24" t="s">
        <v>1067</v>
      </c>
      <c r="B6918" s="3" t="s">
        <v>888</v>
      </c>
      <c r="C6918" s="3"/>
      <c r="D6918" s="3" t="s">
        <v>21</v>
      </c>
      <c r="E6918" s="3">
        <v>312457</v>
      </c>
      <c r="F6918" s="40" t="s">
        <v>16</v>
      </c>
      <c r="G6918" s="19">
        <v>3800</v>
      </c>
      <c r="H6918" s="11">
        <v>38455</v>
      </c>
      <c r="I6918" s="11">
        <v>38455</v>
      </c>
    </row>
    <row r="6919" spans="1:9" x14ac:dyDescent="0.25">
      <c r="A6919" s="24" t="s">
        <v>1067</v>
      </c>
      <c r="B6919" s="3" t="s">
        <v>888</v>
      </c>
      <c r="C6919" s="3"/>
      <c r="D6919" s="3" t="s">
        <v>21</v>
      </c>
      <c r="E6919" s="3">
        <v>311504</v>
      </c>
      <c r="F6919" s="40">
        <v>928</v>
      </c>
      <c r="G6919" s="19">
        <v>3800</v>
      </c>
      <c r="H6919" s="11">
        <v>38455</v>
      </c>
      <c r="I6919" s="11">
        <v>38455</v>
      </c>
    </row>
    <row r="6920" spans="1:9" x14ac:dyDescent="0.25">
      <c r="A6920" s="24" t="s">
        <v>1067</v>
      </c>
      <c r="B6920" s="3" t="s">
        <v>888</v>
      </c>
      <c r="C6920" s="3"/>
      <c r="D6920" s="3" t="s">
        <v>21</v>
      </c>
      <c r="E6920" s="3">
        <v>312480</v>
      </c>
      <c r="F6920" s="40">
        <v>690</v>
      </c>
      <c r="G6920" s="19">
        <v>3800</v>
      </c>
      <c r="H6920" s="11">
        <v>38455</v>
      </c>
      <c r="I6920" s="11">
        <v>38455</v>
      </c>
    </row>
    <row r="6921" spans="1:9" x14ac:dyDescent="0.25">
      <c r="A6921" s="24" t="s">
        <v>1067</v>
      </c>
      <c r="B6921" s="3" t="s">
        <v>888</v>
      </c>
      <c r="C6921" s="3"/>
      <c r="D6921" s="3" t="s">
        <v>21</v>
      </c>
      <c r="E6921" s="3">
        <v>317649</v>
      </c>
      <c r="F6921" s="40">
        <v>1247</v>
      </c>
      <c r="G6921" s="19">
        <v>3800</v>
      </c>
      <c r="H6921" s="11">
        <v>38455</v>
      </c>
      <c r="I6921" s="11">
        <v>38455</v>
      </c>
    </row>
    <row r="6922" spans="1:9" x14ac:dyDescent="0.25">
      <c r="A6922" s="24" t="s">
        <v>1067</v>
      </c>
      <c r="B6922" s="3" t="s">
        <v>888</v>
      </c>
      <c r="C6922" s="3"/>
      <c r="D6922" s="3" t="s">
        <v>21</v>
      </c>
      <c r="E6922" s="3">
        <v>312662</v>
      </c>
      <c r="F6922" s="40">
        <v>1153</v>
      </c>
      <c r="G6922" s="19">
        <v>3800</v>
      </c>
      <c r="H6922" s="11">
        <v>38455</v>
      </c>
      <c r="I6922" s="11">
        <v>38455</v>
      </c>
    </row>
    <row r="6923" spans="1:9" x14ac:dyDescent="0.25">
      <c r="A6923" s="24" t="s">
        <v>1067</v>
      </c>
      <c r="B6923" s="3" t="s">
        <v>888</v>
      </c>
      <c r="C6923" s="3"/>
      <c r="D6923" s="3" t="s">
        <v>21</v>
      </c>
      <c r="E6923" s="3">
        <v>311440</v>
      </c>
      <c r="F6923" s="40">
        <v>550</v>
      </c>
      <c r="G6923" s="19">
        <v>3800</v>
      </c>
      <c r="H6923" s="11">
        <v>38455</v>
      </c>
      <c r="I6923" s="11">
        <v>38455</v>
      </c>
    </row>
    <row r="6924" spans="1:9" x14ac:dyDescent="0.25">
      <c r="A6924" s="24" t="s">
        <v>1067</v>
      </c>
      <c r="B6924" s="3" t="s">
        <v>888</v>
      </c>
      <c r="C6924" s="3"/>
      <c r="D6924" s="3" t="s">
        <v>21</v>
      </c>
      <c r="E6924" s="3">
        <v>311533</v>
      </c>
      <c r="F6924" s="40">
        <v>1221</v>
      </c>
      <c r="G6924" s="19">
        <v>3800</v>
      </c>
      <c r="H6924" s="11">
        <v>38455</v>
      </c>
      <c r="I6924" s="11">
        <v>38455</v>
      </c>
    </row>
    <row r="6925" spans="1:9" x14ac:dyDescent="0.25">
      <c r="A6925" s="24" t="s">
        <v>1067</v>
      </c>
      <c r="B6925" s="3" t="s">
        <v>888</v>
      </c>
      <c r="C6925" s="3"/>
      <c r="D6925" s="3" t="s">
        <v>21</v>
      </c>
      <c r="E6925" s="3">
        <v>312489</v>
      </c>
      <c r="F6925" s="40">
        <v>611</v>
      </c>
      <c r="G6925" s="19">
        <v>3800</v>
      </c>
      <c r="H6925" s="11">
        <v>38455</v>
      </c>
      <c r="I6925" s="11">
        <v>38455</v>
      </c>
    </row>
    <row r="6926" spans="1:9" x14ac:dyDescent="0.25">
      <c r="A6926" s="24" t="s">
        <v>1067</v>
      </c>
      <c r="B6926" s="3" t="s">
        <v>888</v>
      </c>
      <c r="C6926" s="3"/>
      <c r="D6926" s="3" t="s">
        <v>21</v>
      </c>
      <c r="E6926" s="3">
        <v>312446</v>
      </c>
      <c r="F6926" s="40">
        <v>465</v>
      </c>
      <c r="G6926" s="19">
        <v>3800</v>
      </c>
      <c r="H6926" s="11">
        <v>38455</v>
      </c>
      <c r="I6926" s="11">
        <v>38455</v>
      </c>
    </row>
    <row r="6927" spans="1:9" x14ac:dyDescent="0.25">
      <c r="A6927" s="24" t="s">
        <v>1067</v>
      </c>
      <c r="B6927" s="3" t="s">
        <v>888</v>
      </c>
      <c r="C6927" s="3"/>
      <c r="D6927" s="3" t="s">
        <v>21</v>
      </c>
      <c r="E6927" s="3">
        <v>311124</v>
      </c>
      <c r="F6927" s="40" t="s">
        <v>16</v>
      </c>
      <c r="G6927" s="19">
        <v>3800</v>
      </c>
      <c r="H6927" s="11">
        <v>38455</v>
      </c>
      <c r="I6927" s="11">
        <v>38455</v>
      </c>
    </row>
    <row r="6928" spans="1:9" x14ac:dyDescent="0.25">
      <c r="A6928" s="24" t="s">
        <v>1067</v>
      </c>
      <c r="B6928" s="3" t="s">
        <v>888</v>
      </c>
      <c r="C6928" s="3"/>
      <c r="D6928" s="3" t="s">
        <v>21</v>
      </c>
      <c r="E6928" s="3">
        <v>312432</v>
      </c>
      <c r="F6928" s="40">
        <v>649</v>
      </c>
      <c r="G6928" s="19">
        <v>3800</v>
      </c>
      <c r="H6928" s="11">
        <v>38455</v>
      </c>
      <c r="I6928" s="11">
        <v>38455</v>
      </c>
    </row>
    <row r="6929" spans="1:9" x14ac:dyDescent="0.25">
      <c r="A6929" s="24" t="s">
        <v>1067</v>
      </c>
      <c r="B6929" s="3" t="s">
        <v>888</v>
      </c>
      <c r="C6929" s="3"/>
      <c r="D6929" s="3" t="s">
        <v>21</v>
      </c>
      <c r="E6929" s="3" t="s">
        <v>1159</v>
      </c>
      <c r="F6929" s="40">
        <v>627</v>
      </c>
      <c r="G6929" s="19">
        <v>3800</v>
      </c>
      <c r="H6929" s="11">
        <v>38455</v>
      </c>
      <c r="I6929" s="11">
        <v>38455</v>
      </c>
    </row>
    <row r="6930" spans="1:9" x14ac:dyDescent="0.25">
      <c r="A6930" s="24" t="s">
        <v>1067</v>
      </c>
      <c r="B6930" s="3" t="s">
        <v>888</v>
      </c>
      <c r="C6930" s="3"/>
      <c r="D6930" s="3" t="s">
        <v>21</v>
      </c>
      <c r="E6930" s="3">
        <v>312776</v>
      </c>
      <c r="F6930" s="40">
        <v>1068</v>
      </c>
      <c r="G6930" s="19">
        <v>3800</v>
      </c>
      <c r="H6930" s="11">
        <v>38455</v>
      </c>
      <c r="I6930" s="11">
        <v>38455</v>
      </c>
    </row>
    <row r="6931" spans="1:9" x14ac:dyDescent="0.25">
      <c r="A6931" s="24" t="s">
        <v>1067</v>
      </c>
      <c r="B6931" s="3" t="s">
        <v>888</v>
      </c>
      <c r="C6931" s="3"/>
      <c r="D6931" s="3" t="s">
        <v>21</v>
      </c>
      <c r="E6931" s="3">
        <v>312757</v>
      </c>
      <c r="F6931" s="40">
        <v>1166</v>
      </c>
      <c r="G6931" s="19">
        <v>3800</v>
      </c>
      <c r="H6931" s="11">
        <v>38455</v>
      </c>
      <c r="I6931" s="11">
        <v>38455</v>
      </c>
    </row>
    <row r="6932" spans="1:9" x14ac:dyDescent="0.25">
      <c r="A6932" s="24" t="s">
        <v>1067</v>
      </c>
      <c r="B6932" s="3" t="s">
        <v>888</v>
      </c>
      <c r="C6932" s="3"/>
      <c r="D6932" s="3" t="s">
        <v>21</v>
      </c>
      <c r="E6932" s="3">
        <v>311090</v>
      </c>
      <c r="F6932" s="40">
        <v>677</v>
      </c>
      <c r="G6932" s="19">
        <v>3800</v>
      </c>
      <c r="H6932" s="11">
        <v>38455</v>
      </c>
      <c r="I6932" s="11">
        <v>38455</v>
      </c>
    </row>
    <row r="6933" spans="1:9" x14ac:dyDescent="0.25">
      <c r="A6933" s="24" t="s">
        <v>1067</v>
      </c>
      <c r="B6933" s="3" t="s">
        <v>888</v>
      </c>
      <c r="C6933" s="3"/>
      <c r="D6933" s="3" t="s">
        <v>21</v>
      </c>
      <c r="E6933" s="3" t="s">
        <v>1159</v>
      </c>
      <c r="F6933" s="40" t="s">
        <v>16</v>
      </c>
      <c r="G6933" s="19">
        <v>3800</v>
      </c>
      <c r="H6933" s="11">
        <v>38455</v>
      </c>
      <c r="I6933" s="11">
        <v>38455</v>
      </c>
    </row>
    <row r="6934" spans="1:9" x14ac:dyDescent="0.25">
      <c r="A6934" s="24" t="s">
        <v>1067</v>
      </c>
      <c r="B6934" s="3" t="s">
        <v>888</v>
      </c>
      <c r="C6934" s="3"/>
      <c r="D6934" s="3" t="s">
        <v>21</v>
      </c>
      <c r="E6934" s="3">
        <v>312800</v>
      </c>
      <c r="F6934" s="40">
        <v>502</v>
      </c>
      <c r="G6934" s="19">
        <v>3800</v>
      </c>
      <c r="H6934" s="11">
        <v>38455</v>
      </c>
      <c r="I6934" s="11">
        <v>38455</v>
      </c>
    </row>
    <row r="6935" spans="1:9" x14ac:dyDescent="0.25">
      <c r="A6935" s="24" t="s">
        <v>1067</v>
      </c>
      <c r="B6935" s="3" t="s">
        <v>888</v>
      </c>
      <c r="C6935" s="3"/>
      <c r="D6935" s="3" t="s">
        <v>21</v>
      </c>
      <c r="E6935" s="3">
        <v>312377</v>
      </c>
      <c r="F6935" s="40">
        <v>635</v>
      </c>
      <c r="G6935" s="19">
        <v>3800</v>
      </c>
      <c r="H6935" s="11">
        <v>38455</v>
      </c>
      <c r="I6935" s="11">
        <v>38455</v>
      </c>
    </row>
    <row r="6936" spans="1:9" x14ac:dyDescent="0.25">
      <c r="A6936" s="24" t="s">
        <v>1067</v>
      </c>
      <c r="B6936" s="3" t="s">
        <v>888</v>
      </c>
      <c r="C6936" s="3"/>
      <c r="D6936" s="3" t="s">
        <v>21</v>
      </c>
      <c r="E6936" s="3">
        <v>312633</v>
      </c>
      <c r="F6936" s="40">
        <v>868</v>
      </c>
      <c r="G6936" s="19">
        <v>3800</v>
      </c>
      <c r="H6936" s="11">
        <v>38455</v>
      </c>
      <c r="I6936" s="11">
        <v>38455</v>
      </c>
    </row>
    <row r="6937" spans="1:9" x14ac:dyDescent="0.25">
      <c r="A6937" s="24" t="s">
        <v>1067</v>
      </c>
      <c r="B6937" s="3" t="s">
        <v>888</v>
      </c>
      <c r="C6937" s="3"/>
      <c r="D6937" s="3" t="s">
        <v>21</v>
      </c>
      <c r="E6937" s="3">
        <v>311503</v>
      </c>
      <c r="F6937" s="40">
        <v>641</v>
      </c>
      <c r="G6937" s="19">
        <v>3800</v>
      </c>
      <c r="H6937" s="11">
        <v>38455</v>
      </c>
      <c r="I6937" s="11">
        <v>38455</v>
      </c>
    </row>
    <row r="6938" spans="1:9" x14ac:dyDescent="0.25">
      <c r="A6938" s="24" t="s">
        <v>1067</v>
      </c>
      <c r="B6938" s="3" t="s">
        <v>888</v>
      </c>
      <c r="C6938" s="3"/>
      <c r="D6938" s="3" t="s">
        <v>21</v>
      </c>
      <c r="E6938" s="3" t="s">
        <v>1159</v>
      </c>
      <c r="F6938" s="40">
        <v>825</v>
      </c>
      <c r="G6938" s="19">
        <v>3800</v>
      </c>
      <c r="H6938" s="11">
        <v>38455</v>
      </c>
      <c r="I6938" s="11">
        <v>38455</v>
      </c>
    </row>
    <row r="6939" spans="1:9" x14ac:dyDescent="0.25">
      <c r="A6939" s="24" t="s">
        <v>1067</v>
      </c>
      <c r="B6939" s="3" t="s">
        <v>888</v>
      </c>
      <c r="C6939" s="3"/>
      <c r="D6939" s="3" t="s">
        <v>21</v>
      </c>
      <c r="E6939" s="3">
        <v>311570</v>
      </c>
      <c r="F6939" s="40">
        <v>1083</v>
      </c>
      <c r="G6939" s="19">
        <v>3800</v>
      </c>
      <c r="H6939" s="11">
        <v>38455</v>
      </c>
      <c r="I6939" s="11">
        <v>38455</v>
      </c>
    </row>
    <row r="6940" spans="1:9" x14ac:dyDescent="0.25">
      <c r="A6940" s="24" t="s">
        <v>1067</v>
      </c>
      <c r="B6940" s="3" t="s">
        <v>888</v>
      </c>
      <c r="C6940" s="3"/>
      <c r="D6940" s="3" t="s">
        <v>21</v>
      </c>
      <c r="E6940" s="3">
        <v>311364</v>
      </c>
      <c r="F6940" s="40">
        <v>542</v>
      </c>
      <c r="G6940" s="19">
        <v>3800</v>
      </c>
      <c r="H6940" s="11">
        <v>38455</v>
      </c>
      <c r="I6940" s="11">
        <v>38455</v>
      </c>
    </row>
    <row r="6941" spans="1:9" x14ac:dyDescent="0.25">
      <c r="A6941" s="24" t="s">
        <v>1067</v>
      </c>
      <c r="B6941" s="3" t="s">
        <v>888</v>
      </c>
      <c r="C6941" s="3"/>
      <c r="D6941" s="3" t="s">
        <v>21</v>
      </c>
      <c r="E6941" s="3">
        <v>312465</v>
      </c>
      <c r="F6941" s="40">
        <v>425</v>
      </c>
      <c r="G6941" s="19">
        <v>3800</v>
      </c>
      <c r="H6941" s="11">
        <v>38455</v>
      </c>
      <c r="I6941" s="11">
        <v>38455</v>
      </c>
    </row>
    <row r="6942" spans="1:9" x14ac:dyDescent="0.25">
      <c r="A6942" s="24" t="s">
        <v>1067</v>
      </c>
      <c r="B6942" s="3" t="s">
        <v>888</v>
      </c>
      <c r="C6942" s="3"/>
      <c r="D6942" s="3" t="s">
        <v>21</v>
      </c>
      <c r="E6942" s="3">
        <v>311468</v>
      </c>
      <c r="F6942" s="40">
        <v>929</v>
      </c>
      <c r="G6942" s="19">
        <v>3800</v>
      </c>
      <c r="H6942" s="11">
        <v>38455</v>
      </c>
      <c r="I6942" s="11">
        <v>38455</v>
      </c>
    </row>
    <row r="6943" spans="1:9" x14ac:dyDescent="0.25">
      <c r="A6943" s="24" t="s">
        <v>1067</v>
      </c>
      <c r="B6943" s="3" t="s">
        <v>888</v>
      </c>
      <c r="C6943" s="3"/>
      <c r="D6943" s="3" t="s">
        <v>21</v>
      </c>
      <c r="E6943" s="3">
        <v>312382</v>
      </c>
      <c r="F6943" s="40">
        <v>932</v>
      </c>
      <c r="G6943" s="19">
        <v>3800</v>
      </c>
      <c r="H6943" s="11">
        <v>38455</v>
      </c>
      <c r="I6943" s="11">
        <v>38455</v>
      </c>
    </row>
    <row r="6944" spans="1:9" x14ac:dyDescent="0.25">
      <c r="G6944" s="105">
        <f>SUM(G6918:G6943)</f>
        <v>98800</v>
      </c>
      <c r="H6944" s="10"/>
      <c r="I6944" s="10"/>
    </row>
    <row r="6945" spans="1:9" x14ac:dyDescent="0.25">
      <c r="G6945" s="10"/>
      <c r="H6945" s="10"/>
      <c r="I6945" s="10"/>
    </row>
    <row r="6946" spans="1:9" x14ac:dyDescent="0.25">
      <c r="B6946" s="493"/>
      <c r="D6946" s="493"/>
      <c r="E6946" s="493"/>
      <c r="F6946" s="92"/>
      <c r="G6946" s="68"/>
      <c r="H6946" s="493"/>
      <c r="I6946" s="630"/>
    </row>
    <row r="6947" spans="1:9" ht="18.75" x14ac:dyDescent="0.3">
      <c r="A6947" s="724" t="s">
        <v>7</v>
      </c>
      <c r="B6947" s="724"/>
      <c r="C6947" s="724"/>
      <c r="D6947" s="724"/>
      <c r="E6947" s="724"/>
      <c r="F6947" s="724"/>
      <c r="G6947" s="724"/>
      <c r="H6947" s="724"/>
      <c r="I6947" s="15"/>
    </row>
    <row r="6948" spans="1:9" x14ac:dyDescent="0.25">
      <c r="A6948" s="725" t="s">
        <v>5</v>
      </c>
      <c r="B6948" s="725"/>
      <c r="C6948" s="725"/>
      <c r="D6948" s="725"/>
      <c r="E6948" s="725"/>
      <c r="F6948" s="725"/>
      <c r="G6948" s="725"/>
      <c r="H6948" s="725"/>
      <c r="I6948" s="15"/>
    </row>
    <row r="6949" spans="1:9" x14ac:dyDescent="0.25">
      <c r="A6949" s="1"/>
      <c r="C6949" s="496"/>
      <c r="D6949" s="4"/>
      <c r="E6949" s="4"/>
      <c r="F6949" s="81"/>
      <c r="G6949" s="10"/>
      <c r="H6949" s="10"/>
      <c r="I6949" s="10"/>
    </row>
    <row r="6950" spans="1:9" x14ac:dyDescent="0.25">
      <c r="A6950" s="504" t="s">
        <v>1152</v>
      </c>
      <c r="B6950" s="33"/>
      <c r="C6950" s="33"/>
      <c r="D6950" s="33"/>
      <c r="E6950" s="33"/>
      <c r="F6950" s="94"/>
      <c r="G6950" s="47"/>
      <c r="H6950" s="33"/>
      <c r="I6950" s="33"/>
    </row>
    <row r="6951" spans="1:9" x14ac:dyDescent="0.25">
      <c r="A6951" s="370" t="s">
        <v>8</v>
      </c>
      <c r="B6951" s="505" t="s">
        <v>1153</v>
      </c>
      <c r="C6951" s="498"/>
      <c r="D6951" s="498"/>
      <c r="E6951" s="498"/>
      <c r="F6951" s="245"/>
      <c r="G6951" s="246"/>
      <c r="H6951" s="498"/>
      <c r="I6951" s="635"/>
    </row>
    <row r="6952" spans="1:9" x14ac:dyDescent="0.25">
      <c r="A6952" s="346" t="s">
        <v>0</v>
      </c>
      <c r="B6952" s="347" t="s">
        <v>2</v>
      </c>
      <c r="C6952" s="347" t="s">
        <v>3</v>
      </c>
      <c r="D6952" s="347" t="s">
        <v>4</v>
      </c>
      <c r="E6952" s="348" t="s">
        <v>15</v>
      </c>
      <c r="F6952" s="349" t="s">
        <v>1957</v>
      </c>
      <c r="G6952" s="350" t="s">
        <v>1217</v>
      </c>
      <c r="H6952" s="350" t="s">
        <v>1188</v>
      </c>
      <c r="I6952" s="350" t="s">
        <v>3884</v>
      </c>
    </row>
    <row r="6953" spans="1:9" x14ac:dyDescent="0.25">
      <c r="A6953" s="24" t="s">
        <v>1067</v>
      </c>
      <c r="B6953" s="3" t="s">
        <v>888</v>
      </c>
      <c r="C6953" s="3"/>
      <c r="D6953" s="3" t="s">
        <v>21</v>
      </c>
      <c r="E6953" s="3">
        <v>312320</v>
      </c>
      <c r="F6953" s="40" t="s">
        <v>16</v>
      </c>
      <c r="G6953" s="19">
        <v>3800</v>
      </c>
      <c r="H6953" s="11">
        <v>38455</v>
      </c>
      <c r="I6953" s="11">
        <v>38455</v>
      </c>
    </row>
    <row r="6954" spans="1:9" x14ac:dyDescent="0.25">
      <c r="A6954" s="24" t="s">
        <v>1067</v>
      </c>
      <c r="B6954" s="3" t="s">
        <v>888</v>
      </c>
      <c r="C6954" s="3"/>
      <c r="D6954" s="3" t="s">
        <v>21</v>
      </c>
      <c r="E6954" s="3">
        <v>315301</v>
      </c>
      <c r="F6954" s="40">
        <v>928</v>
      </c>
      <c r="G6954" s="19">
        <v>3800</v>
      </c>
      <c r="H6954" s="11">
        <v>38455</v>
      </c>
      <c r="I6954" s="11">
        <v>38455</v>
      </c>
    </row>
    <row r="6955" spans="1:9" x14ac:dyDescent="0.25">
      <c r="A6955" s="24" t="s">
        <v>1067</v>
      </c>
      <c r="B6955" s="3" t="s">
        <v>888</v>
      </c>
      <c r="C6955" s="3"/>
      <c r="D6955" s="3" t="s">
        <v>21</v>
      </c>
      <c r="E6955" s="3">
        <v>316585</v>
      </c>
      <c r="F6955" s="40">
        <v>807</v>
      </c>
      <c r="G6955" s="19">
        <v>3800</v>
      </c>
      <c r="H6955" s="11">
        <v>38455</v>
      </c>
      <c r="I6955" s="11">
        <v>38455</v>
      </c>
    </row>
    <row r="6956" spans="1:9" x14ac:dyDescent="0.25">
      <c r="A6956" s="24" t="s">
        <v>1067</v>
      </c>
      <c r="B6956" s="3" t="s">
        <v>888</v>
      </c>
      <c r="C6956" s="3"/>
      <c r="D6956" s="3" t="s">
        <v>21</v>
      </c>
      <c r="E6956" s="3">
        <v>312391</v>
      </c>
      <c r="F6956" s="40">
        <v>538</v>
      </c>
      <c r="G6956" s="19">
        <v>3800</v>
      </c>
      <c r="H6956" s="11">
        <v>38455</v>
      </c>
      <c r="I6956" s="11">
        <v>38455</v>
      </c>
    </row>
    <row r="6957" spans="1:9" x14ac:dyDescent="0.25">
      <c r="A6957" s="24" t="s">
        <v>1067</v>
      </c>
      <c r="B6957" s="3" t="s">
        <v>888</v>
      </c>
      <c r="C6957" s="3"/>
      <c r="D6957" s="3" t="s">
        <v>21</v>
      </c>
      <c r="E6957" s="3">
        <v>315319</v>
      </c>
      <c r="F6957" s="40" t="s">
        <v>16</v>
      </c>
      <c r="G6957" s="19">
        <v>3800</v>
      </c>
      <c r="H6957" s="11">
        <v>38455</v>
      </c>
      <c r="I6957" s="11">
        <v>38455</v>
      </c>
    </row>
    <row r="6958" spans="1:9" x14ac:dyDescent="0.25">
      <c r="A6958" s="24" t="s">
        <v>1067</v>
      </c>
      <c r="B6958" s="3" t="s">
        <v>888</v>
      </c>
      <c r="C6958" s="3"/>
      <c r="D6958" s="3" t="s">
        <v>21</v>
      </c>
      <c r="E6958" s="3">
        <v>311148</v>
      </c>
      <c r="F6958" s="40">
        <v>801</v>
      </c>
      <c r="G6958" s="19">
        <v>3800</v>
      </c>
      <c r="H6958" s="11">
        <v>38455</v>
      </c>
      <c r="I6958" s="11">
        <v>38455</v>
      </c>
    </row>
    <row r="6959" spans="1:9" x14ac:dyDescent="0.25">
      <c r="A6959" s="24" t="s">
        <v>1067</v>
      </c>
      <c r="B6959" s="3" t="s">
        <v>888</v>
      </c>
      <c r="C6959" s="3"/>
      <c r="D6959" s="3" t="s">
        <v>21</v>
      </c>
      <c r="E6959" s="3">
        <v>311418</v>
      </c>
      <c r="F6959" s="40">
        <v>1057</v>
      </c>
      <c r="G6959" s="19">
        <v>3800</v>
      </c>
      <c r="H6959" s="11">
        <v>38455</v>
      </c>
      <c r="I6959" s="11">
        <v>38455</v>
      </c>
    </row>
    <row r="6960" spans="1:9" x14ac:dyDescent="0.25">
      <c r="A6960" s="24" t="s">
        <v>1067</v>
      </c>
      <c r="B6960" s="3" t="s">
        <v>888</v>
      </c>
      <c r="C6960" s="3"/>
      <c r="D6960" s="3" t="s">
        <v>21</v>
      </c>
      <c r="E6960" s="3">
        <v>312763</v>
      </c>
      <c r="F6960" s="40">
        <v>601</v>
      </c>
      <c r="G6960" s="19">
        <v>3800</v>
      </c>
      <c r="H6960" s="11">
        <v>38455</v>
      </c>
      <c r="I6960" s="11">
        <v>38455</v>
      </c>
    </row>
    <row r="6961" spans="1:9" x14ac:dyDescent="0.25">
      <c r="A6961" s="24" t="s">
        <v>1067</v>
      </c>
      <c r="B6961" s="3" t="s">
        <v>888</v>
      </c>
      <c r="C6961" s="3"/>
      <c r="D6961" s="3" t="s">
        <v>21</v>
      </c>
      <c r="E6961" s="3">
        <v>311521</v>
      </c>
      <c r="F6961" s="40">
        <v>378</v>
      </c>
      <c r="G6961" s="19">
        <v>3800</v>
      </c>
      <c r="H6961" s="11">
        <v>38455</v>
      </c>
      <c r="I6961" s="11">
        <v>38455</v>
      </c>
    </row>
    <row r="6962" spans="1:9" x14ac:dyDescent="0.25">
      <c r="A6962" s="24" t="s">
        <v>1067</v>
      </c>
      <c r="B6962" s="3" t="s">
        <v>888</v>
      </c>
      <c r="C6962" s="3"/>
      <c r="D6962" s="3" t="s">
        <v>21</v>
      </c>
      <c r="E6962" s="3">
        <v>311449</v>
      </c>
      <c r="F6962" s="40">
        <v>709</v>
      </c>
      <c r="G6962" s="19">
        <v>3800</v>
      </c>
      <c r="H6962" s="11">
        <v>38455</v>
      </c>
      <c r="I6962" s="11">
        <v>38455</v>
      </c>
    </row>
    <row r="6963" spans="1:9" x14ac:dyDescent="0.25">
      <c r="A6963" s="24" t="s">
        <v>1067</v>
      </c>
      <c r="B6963" s="3" t="s">
        <v>888</v>
      </c>
      <c r="C6963" s="3"/>
      <c r="D6963" s="3" t="s">
        <v>21</v>
      </c>
      <c r="E6963" s="3">
        <v>311470</v>
      </c>
      <c r="F6963" s="40">
        <v>719</v>
      </c>
      <c r="G6963" s="19">
        <v>3800</v>
      </c>
      <c r="H6963" s="11">
        <v>38455</v>
      </c>
      <c r="I6963" s="11">
        <v>38455</v>
      </c>
    </row>
    <row r="6964" spans="1:9" x14ac:dyDescent="0.25">
      <c r="A6964" s="24" t="s">
        <v>1067</v>
      </c>
      <c r="B6964" s="3" t="s">
        <v>888</v>
      </c>
      <c r="C6964" s="3"/>
      <c r="D6964" s="3" t="s">
        <v>21</v>
      </c>
      <c r="E6964" s="3">
        <v>311475</v>
      </c>
      <c r="F6964" s="40">
        <v>623</v>
      </c>
      <c r="G6964" s="19">
        <v>3800</v>
      </c>
      <c r="H6964" s="11">
        <v>38455</v>
      </c>
      <c r="I6964" s="11">
        <v>38455</v>
      </c>
    </row>
    <row r="6965" spans="1:9" x14ac:dyDescent="0.25">
      <c r="A6965" s="24" t="s">
        <v>1067</v>
      </c>
      <c r="B6965" s="3" t="s">
        <v>888</v>
      </c>
      <c r="C6965" s="3"/>
      <c r="D6965" s="3" t="s">
        <v>21</v>
      </c>
      <c r="E6965" s="3">
        <v>316560</v>
      </c>
      <c r="F6965" s="40">
        <v>1086</v>
      </c>
      <c r="G6965" s="19">
        <v>3800</v>
      </c>
      <c r="H6965" s="11">
        <v>38455</v>
      </c>
      <c r="I6965" s="11">
        <v>38455</v>
      </c>
    </row>
    <row r="6966" spans="1:9" x14ac:dyDescent="0.25">
      <c r="A6966" s="24" t="s">
        <v>1067</v>
      </c>
      <c r="B6966" s="3" t="s">
        <v>888</v>
      </c>
      <c r="C6966" s="3"/>
      <c r="D6966" s="3" t="s">
        <v>21</v>
      </c>
      <c r="E6966" s="3">
        <v>312438</v>
      </c>
      <c r="F6966" s="40">
        <v>579</v>
      </c>
      <c r="G6966" s="19">
        <v>3800</v>
      </c>
      <c r="H6966" s="11">
        <v>38455</v>
      </c>
      <c r="I6966" s="11">
        <v>38455</v>
      </c>
    </row>
    <row r="6967" spans="1:9" x14ac:dyDescent="0.25">
      <c r="A6967" s="24" t="s">
        <v>1067</v>
      </c>
      <c r="B6967" s="3" t="s">
        <v>888</v>
      </c>
      <c r="C6967" s="3"/>
      <c r="D6967" s="3" t="s">
        <v>21</v>
      </c>
      <c r="E6967" s="3">
        <v>312328</v>
      </c>
      <c r="F6967" s="40">
        <v>1161</v>
      </c>
      <c r="G6967" s="19">
        <v>3800</v>
      </c>
      <c r="H6967" s="11">
        <v>38455</v>
      </c>
      <c r="I6967" s="11">
        <v>38455</v>
      </c>
    </row>
    <row r="6968" spans="1:9" x14ac:dyDescent="0.25">
      <c r="A6968" s="24" t="s">
        <v>1067</v>
      </c>
      <c r="B6968" s="3" t="s">
        <v>888</v>
      </c>
      <c r="C6968" s="3"/>
      <c r="D6968" s="3" t="s">
        <v>21</v>
      </c>
      <c r="E6968" s="3">
        <v>312612</v>
      </c>
      <c r="F6968" s="40">
        <v>1130</v>
      </c>
      <c r="G6968" s="19">
        <v>3800</v>
      </c>
      <c r="H6968" s="11">
        <v>38455</v>
      </c>
      <c r="I6968" s="11">
        <v>38455</v>
      </c>
    </row>
    <row r="6969" spans="1:9" x14ac:dyDescent="0.25">
      <c r="A6969" s="24" t="s">
        <v>1067</v>
      </c>
      <c r="B6969" s="3" t="s">
        <v>888</v>
      </c>
      <c r="C6969" s="3"/>
      <c r="D6969" s="3" t="s">
        <v>21</v>
      </c>
      <c r="E6969" s="3">
        <v>312628</v>
      </c>
      <c r="F6969" s="40">
        <v>650</v>
      </c>
      <c r="G6969" s="19">
        <v>3800</v>
      </c>
      <c r="H6969" s="11">
        <v>38455</v>
      </c>
      <c r="I6969" s="11">
        <v>38455</v>
      </c>
    </row>
    <row r="6970" spans="1:9" x14ac:dyDescent="0.25">
      <c r="A6970" s="24" t="s">
        <v>1067</v>
      </c>
      <c r="B6970" s="3" t="s">
        <v>888</v>
      </c>
      <c r="C6970" s="3"/>
      <c r="D6970" s="3" t="s">
        <v>21</v>
      </c>
      <c r="E6970" s="3">
        <v>311411</v>
      </c>
      <c r="F6970" s="40">
        <v>1093</v>
      </c>
      <c r="G6970" s="19">
        <v>3800</v>
      </c>
      <c r="H6970" s="11">
        <v>38455</v>
      </c>
      <c r="I6970" s="11">
        <v>38455</v>
      </c>
    </row>
    <row r="6971" spans="1:9" x14ac:dyDescent="0.25">
      <c r="A6971" s="24" t="s">
        <v>1067</v>
      </c>
      <c r="B6971" s="3" t="s">
        <v>888</v>
      </c>
      <c r="C6971" s="3"/>
      <c r="D6971" s="3" t="s">
        <v>21</v>
      </c>
      <c r="E6971" s="3">
        <v>312286</v>
      </c>
      <c r="F6971" s="40">
        <v>818</v>
      </c>
      <c r="G6971" s="19">
        <v>3800</v>
      </c>
      <c r="H6971" s="11">
        <v>38455</v>
      </c>
      <c r="I6971" s="11">
        <v>38455</v>
      </c>
    </row>
    <row r="6972" spans="1:9" x14ac:dyDescent="0.25">
      <c r="A6972" s="1"/>
      <c r="B6972" s="4"/>
      <c r="C6972" s="4"/>
      <c r="D6972" s="4"/>
      <c r="E6972" s="4"/>
      <c r="F6972" s="81"/>
      <c r="G6972" s="105">
        <f>SUM(G6953:G6971)</f>
        <v>72200</v>
      </c>
      <c r="H6972" s="18"/>
      <c r="I6972" s="18"/>
    </row>
    <row r="6973" spans="1:9" x14ac:dyDescent="0.25">
      <c r="A6973" s="1"/>
      <c r="B6973" s="4"/>
      <c r="C6973" s="4"/>
      <c r="D6973" s="4"/>
      <c r="E6973" s="4"/>
      <c r="F6973" s="81"/>
      <c r="G6973" s="10"/>
      <c r="H6973" s="18"/>
      <c r="I6973" s="18"/>
    </row>
    <row r="6974" spans="1:9" ht="18.75" x14ac:dyDescent="0.3">
      <c r="C6974" s="494"/>
      <c r="D6974" s="494"/>
      <c r="E6974" s="494"/>
      <c r="F6974" s="91"/>
      <c r="G6974" s="67"/>
      <c r="H6974" s="494"/>
      <c r="I6974" s="631"/>
    </row>
    <row r="6975" spans="1:9" ht="18.75" x14ac:dyDescent="0.3">
      <c r="A6975" s="724" t="s">
        <v>7</v>
      </c>
      <c r="B6975" s="724"/>
      <c r="C6975" s="724"/>
      <c r="D6975" s="724"/>
      <c r="E6975" s="724"/>
      <c r="F6975" s="724"/>
      <c r="G6975" s="724"/>
      <c r="H6975" s="724"/>
      <c r="I6975" s="15"/>
    </row>
    <row r="6976" spans="1:9" x14ac:dyDescent="0.25">
      <c r="A6976" s="725" t="s">
        <v>5</v>
      </c>
      <c r="B6976" s="725"/>
      <c r="C6976" s="725"/>
      <c r="D6976" s="725"/>
      <c r="E6976" s="725"/>
      <c r="F6976" s="725"/>
      <c r="G6976" s="725"/>
      <c r="H6976" s="725"/>
      <c r="I6976" s="15"/>
    </row>
    <row r="6977" spans="1:9" x14ac:dyDescent="0.25">
      <c r="A6977" s="1"/>
      <c r="B6977" s="4"/>
      <c r="C6977" s="212"/>
      <c r="D6977" s="4"/>
      <c r="E6977" s="4"/>
      <c r="F6977" s="81"/>
      <c r="G6977" s="10"/>
      <c r="H6977" s="10"/>
      <c r="I6977" s="10"/>
    </row>
    <row r="6978" spans="1:9" x14ac:dyDescent="0.25">
      <c r="A6978" s="1"/>
      <c r="B6978" s="4"/>
      <c r="C6978" s="4"/>
      <c r="D6978" s="4"/>
      <c r="E6978" s="4"/>
      <c r="F6978" s="81"/>
      <c r="G6978" s="10"/>
      <c r="H6978" s="10"/>
      <c r="I6978" s="10"/>
    </row>
    <row r="6979" spans="1:9" x14ac:dyDescent="0.25">
      <c r="A6979" s="504" t="s">
        <v>1152</v>
      </c>
      <c r="B6979" s="26"/>
      <c r="C6979" s="26"/>
      <c r="D6979" s="26"/>
      <c r="E6979" s="26"/>
      <c r="F6979" s="85"/>
      <c r="G6979" s="42"/>
      <c r="H6979" s="26"/>
      <c r="I6979" s="26"/>
    </row>
    <row r="6980" spans="1:9" x14ac:dyDescent="0.25">
      <c r="A6980" s="248" t="s">
        <v>8</v>
      </c>
      <c r="B6980" s="505" t="s">
        <v>1153</v>
      </c>
      <c r="C6980" s="498"/>
      <c r="D6980" s="498"/>
      <c r="E6980" s="498"/>
      <c r="F6980" s="245"/>
      <c r="G6980" s="246"/>
      <c r="H6980" s="498"/>
      <c r="I6980" s="635"/>
    </row>
    <row r="6981" spans="1:9" x14ac:dyDescent="0.25">
      <c r="A6981" s="72" t="s">
        <v>0</v>
      </c>
      <c r="B6981" s="73" t="s">
        <v>2</v>
      </c>
      <c r="C6981" s="73" t="s">
        <v>3</v>
      </c>
      <c r="D6981" s="73" t="s">
        <v>4</v>
      </c>
      <c r="E6981" s="74" t="s">
        <v>15</v>
      </c>
      <c r="F6981" s="95" t="s">
        <v>2001</v>
      </c>
      <c r="G6981" s="75" t="s">
        <v>1217</v>
      </c>
      <c r="H6981" s="350" t="s">
        <v>1188</v>
      </c>
      <c r="I6981" s="350" t="s">
        <v>3884</v>
      </c>
    </row>
    <row r="6982" spans="1:9" x14ac:dyDescent="0.25">
      <c r="A6982" s="24" t="s">
        <v>1067</v>
      </c>
      <c r="B6982" s="3" t="s">
        <v>888</v>
      </c>
      <c r="C6982" s="3"/>
      <c r="D6982" s="3" t="s">
        <v>21</v>
      </c>
      <c r="E6982" s="3">
        <v>311523</v>
      </c>
      <c r="F6982" s="40">
        <v>1091</v>
      </c>
      <c r="G6982" s="19">
        <v>3800</v>
      </c>
      <c r="H6982" s="11">
        <v>38455</v>
      </c>
      <c r="I6982" s="11">
        <v>38455</v>
      </c>
    </row>
    <row r="6983" spans="1:9" x14ac:dyDescent="0.25">
      <c r="A6983" s="24" t="s">
        <v>1067</v>
      </c>
      <c r="B6983" s="3" t="s">
        <v>888</v>
      </c>
      <c r="C6983" s="3"/>
      <c r="D6983" s="3" t="s">
        <v>21</v>
      </c>
      <c r="E6983" s="3">
        <v>311113</v>
      </c>
      <c r="F6983" s="40">
        <v>895</v>
      </c>
      <c r="G6983" s="19">
        <v>3800</v>
      </c>
      <c r="H6983" s="11">
        <v>38455</v>
      </c>
      <c r="I6983" s="11">
        <v>38455</v>
      </c>
    </row>
    <row r="6984" spans="1:9" x14ac:dyDescent="0.25">
      <c r="A6984" s="24" t="s">
        <v>1067</v>
      </c>
      <c r="B6984" s="3" t="s">
        <v>888</v>
      </c>
      <c r="C6984" s="3"/>
      <c r="D6984" s="3" t="s">
        <v>21</v>
      </c>
      <c r="E6984" s="3">
        <v>312423</v>
      </c>
      <c r="F6984" s="40">
        <v>298</v>
      </c>
      <c r="G6984" s="19">
        <v>3800</v>
      </c>
      <c r="H6984" s="11">
        <v>38455</v>
      </c>
      <c r="I6984" s="11">
        <v>38455</v>
      </c>
    </row>
    <row r="6985" spans="1:9" x14ac:dyDescent="0.25">
      <c r="A6985" s="24" t="s">
        <v>1067</v>
      </c>
      <c r="B6985" s="3" t="s">
        <v>888</v>
      </c>
      <c r="C6985" s="3"/>
      <c r="D6985" s="3" t="s">
        <v>21</v>
      </c>
      <c r="E6985" s="3">
        <v>311421</v>
      </c>
      <c r="F6985" s="40">
        <v>780</v>
      </c>
      <c r="G6985" s="19">
        <v>3800</v>
      </c>
      <c r="H6985" s="11">
        <v>38455</v>
      </c>
      <c r="I6985" s="11">
        <v>38455</v>
      </c>
    </row>
    <row r="6986" spans="1:9" x14ac:dyDescent="0.25">
      <c r="A6986" s="24" t="s">
        <v>1067</v>
      </c>
      <c r="B6986" s="3" t="s">
        <v>888</v>
      </c>
      <c r="C6986" s="3"/>
      <c r="D6986" s="3" t="s">
        <v>21</v>
      </c>
      <c r="E6986" s="3">
        <v>312634</v>
      </c>
      <c r="F6986" s="40">
        <v>368</v>
      </c>
      <c r="G6986" s="19">
        <v>3800</v>
      </c>
      <c r="H6986" s="11">
        <v>38455</v>
      </c>
      <c r="I6986" s="11">
        <v>38455</v>
      </c>
    </row>
    <row r="6987" spans="1:9" x14ac:dyDescent="0.25">
      <c r="A6987" s="24" t="s">
        <v>1067</v>
      </c>
      <c r="B6987" s="3" t="s">
        <v>888</v>
      </c>
      <c r="C6987" s="3"/>
      <c r="D6987" s="3" t="s">
        <v>21</v>
      </c>
      <c r="E6987" s="3">
        <v>312665</v>
      </c>
      <c r="F6987" s="40" t="s">
        <v>16</v>
      </c>
      <c r="G6987" s="19">
        <v>3800</v>
      </c>
      <c r="H6987" s="11">
        <v>38455</v>
      </c>
      <c r="I6987" s="11">
        <v>38455</v>
      </c>
    </row>
    <row r="6988" spans="1:9" x14ac:dyDescent="0.25">
      <c r="A6988" s="24" t="s">
        <v>1067</v>
      </c>
      <c r="B6988" s="3" t="s">
        <v>888</v>
      </c>
      <c r="C6988" s="3"/>
      <c r="D6988" s="3" t="s">
        <v>21</v>
      </c>
      <c r="E6988" s="3">
        <v>312777</v>
      </c>
      <c r="F6988" s="40">
        <v>535</v>
      </c>
      <c r="G6988" s="19">
        <v>3800</v>
      </c>
      <c r="H6988" s="11">
        <v>38455</v>
      </c>
      <c r="I6988" s="11">
        <v>38455</v>
      </c>
    </row>
    <row r="6989" spans="1:9" x14ac:dyDescent="0.25">
      <c r="A6989" s="24" t="s">
        <v>1067</v>
      </c>
      <c r="B6989" s="3" t="s">
        <v>888</v>
      </c>
      <c r="C6989" s="3"/>
      <c r="D6989" s="3" t="s">
        <v>21</v>
      </c>
      <c r="E6989" s="3">
        <v>311529</v>
      </c>
      <c r="F6989" s="40">
        <v>1253</v>
      </c>
      <c r="G6989" s="19">
        <v>3800</v>
      </c>
      <c r="H6989" s="11">
        <v>38455</v>
      </c>
      <c r="I6989" s="11">
        <v>38455</v>
      </c>
    </row>
    <row r="6990" spans="1:9" x14ac:dyDescent="0.25">
      <c r="A6990" s="24" t="s">
        <v>1067</v>
      </c>
      <c r="B6990" s="3" t="s">
        <v>888</v>
      </c>
      <c r="C6990" s="3"/>
      <c r="D6990" s="3" t="s">
        <v>21</v>
      </c>
      <c r="E6990" s="3">
        <v>315302</v>
      </c>
      <c r="F6990" s="40">
        <v>720</v>
      </c>
      <c r="G6990" s="19">
        <v>3800</v>
      </c>
      <c r="H6990" s="11">
        <v>38455</v>
      </c>
      <c r="I6990" s="11">
        <v>38455</v>
      </c>
    </row>
    <row r="6991" spans="1:9" x14ac:dyDescent="0.25">
      <c r="A6991" s="24" t="s">
        <v>1067</v>
      </c>
      <c r="B6991" s="3" t="s">
        <v>888</v>
      </c>
      <c r="C6991" s="3"/>
      <c r="D6991" s="3" t="s">
        <v>21</v>
      </c>
      <c r="E6991" s="3">
        <v>311060</v>
      </c>
      <c r="F6991" s="40">
        <v>628</v>
      </c>
      <c r="G6991" s="19">
        <v>3800</v>
      </c>
      <c r="H6991" s="11">
        <v>38455</v>
      </c>
      <c r="I6991" s="11">
        <v>38455</v>
      </c>
    </row>
    <row r="6992" spans="1:9" x14ac:dyDescent="0.25">
      <c r="A6992" s="24" t="s">
        <v>1067</v>
      </c>
      <c r="B6992" s="3" t="s">
        <v>888</v>
      </c>
      <c r="C6992" s="3"/>
      <c r="D6992" s="3" t="s">
        <v>21</v>
      </c>
      <c r="E6992" s="3">
        <v>311120</v>
      </c>
      <c r="F6992" s="40">
        <v>1103</v>
      </c>
      <c r="G6992" s="19">
        <v>3800</v>
      </c>
      <c r="H6992" s="11">
        <v>38455</v>
      </c>
      <c r="I6992" s="11">
        <v>38455</v>
      </c>
    </row>
    <row r="6993" spans="1:9" x14ac:dyDescent="0.25">
      <c r="A6993" s="24" t="s">
        <v>1067</v>
      </c>
      <c r="B6993" s="3" t="s">
        <v>888</v>
      </c>
      <c r="C6993" s="3"/>
      <c r="D6993" s="3" t="s">
        <v>21</v>
      </c>
      <c r="E6993" s="3">
        <v>311457</v>
      </c>
      <c r="F6993" s="40">
        <v>301</v>
      </c>
      <c r="G6993" s="19">
        <v>3800</v>
      </c>
      <c r="H6993" s="11">
        <v>38455</v>
      </c>
      <c r="I6993" s="11">
        <v>38455</v>
      </c>
    </row>
    <row r="6994" spans="1:9" x14ac:dyDescent="0.25">
      <c r="A6994" s="24" t="s">
        <v>1067</v>
      </c>
      <c r="B6994" s="3" t="s">
        <v>888</v>
      </c>
      <c r="C6994" s="3"/>
      <c r="D6994" s="3" t="s">
        <v>21</v>
      </c>
      <c r="E6994" s="3">
        <v>311585</v>
      </c>
      <c r="F6994" s="40">
        <v>573</v>
      </c>
      <c r="G6994" s="19">
        <v>3800</v>
      </c>
      <c r="H6994" s="11">
        <v>38455</v>
      </c>
      <c r="I6994" s="11">
        <v>38455</v>
      </c>
    </row>
    <row r="6995" spans="1:9" x14ac:dyDescent="0.25">
      <c r="A6995" s="24" t="s">
        <v>1067</v>
      </c>
      <c r="B6995" s="3" t="s">
        <v>888</v>
      </c>
      <c r="C6995" s="3"/>
      <c r="D6995" s="3" t="s">
        <v>21</v>
      </c>
      <c r="E6995" s="3">
        <v>311358</v>
      </c>
      <c r="F6995" s="40">
        <v>718</v>
      </c>
      <c r="G6995" s="19">
        <v>3800</v>
      </c>
      <c r="H6995" s="11">
        <v>38455</v>
      </c>
      <c r="I6995" s="11">
        <v>38455</v>
      </c>
    </row>
    <row r="6996" spans="1:9" x14ac:dyDescent="0.25">
      <c r="A6996" s="24" t="s">
        <v>1067</v>
      </c>
      <c r="B6996" s="3" t="s">
        <v>888</v>
      </c>
      <c r="C6996" s="3"/>
      <c r="D6996" s="3" t="s">
        <v>21</v>
      </c>
      <c r="E6996" s="3">
        <v>312814</v>
      </c>
      <c r="F6996" s="40">
        <v>839</v>
      </c>
      <c r="G6996" s="19">
        <v>3800</v>
      </c>
      <c r="H6996" s="11">
        <v>38455</v>
      </c>
      <c r="I6996" s="11">
        <v>38455</v>
      </c>
    </row>
    <row r="6997" spans="1:9" x14ac:dyDescent="0.25">
      <c r="A6997" s="24" t="s">
        <v>1067</v>
      </c>
      <c r="B6997" s="3" t="s">
        <v>888</v>
      </c>
      <c r="C6997" s="3"/>
      <c r="D6997" s="3" t="s">
        <v>21</v>
      </c>
      <c r="E6997" s="3">
        <v>312343</v>
      </c>
      <c r="F6997" s="40">
        <v>1048</v>
      </c>
      <c r="G6997" s="19">
        <v>3800</v>
      </c>
      <c r="H6997" s="11">
        <v>38455</v>
      </c>
      <c r="I6997" s="11">
        <v>38455</v>
      </c>
    </row>
    <row r="6998" spans="1:9" x14ac:dyDescent="0.25">
      <c r="A6998" s="24" t="s">
        <v>1067</v>
      </c>
      <c r="B6998" s="3" t="s">
        <v>888</v>
      </c>
      <c r="C6998" s="3"/>
      <c r="D6998" s="3" t="s">
        <v>21</v>
      </c>
      <c r="E6998" s="3">
        <v>312406</v>
      </c>
      <c r="F6998" s="40">
        <v>675</v>
      </c>
      <c r="G6998" s="19">
        <v>3800</v>
      </c>
      <c r="H6998" s="11">
        <v>38455</v>
      </c>
      <c r="I6998" s="11">
        <v>38455</v>
      </c>
    </row>
    <row r="6999" spans="1:9" x14ac:dyDescent="0.25">
      <c r="A6999" s="24" t="s">
        <v>1067</v>
      </c>
      <c r="B6999" s="3" t="s">
        <v>888</v>
      </c>
      <c r="C6999" s="3"/>
      <c r="D6999" s="3" t="s">
        <v>21</v>
      </c>
      <c r="E6999" s="3">
        <v>312631</v>
      </c>
      <c r="F6999" s="40">
        <v>840</v>
      </c>
      <c r="G6999" s="19">
        <v>3800</v>
      </c>
      <c r="H6999" s="11">
        <v>38455</v>
      </c>
      <c r="I6999" s="11">
        <v>38455</v>
      </c>
    </row>
    <row r="7000" spans="1:9" x14ac:dyDescent="0.25">
      <c r="A7000" s="24" t="s">
        <v>1067</v>
      </c>
      <c r="B7000" s="3" t="s">
        <v>888</v>
      </c>
      <c r="C7000" s="3"/>
      <c r="D7000" s="3" t="s">
        <v>21</v>
      </c>
      <c r="E7000" s="3">
        <v>312410</v>
      </c>
      <c r="F7000" s="40">
        <v>1008</v>
      </c>
      <c r="G7000" s="19">
        <v>3800</v>
      </c>
      <c r="H7000" s="11">
        <v>38455</v>
      </c>
      <c r="I7000" s="11">
        <v>38455</v>
      </c>
    </row>
    <row r="7001" spans="1:9" x14ac:dyDescent="0.25">
      <c r="A7001" s="24" t="s">
        <v>1067</v>
      </c>
      <c r="B7001" s="3" t="s">
        <v>888</v>
      </c>
      <c r="C7001" s="3"/>
      <c r="D7001" s="3" t="s">
        <v>21</v>
      </c>
      <c r="E7001" s="3">
        <v>311378</v>
      </c>
      <c r="F7001" s="40" t="s">
        <v>16</v>
      </c>
      <c r="G7001" s="19">
        <v>3800</v>
      </c>
      <c r="H7001" s="11">
        <v>38455</v>
      </c>
      <c r="I7001" s="11">
        <v>38455</v>
      </c>
    </row>
    <row r="7002" spans="1:9" x14ac:dyDescent="0.25">
      <c r="A7002" s="24" t="s">
        <v>1067</v>
      </c>
      <c r="B7002" s="3" t="s">
        <v>888</v>
      </c>
      <c r="C7002" s="3"/>
      <c r="D7002" s="3" t="s">
        <v>21</v>
      </c>
      <c r="E7002" s="3">
        <v>312688</v>
      </c>
      <c r="F7002" s="40">
        <v>883</v>
      </c>
      <c r="G7002" s="19">
        <v>3800</v>
      </c>
      <c r="H7002" s="11">
        <v>38455</v>
      </c>
      <c r="I7002" s="11">
        <v>38455</v>
      </c>
    </row>
    <row r="7003" spans="1:9" x14ac:dyDescent="0.25">
      <c r="A7003" s="24" t="s">
        <v>1067</v>
      </c>
      <c r="B7003" s="3" t="s">
        <v>888</v>
      </c>
      <c r="C7003" s="3"/>
      <c r="D7003" s="3" t="s">
        <v>21</v>
      </c>
      <c r="E7003" s="3">
        <v>311334</v>
      </c>
      <c r="F7003" s="40">
        <v>1137</v>
      </c>
      <c r="G7003" s="19">
        <v>3800</v>
      </c>
      <c r="H7003" s="11">
        <v>38455</v>
      </c>
      <c r="I7003" s="11">
        <v>38455</v>
      </c>
    </row>
    <row r="7004" spans="1:9" x14ac:dyDescent="0.25">
      <c r="A7004" s="24" t="s">
        <v>1067</v>
      </c>
      <c r="B7004" s="3" t="s">
        <v>888</v>
      </c>
      <c r="C7004" s="3"/>
      <c r="D7004" s="3" t="s">
        <v>21</v>
      </c>
      <c r="E7004" s="3">
        <v>311557</v>
      </c>
      <c r="F7004" s="40">
        <v>515</v>
      </c>
      <c r="G7004" s="19">
        <v>3800</v>
      </c>
      <c r="H7004" s="11">
        <v>38455</v>
      </c>
      <c r="I7004" s="11">
        <v>38455</v>
      </c>
    </row>
    <row r="7005" spans="1:9" x14ac:dyDescent="0.25">
      <c r="A7005" s="24" t="s">
        <v>1067</v>
      </c>
      <c r="B7005" s="3" t="s">
        <v>888</v>
      </c>
      <c r="C7005" s="3"/>
      <c r="D7005" s="3" t="s">
        <v>21</v>
      </c>
      <c r="E7005" s="3">
        <v>311510</v>
      </c>
      <c r="F7005" s="40">
        <v>726</v>
      </c>
      <c r="G7005" s="19">
        <v>3800</v>
      </c>
      <c r="H7005" s="11">
        <v>38455</v>
      </c>
      <c r="I7005" s="11">
        <v>38455</v>
      </c>
    </row>
    <row r="7006" spans="1:9" x14ac:dyDescent="0.25">
      <c r="A7006" s="24" t="s">
        <v>1067</v>
      </c>
      <c r="B7006" s="3" t="s">
        <v>888</v>
      </c>
      <c r="C7006" s="3"/>
      <c r="D7006" s="3" t="s">
        <v>21</v>
      </c>
      <c r="E7006" s="3">
        <v>315325</v>
      </c>
      <c r="F7006" s="40">
        <v>1237</v>
      </c>
      <c r="G7006" s="19">
        <v>3800</v>
      </c>
      <c r="H7006" s="11">
        <v>38455</v>
      </c>
      <c r="I7006" s="11">
        <v>38455</v>
      </c>
    </row>
    <row r="7007" spans="1:9" x14ac:dyDescent="0.25">
      <c r="A7007" s="24" t="s">
        <v>1067</v>
      </c>
      <c r="B7007" s="3" t="s">
        <v>888</v>
      </c>
      <c r="C7007" s="3"/>
      <c r="D7007" s="3" t="s">
        <v>21</v>
      </c>
      <c r="E7007" s="3">
        <v>311412</v>
      </c>
      <c r="F7007" s="40" t="s">
        <v>16</v>
      </c>
      <c r="G7007" s="19">
        <v>3800</v>
      </c>
      <c r="H7007" s="11">
        <v>38455</v>
      </c>
      <c r="I7007" s="11">
        <v>38455</v>
      </c>
    </row>
    <row r="7008" spans="1:9" x14ac:dyDescent="0.25">
      <c r="G7008" s="105">
        <f>SUM(G6982:G7007)</f>
        <v>98800</v>
      </c>
      <c r="H7008" s="10"/>
      <c r="I7008" s="10"/>
    </row>
    <row r="7009" spans="1:9" x14ac:dyDescent="0.25">
      <c r="G7009" s="10"/>
      <c r="H7009" s="10"/>
      <c r="I7009" s="10"/>
    </row>
    <row r="7010" spans="1:9" x14ac:dyDescent="0.25">
      <c r="B7010" s="493"/>
      <c r="D7010" s="493"/>
      <c r="E7010" s="493"/>
      <c r="F7010" s="92"/>
      <c r="G7010" s="68"/>
      <c r="H7010" s="493"/>
      <c r="I7010" s="630"/>
    </row>
    <row r="7011" spans="1:9" ht="18.75" x14ac:dyDescent="0.3">
      <c r="A7011" s="724" t="s">
        <v>7</v>
      </c>
      <c r="B7011" s="724"/>
      <c r="C7011" s="724"/>
      <c r="D7011" s="724"/>
      <c r="E7011" s="724"/>
      <c r="F7011" s="724"/>
      <c r="G7011" s="724"/>
      <c r="H7011" s="724"/>
      <c r="I7011" s="15"/>
    </row>
    <row r="7012" spans="1:9" x14ac:dyDescent="0.25">
      <c r="A7012" s="725" t="s">
        <v>5</v>
      </c>
      <c r="B7012" s="725"/>
      <c r="C7012" s="725"/>
      <c r="D7012" s="725"/>
      <c r="E7012" s="725"/>
      <c r="F7012" s="725"/>
      <c r="G7012" s="725"/>
      <c r="H7012" s="725"/>
      <c r="I7012" s="15"/>
    </row>
    <row r="7013" spans="1:9" x14ac:dyDescent="0.25">
      <c r="A7013" s="1"/>
      <c r="C7013" s="122"/>
      <c r="D7013" s="4"/>
      <c r="E7013" s="4"/>
      <c r="F7013" s="81"/>
      <c r="G7013" s="10"/>
      <c r="H7013" s="10"/>
      <c r="I7013" s="10"/>
    </row>
    <row r="7014" spans="1:9" x14ac:dyDescent="0.25">
      <c r="A7014" s="504" t="s">
        <v>1152</v>
      </c>
      <c r="B7014" s="26"/>
      <c r="C7014" s="26"/>
      <c r="D7014" s="26"/>
      <c r="E7014" s="26"/>
      <c r="F7014" s="85"/>
      <c r="G7014" s="42"/>
      <c r="H7014" s="26"/>
      <c r="I7014" s="26"/>
    </row>
    <row r="7015" spans="1:9" x14ac:dyDescent="0.25">
      <c r="A7015" s="248" t="s">
        <v>8</v>
      </c>
      <c r="B7015" s="505" t="s">
        <v>1153</v>
      </c>
      <c r="C7015" s="498"/>
      <c r="D7015" s="498"/>
      <c r="E7015" s="498"/>
      <c r="F7015" s="245"/>
      <c r="G7015" s="246"/>
      <c r="H7015" s="498"/>
      <c r="I7015" s="635"/>
    </row>
    <row r="7016" spans="1:9" x14ac:dyDescent="0.25">
      <c r="A7016" s="72" t="s">
        <v>0</v>
      </c>
      <c r="B7016" s="73" t="s">
        <v>2</v>
      </c>
      <c r="C7016" s="73" t="s">
        <v>3</v>
      </c>
      <c r="D7016" s="73" t="s">
        <v>4</v>
      </c>
      <c r="E7016" s="74" t="s">
        <v>15</v>
      </c>
      <c r="F7016" s="95" t="s">
        <v>2001</v>
      </c>
      <c r="G7016" s="75" t="s">
        <v>1217</v>
      </c>
      <c r="H7016" s="350" t="s">
        <v>1188</v>
      </c>
      <c r="I7016" s="350" t="s">
        <v>3884</v>
      </c>
    </row>
    <row r="7017" spans="1:9" x14ac:dyDescent="0.25">
      <c r="A7017" s="24" t="s">
        <v>1067</v>
      </c>
      <c r="B7017" s="3" t="s">
        <v>888</v>
      </c>
      <c r="C7017" s="3"/>
      <c r="D7017" s="3" t="s">
        <v>21</v>
      </c>
      <c r="E7017" s="3">
        <v>312463</v>
      </c>
      <c r="F7017" s="40">
        <v>1025</v>
      </c>
      <c r="G7017" s="19">
        <v>3800</v>
      </c>
      <c r="H7017" s="11">
        <v>38455</v>
      </c>
      <c r="I7017" s="11">
        <v>38455</v>
      </c>
    </row>
    <row r="7018" spans="1:9" x14ac:dyDescent="0.25">
      <c r="A7018" s="24" t="s">
        <v>1067</v>
      </c>
      <c r="B7018" s="3" t="s">
        <v>888</v>
      </c>
      <c r="C7018" s="3"/>
      <c r="D7018" s="3" t="s">
        <v>21</v>
      </c>
      <c r="E7018" s="3">
        <v>312351</v>
      </c>
      <c r="F7018" s="40">
        <v>580</v>
      </c>
      <c r="G7018" s="19">
        <v>3800</v>
      </c>
      <c r="H7018" s="11">
        <v>38455</v>
      </c>
      <c r="I7018" s="11">
        <v>38455</v>
      </c>
    </row>
    <row r="7019" spans="1:9" x14ac:dyDescent="0.25">
      <c r="A7019" s="24" t="s">
        <v>1067</v>
      </c>
      <c r="B7019" s="3" t="s">
        <v>888</v>
      </c>
      <c r="C7019" s="3"/>
      <c r="D7019" s="3" t="s">
        <v>21</v>
      </c>
      <c r="E7019" s="3">
        <v>311573</v>
      </c>
      <c r="F7019" s="40">
        <v>411</v>
      </c>
      <c r="G7019" s="19">
        <v>3800</v>
      </c>
      <c r="H7019" s="11">
        <v>38455</v>
      </c>
      <c r="I7019" s="11">
        <v>38455</v>
      </c>
    </row>
    <row r="7020" spans="1:9" x14ac:dyDescent="0.25">
      <c r="A7020" s="24" t="s">
        <v>1067</v>
      </c>
      <c r="B7020" s="3" t="s">
        <v>888</v>
      </c>
      <c r="C7020" s="3"/>
      <c r="D7020" s="3" t="s">
        <v>21</v>
      </c>
      <c r="E7020" s="3">
        <v>316565</v>
      </c>
      <c r="F7020" s="40">
        <v>1105</v>
      </c>
      <c r="G7020" s="19">
        <v>3800</v>
      </c>
      <c r="H7020" s="11">
        <v>38455</v>
      </c>
      <c r="I7020" s="11">
        <v>38455</v>
      </c>
    </row>
    <row r="7021" spans="1:9" x14ac:dyDescent="0.25">
      <c r="A7021" s="24" t="s">
        <v>1067</v>
      </c>
      <c r="B7021" s="3" t="s">
        <v>888</v>
      </c>
      <c r="C7021" s="3"/>
      <c r="D7021" s="3" t="s">
        <v>21</v>
      </c>
      <c r="E7021" s="3">
        <v>311056</v>
      </c>
      <c r="F7021" s="40">
        <v>351</v>
      </c>
      <c r="G7021" s="19">
        <v>3800</v>
      </c>
      <c r="H7021" s="11">
        <v>38455</v>
      </c>
      <c r="I7021" s="11">
        <v>38455</v>
      </c>
    </row>
    <row r="7022" spans="1:9" x14ac:dyDescent="0.25">
      <c r="A7022" s="24" t="s">
        <v>1067</v>
      </c>
      <c r="B7022" s="3" t="s">
        <v>888</v>
      </c>
      <c r="C7022" s="3"/>
      <c r="D7022" s="3" t="s">
        <v>21</v>
      </c>
      <c r="E7022" s="3">
        <v>312414</v>
      </c>
      <c r="F7022" s="40">
        <v>435</v>
      </c>
      <c r="G7022" s="19">
        <v>3800</v>
      </c>
      <c r="H7022" s="11">
        <v>38455</v>
      </c>
      <c r="I7022" s="11">
        <v>38455</v>
      </c>
    </row>
    <row r="7023" spans="1:9" x14ac:dyDescent="0.25">
      <c r="A7023" s="24" t="s">
        <v>1067</v>
      </c>
      <c r="B7023" s="3" t="s">
        <v>888</v>
      </c>
      <c r="C7023" s="3"/>
      <c r="D7023" s="3" t="s">
        <v>21</v>
      </c>
      <c r="E7023" s="3">
        <v>312787</v>
      </c>
      <c r="F7023" s="40">
        <v>700</v>
      </c>
      <c r="G7023" s="19">
        <v>3800</v>
      </c>
      <c r="H7023" s="11">
        <v>38455</v>
      </c>
      <c r="I7023" s="11">
        <v>38455</v>
      </c>
    </row>
    <row r="7024" spans="1:9" x14ac:dyDescent="0.25">
      <c r="A7024" s="24" t="s">
        <v>1067</v>
      </c>
      <c r="B7024" s="3" t="s">
        <v>888</v>
      </c>
      <c r="C7024" s="3"/>
      <c r="D7024" s="3" t="s">
        <v>21</v>
      </c>
      <c r="E7024" s="3">
        <v>312360</v>
      </c>
      <c r="F7024" s="40">
        <v>893</v>
      </c>
      <c r="G7024" s="19">
        <v>3800</v>
      </c>
      <c r="H7024" s="11">
        <v>38455</v>
      </c>
      <c r="I7024" s="11">
        <v>38455</v>
      </c>
    </row>
    <row r="7025" spans="1:9" x14ac:dyDescent="0.25">
      <c r="A7025" s="24" t="s">
        <v>1067</v>
      </c>
      <c r="B7025" s="3" t="s">
        <v>888</v>
      </c>
      <c r="C7025" s="3"/>
      <c r="D7025" s="3" t="s">
        <v>21</v>
      </c>
      <c r="E7025" s="3">
        <v>312462</v>
      </c>
      <c r="F7025" s="40">
        <v>793</v>
      </c>
      <c r="G7025" s="19">
        <v>3800</v>
      </c>
      <c r="H7025" s="11">
        <v>38455</v>
      </c>
      <c r="I7025" s="11">
        <v>38455</v>
      </c>
    </row>
    <row r="7026" spans="1:9" x14ac:dyDescent="0.25">
      <c r="A7026" s="24" t="s">
        <v>1067</v>
      </c>
      <c r="B7026" s="3" t="s">
        <v>888</v>
      </c>
      <c r="C7026" s="3"/>
      <c r="D7026" s="3" t="s">
        <v>21</v>
      </c>
      <c r="E7026" s="3">
        <v>312394</v>
      </c>
      <c r="F7026" s="40">
        <v>315</v>
      </c>
      <c r="G7026" s="19">
        <v>3800</v>
      </c>
      <c r="H7026" s="11">
        <v>38455</v>
      </c>
      <c r="I7026" s="11">
        <v>38455</v>
      </c>
    </row>
    <row r="7027" spans="1:9" x14ac:dyDescent="0.25">
      <c r="A7027" s="24" t="s">
        <v>1067</v>
      </c>
      <c r="B7027" s="3" t="s">
        <v>888</v>
      </c>
      <c r="C7027" s="3"/>
      <c r="D7027" s="3" t="s">
        <v>21</v>
      </c>
      <c r="E7027" s="3">
        <v>311127</v>
      </c>
      <c r="F7027" s="40">
        <v>741</v>
      </c>
      <c r="G7027" s="19">
        <v>3800</v>
      </c>
      <c r="H7027" s="11">
        <v>38455</v>
      </c>
      <c r="I7027" s="11">
        <v>38455</v>
      </c>
    </row>
    <row r="7028" spans="1:9" x14ac:dyDescent="0.25">
      <c r="A7028" s="24" t="s">
        <v>1067</v>
      </c>
      <c r="B7028" s="3" t="s">
        <v>888</v>
      </c>
      <c r="C7028" s="3"/>
      <c r="D7028" s="3" t="s">
        <v>21</v>
      </c>
      <c r="E7028" s="3">
        <v>311302</v>
      </c>
      <c r="F7028" s="40">
        <v>431</v>
      </c>
      <c r="G7028" s="19">
        <v>3800</v>
      </c>
      <c r="H7028" s="11">
        <v>38455</v>
      </c>
      <c r="I7028" s="11">
        <v>38455</v>
      </c>
    </row>
    <row r="7029" spans="1:9" x14ac:dyDescent="0.25">
      <c r="A7029" s="24" t="s">
        <v>1067</v>
      </c>
      <c r="B7029" s="3" t="s">
        <v>888</v>
      </c>
      <c r="C7029" s="3"/>
      <c r="D7029" s="3" t="s">
        <v>21</v>
      </c>
      <c r="E7029" s="3" t="s">
        <v>1159</v>
      </c>
      <c r="F7029" s="40">
        <v>934</v>
      </c>
      <c r="G7029" s="19">
        <v>3800</v>
      </c>
      <c r="H7029" s="11">
        <v>38455</v>
      </c>
      <c r="I7029" s="11">
        <v>38455</v>
      </c>
    </row>
    <row r="7030" spans="1:9" x14ac:dyDescent="0.25">
      <c r="A7030" s="24" t="s">
        <v>1067</v>
      </c>
      <c r="B7030" s="3" t="s">
        <v>888</v>
      </c>
      <c r="C7030" s="3"/>
      <c r="D7030" s="3" t="s">
        <v>21</v>
      </c>
      <c r="E7030" s="3">
        <v>312302</v>
      </c>
      <c r="F7030" s="40">
        <v>500</v>
      </c>
      <c r="G7030" s="19">
        <v>3800</v>
      </c>
      <c r="H7030" s="11">
        <v>38455</v>
      </c>
      <c r="I7030" s="11">
        <v>38455</v>
      </c>
    </row>
    <row r="7031" spans="1:9" x14ac:dyDescent="0.25">
      <c r="A7031" s="24" t="s">
        <v>1067</v>
      </c>
      <c r="B7031" s="3" t="s">
        <v>888</v>
      </c>
      <c r="C7031" s="3"/>
      <c r="D7031" s="3" t="s">
        <v>21</v>
      </c>
      <c r="E7031" s="3">
        <v>312416</v>
      </c>
      <c r="F7031" s="40">
        <v>1080</v>
      </c>
      <c r="G7031" s="19">
        <v>3800</v>
      </c>
      <c r="H7031" s="11">
        <v>38455</v>
      </c>
      <c r="I7031" s="11">
        <v>38455</v>
      </c>
    </row>
    <row r="7032" spans="1:9" x14ac:dyDescent="0.25">
      <c r="A7032" s="24" t="s">
        <v>1067</v>
      </c>
      <c r="B7032" s="3" t="s">
        <v>888</v>
      </c>
      <c r="C7032" s="3"/>
      <c r="D7032" s="3" t="s">
        <v>21</v>
      </c>
      <c r="E7032" s="3">
        <v>312339</v>
      </c>
      <c r="F7032" s="40">
        <v>325</v>
      </c>
      <c r="G7032" s="19">
        <v>3800</v>
      </c>
      <c r="H7032" s="11">
        <v>38455</v>
      </c>
      <c r="I7032" s="11">
        <v>38455</v>
      </c>
    </row>
    <row r="7033" spans="1:9" x14ac:dyDescent="0.25">
      <c r="A7033" s="24" t="s">
        <v>1067</v>
      </c>
      <c r="B7033" s="3" t="s">
        <v>888</v>
      </c>
      <c r="C7033" s="3"/>
      <c r="D7033" s="3" t="s">
        <v>21</v>
      </c>
      <c r="E7033" s="3">
        <v>311483</v>
      </c>
      <c r="F7033" s="40" t="s">
        <v>16</v>
      </c>
      <c r="G7033" s="19">
        <v>3800</v>
      </c>
      <c r="H7033" s="11">
        <v>38455</v>
      </c>
      <c r="I7033" s="11">
        <v>38455</v>
      </c>
    </row>
    <row r="7034" spans="1:9" x14ac:dyDescent="0.25">
      <c r="A7034" s="24" t="s">
        <v>1067</v>
      </c>
      <c r="B7034" s="3" t="s">
        <v>888</v>
      </c>
      <c r="C7034" s="3"/>
      <c r="D7034" s="3" t="s">
        <v>21</v>
      </c>
      <c r="E7034" s="3">
        <v>312369</v>
      </c>
      <c r="F7034" s="40">
        <v>1142</v>
      </c>
      <c r="G7034" s="19">
        <v>3800</v>
      </c>
      <c r="H7034" s="11">
        <v>38455</v>
      </c>
      <c r="I7034" s="11">
        <v>38455</v>
      </c>
    </row>
    <row r="7035" spans="1:9" x14ac:dyDescent="0.25">
      <c r="A7035" s="24" t="s">
        <v>1067</v>
      </c>
      <c r="B7035" s="3" t="s">
        <v>888</v>
      </c>
      <c r="C7035" s="3"/>
      <c r="D7035" s="3" t="s">
        <v>21</v>
      </c>
      <c r="E7035" s="3">
        <v>312626</v>
      </c>
      <c r="F7035" s="40">
        <v>597</v>
      </c>
      <c r="G7035" s="19">
        <v>3800</v>
      </c>
      <c r="H7035" s="11">
        <v>38455</v>
      </c>
      <c r="I7035" s="11">
        <v>38455</v>
      </c>
    </row>
    <row r="7036" spans="1:9" x14ac:dyDescent="0.25">
      <c r="A7036" s="24" t="s">
        <v>1067</v>
      </c>
      <c r="B7036" s="3" t="s">
        <v>888</v>
      </c>
      <c r="C7036" s="3"/>
      <c r="D7036" s="3" t="s">
        <v>21</v>
      </c>
      <c r="E7036" s="3">
        <v>311486</v>
      </c>
      <c r="F7036" s="40">
        <v>1238</v>
      </c>
      <c r="G7036" s="19">
        <v>3800</v>
      </c>
      <c r="H7036" s="11">
        <v>38455</v>
      </c>
      <c r="I7036" s="11">
        <v>38455</v>
      </c>
    </row>
    <row r="7037" spans="1:9" x14ac:dyDescent="0.25">
      <c r="A7037" s="24" t="s">
        <v>1067</v>
      </c>
      <c r="B7037" s="3" t="s">
        <v>888</v>
      </c>
      <c r="C7037" s="3"/>
      <c r="D7037" s="3" t="s">
        <v>21</v>
      </c>
      <c r="E7037" s="3">
        <v>311408</v>
      </c>
      <c r="F7037" s="40">
        <v>282</v>
      </c>
      <c r="G7037" s="19">
        <v>3800</v>
      </c>
      <c r="H7037" s="11">
        <v>38455</v>
      </c>
      <c r="I7037" s="11">
        <v>38455</v>
      </c>
    </row>
    <row r="7038" spans="1:9" x14ac:dyDescent="0.25">
      <c r="A7038" s="24" t="s">
        <v>1067</v>
      </c>
      <c r="B7038" s="3" t="s">
        <v>888</v>
      </c>
      <c r="C7038" s="3"/>
      <c r="D7038" s="3" t="s">
        <v>21</v>
      </c>
      <c r="E7038" s="3">
        <v>311454</v>
      </c>
      <c r="F7038" s="40">
        <v>529</v>
      </c>
      <c r="G7038" s="19">
        <v>3800</v>
      </c>
      <c r="H7038" s="11">
        <v>38455</v>
      </c>
      <c r="I7038" s="11">
        <v>38455</v>
      </c>
    </row>
    <row r="7039" spans="1:9" x14ac:dyDescent="0.25">
      <c r="A7039" s="24" t="s">
        <v>1067</v>
      </c>
      <c r="B7039" s="3" t="s">
        <v>888</v>
      </c>
      <c r="C7039" s="3"/>
      <c r="D7039" s="3" t="s">
        <v>21</v>
      </c>
      <c r="E7039" s="3">
        <v>317628</v>
      </c>
      <c r="F7039" s="40">
        <v>961</v>
      </c>
      <c r="G7039" s="19">
        <v>3800</v>
      </c>
      <c r="H7039" s="11">
        <v>38455</v>
      </c>
      <c r="I7039" s="11">
        <v>38455</v>
      </c>
    </row>
    <row r="7040" spans="1:9" x14ac:dyDescent="0.25">
      <c r="A7040" s="24" t="s">
        <v>1067</v>
      </c>
      <c r="B7040" s="3" t="s">
        <v>888</v>
      </c>
      <c r="C7040" s="3"/>
      <c r="D7040" s="3" t="s">
        <v>21</v>
      </c>
      <c r="E7040" s="3">
        <v>312363</v>
      </c>
      <c r="F7040" s="40">
        <v>266</v>
      </c>
      <c r="G7040" s="19">
        <v>3800</v>
      </c>
      <c r="H7040" s="11">
        <v>38455</v>
      </c>
      <c r="I7040" s="11">
        <v>38455</v>
      </c>
    </row>
    <row r="7041" spans="1:9" x14ac:dyDescent="0.25">
      <c r="A7041" s="24" t="s">
        <v>1067</v>
      </c>
      <c r="B7041" s="3" t="s">
        <v>888</v>
      </c>
      <c r="C7041" s="3"/>
      <c r="D7041" s="3" t="s">
        <v>21</v>
      </c>
      <c r="E7041" s="3">
        <v>316576</v>
      </c>
      <c r="F7041" s="40">
        <v>813</v>
      </c>
      <c r="G7041" s="19">
        <v>3800</v>
      </c>
      <c r="H7041" s="11">
        <v>38455</v>
      </c>
      <c r="I7041" s="11">
        <v>38455</v>
      </c>
    </row>
    <row r="7042" spans="1:9" x14ac:dyDescent="0.25">
      <c r="A7042" s="24" t="s">
        <v>1067</v>
      </c>
      <c r="B7042" s="3" t="s">
        <v>888</v>
      </c>
      <c r="C7042" s="3"/>
      <c r="D7042" s="3" t="s">
        <v>21</v>
      </c>
      <c r="E7042" s="3">
        <v>311066</v>
      </c>
      <c r="F7042" s="40">
        <v>1162</v>
      </c>
      <c r="G7042" s="19">
        <v>3800</v>
      </c>
      <c r="H7042" s="11">
        <v>38455</v>
      </c>
      <c r="I7042" s="11">
        <v>38455</v>
      </c>
    </row>
    <row r="7043" spans="1:9" x14ac:dyDescent="0.25">
      <c r="G7043" s="105">
        <f>SUM(G7017:G7042)</f>
        <v>98800</v>
      </c>
      <c r="H7043" s="10"/>
      <c r="I7043" s="10"/>
    </row>
    <row r="7044" spans="1:9" x14ac:dyDescent="0.25">
      <c r="G7044" s="10"/>
      <c r="H7044" s="10"/>
      <c r="I7044" s="10"/>
    </row>
    <row r="7045" spans="1:9" x14ac:dyDescent="0.25">
      <c r="G7045" s="10"/>
      <c r="H7045" s="10"/>
      <c r="I7045" s="10"/>
    </row>
    <row r="7046" spans="1:9" ht="18.75" x14ac:dyDescent="0.3">
      <c r="A7046" s="724" t="s">
        <v>7</v>
      </c>
      <c r="B7046" s="724"/>
      <c r="C7046" s="724"/>
      <c r="D7046" s="724"/>
      <c r="E7046" s="724"/>
      <c r="F7046" s="724"/>
      <c r="G7046" s="724"/>
      <c r="H7046" s="724"/>
      <c r="I7046" s="1"/>
    </row>
    <row r="7047" spans="1:9" x14ac:dyDescent="0.25">
      <c r="A7047" s="725" t="s">
        <v>5</v>
      </c>
      <c r="B7047" s="725"/>
      <c r="C7047" s="725"/>
      <c r="D7047" s="725"/>
      <c r="E7047" s="725"/>
      <c r="F7047" s="725"/>
      <c r="G7047" s="725"/>
      <c r="H7047" s="725"/>
      <c r="I7047" s="180"/>
    </row>
    <row r="7048" spans="1:9" x14ac:dyDescent="0.25">
      <c r="A7048" s="1"/>
      <c r="C7048" s="122"/>
      <c r="D7048" s="4"/>
      <c r="E7048" s="4"/>
      <c r="F7048" s="81"/>
      <c r="G7048" s="10"/>
      <c r="H7048" s="10"/>
      <c r="I7048" s="10"/>
    </row>
    <row r="7049" spans="1:9" x14ac:dyDescent="0.25">
      <c r="A7049" s="504" t="s">
        <v>1152</v>
      </c>
      <c r="B7049" s="26"/>
      <c r="C7049" s="26"/>
      <c r="D7049" s="26"/>
      <c r="E7049" s="26"/>
      <c r="F7049" s="85"/>
      <c r="G7049" s="42"/>
      <c r="H7049" s="26"/>
      <c r="I7049" s="26"/>
    </row>
    <row r="7050" spans="1:9" x14ac:dyDescent="0.25">
      <c r="A7050" s="248" t="s">
        <v>8</v>
      </c>
      <c r="B7050" s="505" t="s">
        <v>1153</v>
      </c>
      <c r="C7050" s="498"/>
      <c r="D7050" s="498"/>
      <c r="E7050" s="498"/>
      <c r="F7050" s="245"/>
      <c r="G7050" s="246"/>
      <c r="H7050" s="498"/>
      <c r="I7050" s="635"/>
    </row>
    <row r="7051" spans="1:9" x14ac:dyDescent="0.25">
      <c r="A7051" s="72" t="s">
        <v>0</v>
      </c>
      <c r="B7051" s="73" t="s">
        <v>2</v>
      </c>
      <c r="C7051" s="73" t="s">
        <v>3</v>
      </c>
      <c r="D7051" s="73" t="s">
        <v>4</v>
      </c>
      <c r="E7051" s="74" t="s">
        <v>15</v>
      </c>
      <c r="F7051" s="95" t="s">
        <v>2002</v>
      </c>
      <c r="G7051" s="75" t="s">
        <v>1217</v>
      </c>
      <c r="H7051" s="350" t="s">
        <v>1188</v>
      </c>
      <c r="I7051" s="350" t="s">
        <v>3884</v>
      </c>
    </row>
    <row r="7052" spans="1:9" x14ac:dyDescent="0.25">
      <c r="A7052" s="24" t="s">
        <v>1067</v>
      </c>
      <c r="B7052" s="3" t="s">
        <v>888</v>
      </c>
      <c r="C7052" s="3"/>
      <c r="D7052" s="3" t="s">
        <v>21</v>
      </c>
      <c r="E7052" s="3">
        <v>311464</v>
      </c>
      <c r="F7052" s="40">
        <v>470</v>
      </c>
      <c r="G7052" s="19">
        <v>3800</v>
      </c>
      <c r="H7052" s="11">
        <v>38455</v>
      </c>
      <c r="I7052" s="11">
        <v>38455</v>
      </c>
    </row>
    <row r="7053" spans="1:9" x14ac:dyDescent="0.25">
      <c r="A7053" s="24" t="s">
        <v>1067</v>
      </c>
      <c r="B7053" s="3" t="s">
        <v>888</v>
      </c>
      <c r="C7053" s="3"/>
      <c r="D7053" s="3" t="s">
        <v>21</v>
      </c>
      <c r="E7053" s="3">
        <v>312807</v>
      </c>
      <c r="F7053" s="40">
        <v>445</v>
      </c>
      <c r="G7053" s="19">
        <v>3800</v>
      </c>
      <c r="H7053" s="11">
        <v>38455</v>
      </c>
      <c r="I7053" s="11">
        <v>38455</v>
      </c>
    </row>
    <row r="7054" spans="1:9" x14ac:dyDescent="0.25">
      <c r="A7054" s="24" t="s">
        <v>1067</v>
      </c>
      <c r="B7054" s="3" t="s">
        <v>888</v>
      </c>
      <c r="C7054" s="3"/>
      <c r="D7054" s="3" t="s">
        <v>21</v>
      </c>
      <c r="E7054" s="3">
        <v>312475</v>
      </c>
      <c r="F7054" s="40">
        <v>1078</v>
      </c>
      <c r="G7054" s="19">
        <v>3800</v>
      </c>
      <c r="H7054" s="11">
        <v>38455</v>
      </c>
      <c r="I7054" s="11">
        <v>38455</v>
      </c>
    </row>
    <row r="7055" spans="1:9" x14ac:dyDescent="0.25">
      <c r="A7055" s="24" t="s">
        <v>1067</v>
      </c>
      <c r="B7055" s="3" t="s">
        <v>888</v>
      </c>
      <c r="C7055" s="3"/>
      <c r="D7055" s="3" t="s">
        <v>21</v>
      </c>
      <c r="E7055" s="3">
        <v>312487</v>
      </c>
      <c r="F7055" s="40">
        <v>621</v>
      </c>
      <c r="G7055" s="19">
        <v>3800</v>
      </c>
      <c r="H7055" s="11">
        <v>38455</v>
      </c>
      <c r="I7055" s="11">
        <v>38455</v>
      </c>
    </row>
    <row r="7056" spans="1:9" x14ac:dyDescent="0.25">
      <c r="A7056" s="24" t="s">
        <v>1067</v>
      </c>
      <c r="B7056" s="3" t="s">
        <v>888</v>
      </c>
      <c r="C7056" s="3"/>
      <c r="D7056" s="3" t="s">
        <v>21</v>
      </c>
      <c r="E7056" s="3">
        <v>311448</v>
      </c>
      <c r="F7056" s="40">
        <v>975</v>
      </c>
      <c r="G7056" s="19">
        <v>3800</v>
      </c>
      <c r="H7056" s="11">
        <v>38455</v>
      </c>
      <c r="I7056" s="11">
        <v>38455</v>
      </c>
    </row>
    <row r="7057" spans="1:9" x14ac:dyDescent="0.25">
      <c r="A7057" s="24" t="s">
        <v>1067</v>
      </c>
      <c r="B7057" s="3" t="s">
        <v>888</v>
      </c>
      <c r="C7057" s="3"/>
      <c r="D7057" s="3" t="s">
        <v>21</v>
      </c>
      <c r="E7057" s="3">
        <v>317626</v>
      </c>
      <c r="F7057" s="40" t="s">
        <v>2731</v>
      </c>
      <c r="G7057" s="19">
        <v>3800</v>
      </c>
      <c r="H7057" s="11">
        <v>38455</v>
      </c>
      <c r="I7057" s="11">
        <v>38455</v>
      </c>
    </row>
    <row r="7058" spans="1:9" x14ac:dyDescent="0.25">
      <c r="A7058" s="24" t="s">
        <v>1067</v>
      </c>
      <c r="B7058" s="3" t="s">
        <v>888</v>
      </c>
      <c r="C7058" s="3"/>
      <c r="D7058" s="3" t="s">
        <v>21</v>
      </c>
      <c r="E7058" s="3">
        <v>312640</v>
      </c>
      <c r="F7058" s="40">
        <v>910</v>
      </c>
      <c r="G7058" s="19">
        <v>3800</v>
      </c>
      <c r="H7058" s="11">
        <v>38455</v>
      </c>
      <c r="I7058" s="11">
        <v>38455</v>
      </c>
    </row>
    <row r="7059" spans="1:9" x14ac:dyDescent="0.25">
      <c r="A7059" s="24" t="s">
        <v>1067</v>
      </c>
      <c r="B7059" s="3" t="s">
        <v>888</v>
      </c>
      <c r="C7059" s="3"/>
      <c r="D7059" s="3" t="s">
        <v>21</v>
      </c>
      <c r="E7059" s="3">
        <v>312746</v>
      </c>
      <c r="F7059" s="40">
        <v>1234</v>
      </c>
      <c r="G7059" s="19">
        <v>3800</v>
      </c>
      <c r="H7059" s="11">
        <v>38455</v>
      </c>
      <c r="I7059" s="11">
        <v>38455</v>
      </c>
    </row>
    <row r="7060" spans="1:9" x14ac:dyDescent="0.25">
      <c r="A7060" s="24" t="s">
        <v>1067</v>
      </c>
      <c r="B7060" s="3" t="s">
        <v>888</v>
      </c>
      <c r="C7060" s="3"/>
      <c r="D7060" s="3" t="s">
        <v>21</v>
      </c>
      <c r="E7060" s="3">
        <v>315323</v>
      </c>
      <c r="F7060" s="40">
        <v>331</v>
      </c>
      <c r="G7060" s="19">
        <v>3800</v>
      </c>
      <c r="H7060" s="11">
        <v>38455</v>
      </c>
      <c r="I7060" s="11">
        <v>38455</v>
      </c>
    </row>
    <row r="7061" spans="1:9" x14ac:dyDescent="0.25">
      <c r="A7061" s="24" t="s">
        <v>1067</v>
      </c>
      <c r="B7061" s="3" t="s">
        <v>888</v>
      </c>
      <c r="C7061" s="3"/>
      <c r="D7061" s="3" t="s">
        <v>21</v>
      </c>
      <c r="E7061" s="3">
        <v>311096</v>
      </c>
      <c r="F7061" s="40">
        <v>302</v>
      </c>
      <c r="G7061" s="19">
        <v>3800</v>
      </c>
      <c r="H7061" s="11">
        <v>38455</v>
      </c>
      <c r="I7061" s="11">
        <v>38455</v>
      </c>
    </row>
    <row r="7062" spans="1:9" x14ac:dyDescent="0.25">
      <c r="A7062" s="24" t="s">
        <v>1067</v>
      </c>
      <c r="B7062" s="3" t="s">
        <v>888</v>
      </c>
      <c r="C7062" s="3"/>
      <c r="D7062" s="3" t="s">
        <v>21</v>
      </c>
      <c r="E7062" s="3">
        <v>311539</v>
      </c>
      <c r="F7062" s="40">
        <v>1175</v>
      </c>
      <c r="G7062" s="19">
        <v>3800</v>
      </c>
      <c r="H7062" s="11">
        <v>38455</v>
      </c>
      <c r="I7062" s="11">
        <v>38455</v>
      </c>
    </row>
    <row r="7063" spans="1:9" x14ac:dyDescent="0.25">
      <c r="A7063" s="24" t="s">
        <v>1067</v>
      </c>
      <c r="B7063" s="3" t="s">
        <v>888</v>
      </c>
      <c r="C7063" s="3"/>
      <c r="D7063" s="3" t="s">
        <v>21</v>
      </c>
      <c r="E7063" s="3">
        <v>311551</v>
      </c>
      <c r="F7063" s="40">
        <v>324</v>
      </c>
      <c r="G7063" s="19">
        <v>3800</v>
      </c>
      <c r="H7063" s="11">
        <v>38455</v>
      </c>
      <c r="I7063" s="11">
        <v>38455</v>
      </c>
    </row>
    <row r="7064" spans="1:9" x14ac:dyDescent="0.25">
      <c r="A7064" s="24" t="s">
        <v>1067</v>
      </c>
      <c r="B7064" s="3" t="s">
        <v>888</v>
      </c>
      <c r="C7064" s="3"/>
      <c r="D7064" s="3" t="s">
        <v>21</v>
      </c>
      <c r="E7064" s="3">
        <v>311054</v>
      </c>
      <c r="F7064" s="40">
        <v>510</v>
      </c>
      <c r="G7064" s="19">
        <v>3800</v>
      </c>
      <c r="H7064" s="11">
        <v>38455</v>
      </c>
      <c r="I7064" s="11">
        <v>38455</v>
      </c>
    </row>
    <row r="7065" spans="1:9" x14ac:dyDescent="0.25">
      <c r="A7065" s="24" t="s">
        <v>1067</v>
      </c>
      <c r="B7065" s="3" t="s">
        <v>888</v>
      </c>
      <c r="C7065" s="3"/>
      <c r="D7065" s="3" t="s">
        <v>21</v>
      </c>
      <c r="E7065" s="3">
        <v>316566</v>
      </c>
      <c r="F7065" s="40">
        <v>325</v>
      </c>
      <c r="G7065" s="19">
        <v>3800</v>
      </c>
      <c r="H7065" s="11">
        <v>38455</v>
      </c>
      <c r="I7065" s="11">
        <v>38455</v>
      </c>
    </row>
    <row r="7066" spans="1:9" x14ac:dyDescent="0.25">
      <c r="A7066" s="24" t="s">
        <v>1067</v>
      </c>
      <c r="B7066" s="3" t="s">
        <v>888</v>
      </c>
      <c r="C7066" s="3"/>
      <c r="D7066" s="3" t="s">
        <v>21</v>
      </c>
      <c r="E7066" s="3">
        <v>312685</v>
      </c>
      <c r="F7066" s="40">
        <v>836</v>
      </c>
      <c r="G7066" s="19">
        <v>3800</v>
      </c>
      <c r="H7066" s="11">
        <v>38455</v>
      </c>
      <c r="I7066" s="11">
        <v>38455</v>
      </c>
    </row>
    <row r="7067" spans="1:9" x14ac:dyDescent="0.25">
      <c r="A7067" s="24" t="s">
        <v>1067</v>
      </c>
      <c r="B7067" s="3" t="s">
        <v>888</v>
      </c>
      <c r="C7067" s="3"/>
      <c r="D7067" s="3" t="s">
        <v>21</v>
      </c>
      <c r="E7067" s="3">
        <v>312402</v>
      </c>
      <c r="F7067" s="40">
        <v>1112</v>
      </c>
      <c r="G7067" s="19">
        <v>3800</v>
      </c>
      <c r="H7067" s="11">
        <v>38455</v>
      </c>
      <c r="I7067" s="11">
        <v>38455</v>
      </c>
    </row>
    <row r="7068" spans="1:9" x14ac:dyDescent="0.25">
      <c r="A7068" s="24" t="s">
        <v>1067</v>
      </c>
      <c r="B7068" s="3" t="s">
        <v>888</v>
      </c>
      <c r="C7068" s="3"/>
      <c r="D7068" s="3" t="s">
        <v>21</v>
      </c>
      <c r="E7068" s="3">
        <v>315311</v>
      </c>
      <c r="F7068" s="40">
        <v>878</v>
      </c>
      <c r="G7068" s="19">
        <v>3800</v>
      </c>
      <c r="H7068" s="11">
        <v>38455</v>
      </c>
      <c r="I7068" s="11">
        <v>38455</v>
      </c>
    </row>
    <row r="7069" spans="1:9" x14ac:dyDescent="0.25">
      <c r="A7069" s="24" t="s">
        <v>1067</v>
      </c>
      <c r="B7069" s="3" t="s">
        <v>888</v>
      </c>
      <c r="C7069" s="3"/>
      <c r="D7069" s="3" t="s">
        <v>21</v>
      </c>
      <c r="E7069" s="3">
        <v>312302</v>
      </c>
      <c r="F7069" s="40">
        <v>312</v>
      </c>
      <c r="G7069" s="19">
        <v>3800</v>
      </c>
      <c r="H7069" s="11">
        <v>38455</v>
      </c>
      <c r="I7069" s="11">
        <v>38455</v>
      </c>
    </row>
    <row r="7070" spans="1:9" x14ac:dyDescent="0.25">
      <c r="A7070" s="24" t="s">
        <v>1067</v>
      </c>
      <c r="B7070" s="3" t="s">
        <v>888</v>
      </c>
      <c r="C7070" s="3"/>
      <c r="D7070" s="3" t="s">
        <v>21</v>
      </c>
      <c r="E7070" s="3">
        <v>316581</v>
      </c>
      <c r="F7070" s="40">
        <v>1015</v>
      </c>
      <c r="G7070" s="19">
        <v>3800</v>
      </c>
      <c r="H7070" s="11">
        <v>38455</v>
      </c>
      <c r="I7070" s="11">
        <v>38455</v>
      </c>
    </row>
    <row r="7071" spans="1:9" x14ac:dyDescent="0.25">
      <c r="A7071" s="24" t="s">
        <v>1067</v>
      </c>
      <c r="B7071" s="3" t="s">
        <v>888</v>
      </c>
      <c r="C7071" s="3"/>
      <c r="D7071" s="3" t="s">
        <v>21</v>
      </c>
      <c r="E7071" s="3">
        <v>316567</v>
      </c>
      <c r="F7071" s="40">
        <v>707</v>
      </c>
      <c r="G7071" s="19">
        <v>3800</v>
      </c>
      <c r="H7071" s="11">
        <v>38455</v>
      </c>
      <c r="I7071" s="11">
        <v>38455</v>
      </c>
    </row>
    <row r="7072" spans="1:9" x14ac:dyDescent="0.25">
      <c r="A7072" s="24" t="s">
        <v>1067</v>
      </c>
      <c r="B7072" s="3" t="s">
        <v>888</v>
      </c>
      <c r="C7072" s="3"/>
      <c r="D7072" s="3" t="s">
        <v>21</v>
      </c>
      <c r="E7072" s="3">
        <v>312484</v>
      </c>
      <c r="F7072" s="40">
        <v>274</v>
      </c>
      <c r="G7072" s="19">
        <v>3800</v>
      </c>
      <c r="H7072" s="11">
        <v>38455</v>
      </c>
      <c r="I7072" s="11">
        <v>38455</v>
      </c>
    </row>
    <row r="7073" spans="1:9" x14ac:dyDescent="0.25">
      <c r="A7073" s="24" t="s">
        <v>1067</v>
      </c>
      <c r="B7073" s="3" t="s">
        <v>888</v>
      </c>
      <c r="C7073" s="3"/>
      <c r="D7073" s="3" t="s">
        <v>21</v>
      </c>
      <c r="E7073" s="3">
        <v>311153</v>
      </c>
      <c r="F7073" s="40">
        <v>1079</v>
      </c>
      <c r="G7073" s="19">
        <v>3800</v>
      </c>
      <c r="H7073" s="11">
        <v>38455</v>
      </c>
      <c r="I7073" s="11">
        <v>38455</v>
      </c>
    </row>
    <row r="7074" spans="1:9" x14ac:dyDescent="0.25">
      <c r="A7074" s="24" t="s">
        <v>1067</v>
      </c>
      <c r="B7074" s="3" t="s">
        <v>888</v>
      </c>
      <c r="C7074" s="3"/>
      <c r="D7074" s="3" t="s">
        <v>21</v>
      </c>
      <c r="E7074" s="3">
        <v>312645</v>
      </c>
      <c r="F7074" s="40">
        <v>892</v>
      </c>
      <c r="G7074" s="19">
        <v>3800</v>
      </c>
      <c r="H7074" s="11">
        <v>38455</v>
      </c>
      <c r="I7074" s="11">
        <v>38455</v>
      </c>
    </row>
    <row r="7075" spans="1:9" x14ac:dyDescent="0.25">
      <c r="A7075" s="24" t="s">
        <v>1067</v>
      </c>
      <c r="B7075" s="3" t="s">
        <v>888</v>
      </c>
      <c r="C7075" s="3"/>
      <c r="D7075" s="3" t="s">
        <v>21</v>
      </c>
      <c r="E7075" s="3">
        <v>311125</v>
      </c>
      <c r="F7075" s="40">
        <v>1176</v>
      </c>
      <c r="G7075" s="19">
        <v>3800</v>
      </c>
      <c r="H7075" s="11">
        <v>38455</v>
      </c>
      <c r="I7075" s="11">
        <v>38455</v>
      </c>
    </row>
    <row r="7076" spans="1:9" x14ac:dyDescent="0.25">
      <c r="A7076" s="24" t="s">
        <v>1067</v>
      </c>
      <c r="B7076" s="3" t="s">
        <v>888</v>
      </c>
      <c r="C7076" s="3"/>
      <c r="D7076" s="3" t="s">
        <v>21</v>
      </c>
      <c r="E7076" s="3">
        <v>311349</v>
      </c>
      <c r="F7076" s="40">
        <v>1211</v>
      </c>
      <c r="G7076" s="19">
        <v>3800</v>
      </c>
      <c r="H7076" s="11">
        <v>38455</v>
      </c>
      <c r="I7076" s="11">
        <v>38455</v>
      </c>
    </row>
    <row r="7077" spans="1:9" x14ac:dyDescent="0.25">
      <c r="A7077" s="24" t="s">
        <v>1067</v>
      </c>
      <c r="B7077" s="3" t="s">
        <v>888</v>
      </c>
      <c r="C7077" s="3"/>
      <c r="D7077" s="3" t="s">
        <v>21</v>
      </c>
      <c r="E7077" s="3">
        <v>311122</v>
      </c>
      <c r="F7077" s="40">
        <v>533</v>
      </c>
      <c r="G7077" s="19">
        <v>3800</v>
      </c>
      <c r="H7077" s="11">
        <v>38455</v>
      </c>
      <c r="I7077" s="11">
        <v>38455</v>
      </c>
    </row>
    <row r="7078" spans="1:9" x14ac:dyDescent="0.25">
      <c r="G7078" s="105">
        <f>SUM(G7052:G7077)</f>
        <v>98800</v>
      </c>
      <c r="H7078" s="10"/>
      <c r="I7078" s="10"/>
    </row>
    <row r="7079" spans="1:9" x14ac:dyDescent="0.25">
      <c r="G7079" s="10"/>
      <c r="H7079" s="10"/>
      <c r="I7079" s="10"/>
    </row>
    <row r="7080" spans="1:9" x14ac:dyDescent="0.25">
      <c r="B7080" s="493"/>
      <c r="D7080" s="493"/>
      <c r="E7080" s="493"/>
      <c r="F7080" s="92"/>
      <c r="G7080" s="68"/>
      <c r="H7080" s="493"/>
      <c r="I7080" s="630"/>
    </row>
    <row r="7081" spans="1:9" ht="18.75" x14ac:dyDescent="0.3">
      <c r="A7081" s="724" t="s">
        <v>7</v>
      </c>
      <c r="B7081" s="724"/>
      <c r="C7081" s="724"/>
      <c r="D7081" s="724"/>
      <c r="E7081" s="724"/>
      <c r="F7081" s="724"/>
      <c r="G7081" s="724"/>
      <c r="H7081" s="724"/>
      <c r="I7081" s="1"/>
    </row>
    <row r="7082" spans="1:9" x14ac:dyDescent="0.25">
      <c r="A7082" s="725" t="s">
        <v>5</v>
      </c>
      <c r="B7082" s="725"/>
      <c r="C7082" s="725"/>
      <c r="D7082" s="725"/>
      <c r="E7082" s="725"/>
      <c r="F7082" s="725"/>
      <c r="G7082" s="725"/>
      <c r="H7082" s="725"/>
      <c r="I7082" s="180"/>
    </row>
    <row r="7083" spans="1:9" x14ac:dyDescent="0.25">
      <c r="A7083" s="1"/>
      <c r="C7083" s="122"/>
      <c r="D7083" s="4"/>
      <c r="E7083" s="4"/>
      <c r="F7083" s="81"/>
      <c r="G7083" s="10"/>
      <c r="H7083" s="10"/>
      <c r="I7083" s="10"/>
    </row>
    <row r="7084" spans="1:9" x14ac:dyDescent="0.25">
      <c r="A7084" s="504" t="s">
        <v>1152</v>
      </c>
      <c r="B7084" s="26"/>
      <c r="C7084" s="26"/>
      <c r="D7084" s="26"/>
      <c r="E7084" s="26"/>
      <c r="F7084" s="85"/>
      <c r="G7084" s="42"/>
      <c r="H7084" s="26"/>
      <c r="I7084" s="26"/>
    </row>
    <row r="7085" spans="1:9" x14ac:dyDescent="0.25">
      <c r="A7085" s="248" t="s">
        <v>8</v>
      </c>
      <c r="B7085" s="505" t="s">
        <v>1153</v>
      </c>
      <c r="C7085" s="498"/>
      <c r="D7085" s="498"/>
      <c r="E7085" s="498"/>
      <c r="F7085" s="245"/>
      <c r="G7085" s="246"/>
      <c r="H7085" s="498"/>
      <c r="I7085" s="635"/>
    </row>
    <row r="7086" spans="1:9" x14ac:dyDescent="0.25">
      <c r="A7086" s="72" t="s">
        <v>0</v>
      </c>
      <c r="B7086" s="73" t="s">
        <v>2</v>
      </c>
      <c r="C7086" s="73" t="s">
        <v>3</v>
      </c>
      <c r="D7086" s="73" t="s">
        <v>4</v>
      </c>
      <c r="E7086" s="74" t="s">
        <v>15</v>
      </c>
      <c r="F7086" s="95" t="s">
        <v>2001</v>
      </c>
      <c r="G7086" s="75" t="s">
        <v>1217</v>
      </c>
      <c r="H7086" s="350" t="s">
        <v>1188</v>
      </c>
      <c r="I7086" s="350" t="s">
        <v>3884</v>
      </c>
    </row>
    <row r="7087" spans="1:9" x14ac:dyDescent="0.25">
      <c r="A7087" s="24" t="s">
        <v>1067</v>
      </c>
      <c r="B7087" s="3" t="s">
        <v>888</v>
      </c>
      <c r="C7087" s="3"/>
      <c r="D7087" s="3" t="s">
        <v>21</v>
      </c>
      <c r="E7087" s="3">
        <v>312706</v>
      </c>
      <c r="F7087" s="40">
        <v>755</v>
      </c>
      <c r="G7087" s="19">
        <v>3800</v>
      </c>
      <c r="H7087" s="11">
        <v>38455</v>
      </c>
      <c r="I7087" s="11">
        <v>38455</v>
      </c>
    </row>
    <row r="7088" spans="1:9" x14ac:dyDescent="0.25">
      <c r="A7088" s="24" t="s">
        <v>1067</v>
      </c>
      <c r="B7088" s="3" t="s">
        <v>888</v>
      </c>
      <c r="C7088" s="3"/>
      <c r="D7088" s="3" t="s">
        <v>21</v>
      </c>
      <c r="E7088" s="3">
        <v>311495</v>
      </c>
      <c r="F7088" s="40">
        <v>571</v>
      </c>
      <c r="G7088" s="19">
        <v>3800</v>
      </c>
      <c r="H7088" s="11">
        <v>38455</v>
      </c>
      <c r="I7088" s="11">
        <v>38455</v>
      </c>
    </row>
    <row r="7089" spans="1:9" x14ac:dyDescent="0.25">
      <c r="A7089" s="24" t="s">
        <v>1067</v>
      </c>
      <c r="B7089" s="3" t="s">
        <v>888</v>
      </c>
      <c r="C7089" s="3"/>
      <c r="D7089" s="3" t="s">
        <v>21</v>
      </c>
      <c r="E7089" s="3">
        <v>312643</v>
      </c>
      <c r="F7089" s="40">
        <v>588</v>
      </c>
      <c r="G7089" s="19">
        <v>3800</v>
      </c>
      <c r="H7089" s="11">
        <v>38455</v>
      </c>
      <c r="I7089" s="11">
        <v>38455</v>
      </c>
    </row>
    <row r="7090" spans="1:9" x14ac:dyDescent="0.25">
      <c r="A7090" s="24" t="s">
        <v>1067</v>
      </c>
      <c r="B7090" s="3" t="s">
        <v>888</v>
      </c>
      <c r="C7090" s="3"/>
      <c r="D7090" s="3" t="s">
        <v>21</v>
      </c>
      <c r="E7090" s="3">
        <v>315306</v>
      </c>
      <c r="F7090" s="40">
        <v>905</v>
      </c>
      <c r="G7090" s="19">
        <v>3800</v>
      </c>
      <c r="H7090" s="11">
        <v>38455</v>
      </c>
      <c r="I7090" s="11">
        <v>38455</v>
      </c>
    </row>
    <row r="7091" spans="1:9" x14ac:dyDescent="0.25">
      <c r="A7091" s="24" t="s">
        <v>1067</v>
      </c>
      <c r="B7091" s="3" t="s">
        <v>888</v>
      </c>
      <c r="C7091" s="3"/>
      <c r="D7091" s="3" t="s">
        <v>21</v>
      </c>
      <c r="E7091" s="3">
        <v>312294</v>
      </c>
      <c r="F7091" s="40">
        <v>657</v>
      </c>
      <c r="G7091" s="19">
        <v>3800</v>
      </c>
      <c r="H7091" s="11">
        <v>38455</v>
      </c>
      <c r="I7091" s="11">
        <v>38455</v>
      </c>
    </row>
    <row r="7092" spans="1:9" x14ac:dyDescent="0.25">
      <c r="A7092" s="24" t="s">
        <v>1067</v>
      </c>
      <c r="B7092" s="3" t="s">
        <v>888</v>
      </c>
      <c r="C7092" s="3"/>
      <c r="D7092" s="3" t="s">
        <v>21</v>
      </c>
      <c r="E7092" s="3">
        <v>312652</v>
      </c>
      <c r="F7092" s="40">
        <v>1098</v>
      </c>
      <c r="G7092" s="19">
        <v>3800</v>
      </c>
      <c r="H7092" s="11">
        <v>38455</v>
      </c>
      <c r="I7092" s="11">
        <v>38455</v>
      </c>
    </row>
    <row r="7093" spans="1:9" x14ac:dyDescent="0.25">
      <c r="A7093" s="24" t="s">
        <v>1067</v>
      </c>
      <c r="B7093" s="3" t="s">
        <v>888</v>
      </c>
      <c r="C7093" s="3"/>
      <c r="D7093" s="3" t="s">
        <v>21</v>
      </c>
      <c r="E7093" s="3">
        <v>311393</v>
      </c>
      <c r="F7093" s="40">
        <v>366</v>
      </c>
      <c r="G7093" s="19">
        <v>3800</v>
      </c>
      <c r="H7093" s="11">
        <v>38455</v>
      </c>
      <c r="I7093" s="11">
        <v>38455</v>
      </c>
    </row>
    <row r="7094" spans="1:9" x14ac:dyDescent="0.25">
      <c r="A7094" s="24" t="s">
        <v>1067</v>
      </c>
      <c r="B7094" s="3" t="s">
        <v>888</v>
      </c>
      <c r="C7094" s="3"/>
      <c r="D7094" s="3" t="s">
        <v>21</v>
      </c>
      <c r="E7094" s="3">
        <v>311266</v>
      </c>
      <c r="F7094" s="40">
        <v>568</v>
      </c>
      <c r="G7094" s="19">
        <v>3800</v>
      </c>
      <c r="H7094" s="11">
        <v>38455</v>
      </c>
      <c r="I7094" s="11">
        <v>38455</v>
      </c>
    </row>
    <row r="7095" spans="1:9" x14ac:dyDescent="0.25">
      <c r="A7095" s="24" t="s">
        <v>1067</v>
      </c>
      <c r="B7095" s="3" t="s">
        <v>888</v>
      </c>
      <c r="C7095" s="3"/>
      <c r="D7095" s="3" t="s">
        <v>21</v>
      </c>
      <c r="E7095" s="3">
        <v>312306</v>
      </c>
      <c r="F7095" s="40">
        <v>594</v>
      </c>
      <c r="G7095" s="19">
        <v>3800</v>
      </c>
      <c r="H7095" s="11">
        <v>38455</v>
      </c>
      <c r="I7095" s="11">
        <v>38455</v>
      </c>
    </row>
    <row r="7096" spans="1:9" x14ac:dyDescent="0.25">
      <c r="A7096" s="24" t="s">
        <v>1067</v>
      </c>
      <c r="B7096" s="3" t="s">
        <v>888</v>
      </c>
      <c r="C7096" s="3"/>
      <c r="D7096" s="3" t="s">
        <v>21</v>
      </c>
      <c r="E7096" s="3">
        <v>311152</v>
      </c>
      <c r="F7096" s="40">
        <v>1133</v>
      </c>
      <c r="G7096" s="19">
        <v>3800</v>
      </c>
      <c r="H7096" s="11">
        <v>38455</v>
      </c>
      <c r="I7096" s="11">
        <v>38455</v>
      </c>
    </row>
    <row r="7097" spans="1:9" x14ac:dyDescent="0.25">
      <c r="A7097" s="24" t="s">
        <v>1067</v>
      </c>
      <c r="B7097" s="3" t="s">
        <v>888</v>
      </c>
      <c r="C7097" s="3"/>
      <c r="D7097" s="3" t="s">
        <v>21</v>
      </c>
      <c r="E7097" s="3">
        <v>317636</v>
      </c>
      <c r="F7097" s="40">
        <v>415</v>
      </c>
      <c r="G7097" s="19">
        <v>3800</v>
      </c>
      <c r="H7097" s="11">
        <v>38455</v>
      </c>
      <c r="I7097" s="11">
        <v>38455</v>
      </c>
    </row>
    <row r="7098" spans="1:9" x14ac:dyDescent="0.25">
      <c r="A7098" s="24" t="s">
        <v>1067</v>
      </c>
      <c r="B7098" s="3" t="s">
        <v>888</v>
      </c>
      <c r="C7098" s="3"/>
      <c r="D7098" s="3" t="s">
        <v>21</v>
      </c>
      <c r="E7098" s="3">
        <v>311525</v>
      </c>
      <c r="F7098" s="40">
        <v>317</v>
      </c>
      <c r="G7098" s="19">
        <v>3800</v>
      </c>
      <c r="H7098" s="11">
        <v>38455</v>
      </c>
      <c r="I7098" s="11">
        <v>38455</v>
      </c>
    </row>
    <row r="7099" spans="1:9" x14ac:dyDescent="0.25">
      <c r="A7099" s="24" t="s">
        <v>1067</v>
      </c>
      <c r="B7099" s="3" t="s">
        <v>888</v>
      </c>
      <c r="C7099" s="3"/>
      <c r="D7099" s="3" t="s">
        <v>21</v>
      </c>
      <c r="E7099" s="3">
        <v>311331</v>
      </c>
      <c r="F7099" s="40">
        <v>277</v>
      </c>
      <c r="G7099" s="19">
        <v>3800</v>
      </c>
      <c r="H7099" s="11">
        <v>38455</v>
      </c>
      <c r="I7099" s="11">
        <v>38455</v>
      </c>
    </row>
    <row r="7100" spans="1:9" x14ac:dyDescent="0.25">
      <c r="A7100" s="24" t="s">
        <v>1067</v>
      </c>
      <c r="B7100" s="3" t="s">
        <v>888</v>
      </c>
      <c r="C7100" s="3"/>
      <c r="D7100" s="3" t="s">
        <v>21</v>
      </c>
      <c r="E7100" s="3">
        <v>311401</v>
      </c>
      <c r="F7100" s="40">
        <v>527</v>
      </c>
      <c r="G7100" s="19">
        <v>3800</v>
      </c>
      <c r="H7100" s="11">
        <v>38455</v>
      </c>
      <c r="I7100" s="11">
        <v>38455</v>
      </c>
    </row>
    <row r="7101" spans="1:9" x14ac:dyDescent="0.25">
      <c r="A7101" s="24" t="s">
        <v>1067</v>
      </c>
      <c r="B7101" s="3" t="s">
        <v>888</v>
      </c>
      <c r="C7101" s="3"/>
      <c r="D7101" s="3" t="s">
        <v>21</v>
      </c>
      <c r="E7101" s="3">
        <v>311043</v>
      </c>
      <c r="F7101" s="40">
        <v>349</v>
      </c>
      <c r="G7101" s="19">
        <v>3800</v>
      </c>
      <c r="H7101" s="11">
        <v>38455</v>
      </c>
      <c r="I7101" s="11">
        <v>38455</v>
      </c>
    </row>
    <row r="7102" spans="1:9" x14ac:dyDescent="0.25">
      <c r="A7102" s="24" t="s">
        <v>1067</v>
      </c>
      <c r="B7102" s="3" t="s">
        <v>888</v>
      </c>
      <c r="C7102" s="3"/>
      <c r="D7102" s="3" t="s">
        <v>21</v>
      </c>
      <c r="E7102" s="3">
        <v>306163</v>
      </c>
      <c r="F7102" s="40">
        <v>545</v>
      </c>
      <c r="G7102" s="19">
        <v>3800</v>
      </c>
      <c r="H7102" s="11">
        <v>38455</v>
      </c>
      <c r="I7102" s="11">
        <v>38455</v>
      </c>
    </row>
    <row r="7103" spans="1:9" x14ac:dyDescent="0.25">
      <c r="A7103" s="24" t="s">
        <v>1067</v>
      </c>
      <c r="B7103" s="3" t="s">
        <v>888</v>
      </c>
      <c r="C7103" s="3"/>
      <c r="D7103" s="3" t="s">
        <v>21</v>
      </c>
      <c r="E7103" s="3">
        <v>312327</v>
      </c>
      <c r="F7103" s="40">
        <v>1003</v>
      </c>
      <c r="G7103" s="19">
        <v>3800</v>
      </c>
      <c r="H7103" s="11">
        <v>38455</v>
      </c>
      <c r="I7103" s="11">
        <v>38455</v>
      </c>
    </row>
    <row r="7104" spans="1:9" x14ac:dyDescent="0.25">
      <c r="A7104" s="24" t="s">
        <v>1067</v>
      </c>
      <c r="B7104" s="3" t="s">
        <v>888</v>
      </c>
      <c r="C7104" s="3"/>
      <c r="D7104" s="3" t="s">
        <v>21</v>
      </c>
      <c r="E7104" s="3">
        <v>311130</v>
      </c>
      <c r="F7104" s="40">
        <v>1064</v>
      </c>
      <c r="G7104" s="19">
        <v>3800</v>
      </c>
      <c r="H7104" s="11">
        <v>38455</v>
      </c>
      <c r="I7104" s="11">
        <v>38455</v>
      </c>
    </row>
    <row r="7105" spans="1:9" x14ac:dyDescent="0.25">
      <c r="A7105" s="24" t="s">
        <v>1067</v>
      </c>
      <c r="B7105" s="3" t="s">
        <v>888</v>
      </c>
      <c r="C7105" s="3"/>
      <c r="D7105" s="3" t="s">
        <v>21</v>
      </c>
      <c r="E7105" s="3">
        <v>316567</v>
      </c>
      <c r="F7105" s="40">
        <v>986</v>
      </c>
      <c r="G7105" s="19">
        <v>3800</v>
      </c>
      <c r="H7105" s="11">
        <v>38455</v>
      </c>
      <c r="I7105" s="11">
        <v>38455</v>
      </c>
    </row>
    <row r="7106" spans="1:9" x14ac:dyDescent="0.25">
      <c r="A7106" s="24" t="s">
        <v>1067</v>
      </c>
      <c r="B7106" s="3" t="s">
        <v>888</v>
      </c>
      <c r="C7106" s="3"/>
      <c r="D7106" s="3" t="s">
        <v>21</v>
      </c>
      <c r="E7106" s="3">
        <v>311392</v>
      </c>
      <c r="F7106" s="40">
        <v>991</v>
      </c>
      <c r="G7106" s="19">
        <v>3800</v>
      </c>
      <c r="H7106" s="11">
        <v>38455</v>
      </c>
      <c r="I7106" s="11">
        <v>38455</v>
      </c>
    </row>
    <row r="7107" spans="1:9" x14ac:dyDescent="0.25">
      <c r="A7107" s="24" t="s">
        <v>1067</v>
      </c>
      <c r="B7107" s="3" t="s">
        <v>888</v>
      </c>
      <c r="C7107" s="3"/>
      <c r="D7107" s="3" t="s">
        <v>21</v>
      </c>
      <c r="E7107" s="3">
        <v>312730</v>
      </c>
      <c r="F7107" s="40">
        <v>1152</v>
      </c>
      <c r="G7107" s="19">
        <v>3800</v>
      </c>
      <c r="H7107" s="11">
        <v>38455</v>
      </c>
      <c r="I7107" s="11">
        <v>38455</v>
      </c>
    </row>
    <row r="7108" spans="1:9" x14ac:dyDescent="0.25">
      <c r="A7108" s="24" t="s">
        <v>1067</v>
      </c>
      <c r="B7108" s="3" t="s">
        <v>888</v>
      </c>
      <c r="C7108" s="3"/>
      <c r="D7108" s="3" t="s">
        <v>21</v>
      </c>
      <c r="E7108" s="3">
        <v>312397</v>
      </c>
      <c r="F7108" s="40">
        <v>1034</v>
      </c>
      <c r="G7108" s="19">
        <v>3800</v>
      </c>
      <c r="H7108" s="11">
        <v>38455</v>
      </c>
      <c r="I7108" s="11">
        <v>38455</v>
      </c>
    </row>
    <row r="7109" spans="1:9" x14ac:dyDescent="0.25">
      <c r="A7109" s="24" t="s">
        <v>1067</v>
      </c>
      <c r="B7109" s="3" t="s">
        <v>888</v>
      </c>
      <c r="C7109" s="3"/>
      <c r="D7109" s="3" t="s">
        <v>21</v>
      </c>
      <c r="E7109" s="3">
        <v>311381</v>
      </c>
      <c r="F7109" s="40">
        <v>1222</v>
      </c>
      <c r="G7109" s="19">
        <v>3800</v>
      </c>
      <c r="H7109" s="11">
        <v>38455</v>
      </c>
      <c r="I7109" s="11">
        <v>38455</v>
      </c>
    </row>
    <row r="7110" spans="1:9" x14ac:dyDescent="0.25">
      <c r="A7110" s="24" t="s">
        <v>1067</v>
      </c>
      <c r="B7110" s="3" t="s">
        <v>888</v>
      </c>
      <c r="C7110" s="3"/>
      <c r="D7110" s="3" t="s">
        <v>21</v>
      </c>
      <c r="E7110" s="3">
        <v>311077</v>
      </c>
      <c r="F7110" s="40" t="s">
        <v>16</v>
      </c>
      <c r="G7110" s="19">
        <v>3800</v>
      </c>
      <c r="H7110" s="11">
        <v>38455</v>
      </c>
      <c r="I7110" s="11">
        <v>38455</v>
      </c>
    </row>
    <row r="7111" spans="1:9" x14ac:dyDescent="0.25">
      <c r="A7111" s="24" t="s">
        <v>1067</v>
      </c>
      <c r="B7111" s="3" t="s">
        <v>888</v>
      </c>
      <c r="C7111" s="3"/>
      <c r="D7111" s="3" t="s">
        <v>21</v>
      </c>
      <c r="E7111" s="3">
        <v>311484</v>
      </c>
      <c r="F7111" s="40">
        <v>1205</v>
      </c>
      <c r="G7111" s="19">
        <v>3800</v>
      </c>
      <c r="H7111" s="11">
        <v>38455</v>
      </c>
      <c r="I7111" s="11">
        <v>38455</v>
      </c>
    </row>
    <row r="7112" spans="1:9" x14ac:dyDescent="0.25">
      <c r="A7112" s="24" t="s">
        <v>1067</v>
      </c>
      <c r="B7112" s="3" t="s">
        <v>888</v>
      </c>
      <c r="C7112" s="3"/>
      <c r="D7112" s="3" t="s">
        <v>21</v>
      </c>
      <c r="E7112" s="3">
        <v>312739</v>
      </c>
      <c r="F7112" s="40">
        <v>1245</v>
      </c>
      <c r="G7112" s="19">
        <v>3800</v>
      </c>
      <c r="H7112" s="11">
        <v>38455</v>
      </c>
      <c r="I7112" s="11">
        <v>38455</v>
      </c>
    </row>
    <row r="7113" spans="1:9" x14ac:dyDescent="0.25">
      <c r="G7113" s="105">
        <f>SUM(G7087:G7112)</f>
        <v>98800</v>
      </c>
      <c r="H7113" s="10"/>
      <c r="I7113" s="10"/>
    </row>
    <row r="7114" spans="1:9" x14ac:dyDescent="0.25">
      <c r="G7114" s="10"/>
      <c r="H7114" s="10"/>
      <c r="I7114" s="10"/>
    </row>
    <row r="7115" spans="1:9" x14ac:dyDescent="0.25">
      <c r="B7115" s="493"/>
      <c r="D7115" s="493"/>
      <c r="E7115" s="493"/>
      <c r="F7115" s="92"/>
      <c r="G7115" s="68"/>
      <c r="H7115" s="493"/>
      <c r="I7115" s="630"/>
    </row>
    <row r="7116" spans="1:9" ht="18.75" x14ac:dyDescent="0.3">
      <c r="A7116" s="724" t="s">
        <v>7</v>
      </c>
      <c r="B7116" s="724"/>
      <c r="C7116" s="724"/>
      <c r="D7116" s="724"/>
      <c r="E7116" s="724"/>
      <c r="F7116" s="724"/>
      <c r="G7116" s="724"/>
      <c r="H7116" s="724"/>
      <c r="I7116" s="15"/>
    </row>
    <row r="7117" spans="1:9" x14ac:dyDescent="0.25">
      <c r="A7117" s="725" t="s">
        <v>5</v>
      </c>
      <c r="B7117" s="725"/>
      <c r="C7117" s="725"/>
      <c r="D7117" s="725"/>
      <c r="E7117" s="725"/>
      <c r="F7117" s="725"/>
      <c r="G7117" s="725"/>
      <c r="H7117" s="725"/>
      <c r="I7117" s="15"/>
    </row>
    <row r="7118" spans="1:9" x14ac:dyDescent="0.25">
      <c r="A7118" s="1"/>
      <c r="C7118" s="122"/>
      <c r="D7118" s="4"/>
      <c r="E7118" s="4"/>
      <c r="F7118" s="81"/>
      <c r="G7118" s="10"/>
      <c r="H7118" s="10"/>
      <c r="I7118" s="10"/>
    </row>
    <row r="7119" spans="1:9" x14ac:dyDescent="0.25">
      <c r="A7119" s="504" t="s">
        <v>1152</v>
      </c>
      <c r="B7119" s="26"/>
      <c r="C7119" s="26"/>
      <c r="D7119" s="26"/>
      <c r="E7119" s="26"/>
      <c r="F7119" s="85"/>
      <c r="G7119" s="42"/>
      <c r="H7119" s="26"/>
      <c r="I7119" s="26"/>
    </row>
    <row r="7120" spans="1:9" x14ac:dyDescent="0.25">
      <c r="A7120" s="248" t="s">
        <v>8</v>
      </c>
      <c r="B7120" s="505" t="s">
        <v>1153</v>
      </c>
      <c r="C7120" s="498"/>
      <c r="D7120" s="498"/>
      <c r="E7120" s="498"/>
      <c r="F7120" s="245"/>
      <c r="G7120" s="246"/>
      <c r="H7120" s="498"/>
      <c r="I7120" s="635"/>
    </row>
    <row r="7121" spans="1:9" x14ac:dyDescent="0.25">
      <c r="A7121" s="72" t="s">
        <v>0</v>
      </c>
      <c r="B7121" s="73" t="s">
        <v>2</v>
      </c>
      <c r="C7121" s="73" t="s">
        <v>3</v>
      </c>
      <c r="D7121" s="73" t="s">
        <v>4</v>
      </c>
      <c r="E7121" s="74" t="s">
        <v>15</v>
      </c>
      <c r="F7121" s="95" t="s">
        <v>1957</v>
      </c>
      <c r="G7121" s="75" t="s">
        <v>1217</v>
      </c>
      <c r="H7121" s="350" t="s">
        <v>1188</v>
      </c>
      <c r="I7121" s="350" t="s">
        <v>3884</v>
      </c>
    </row>
    <row r="7122" spans="1:9" x14ac:dyDescent="0.25">
      <c r="A7122" s="24" t="s">
        <v>1067</v>
      </c>
      <c r="B7122" s="3" t="s">
        <v>888</v>
      </c>
      <c r="C7122" s="3"/>
      <c r="D7122" s="3" t="s">
        <v>21</v>
      </c>
      <c r="E7122" s="3">
        <v>311479</v>
      </c>
      <c r="F7122" s="40">
        <v>1000</v>
      </c>
      <c r="G7122" s="19">
        <v>3800</v>
      </c>
      <c r="H7122" s="11">
        <v>38455</v>
      </c>
      <c r="I7122" s="11">
        <v>38455</v>
      </c>
    </row>
    <row r="7123" spans="1:9" x14ac:dyDescent="0.25">
      <c r="A7123" s="24" t="s">
        <v>1067</v>
      </c>
      <c r="B7123" s="3" t="s">
        <v>888</v>
      </c>
      <c r="C7123" s="3"/>
      <c r="D7123" s="3" t="s">
        <v>21</v>
      </c>
      <c r="E7123" s="3">
        <v>311595</v>
      </c>
      <c r="F7123" s="40">
        <v>717</v>
      </c>
      <c r="G7123" s="19">
        <v>3800</v>
      </c>
      <c r="H7123" s="11">
        <v>38455</v>
      </c>
      <c r="I7123" s="11">
        <v>38455</v>
      </c>
    </row>
    <row r="7124" spans="1:9" x14ac:dyDescent="0.25">
      <c r="A7124" s="24" t="s">
        <v>1067</v>
      </c>
      <c r="B7124" s="3" t="s">
        <v>888</v>
      </c>
      <c r="C7124" s="3"/>
      <c r="D7124" s="3" t="s">
        <v>21</v>
      </c>
      <c r="E7124" s="3">
        <v>312268</v>
      </c>
      <c r="F7124" s="40">
        <v>1107</v>
      </c>
      <c r="G7124" s="19">
        <v>3800</v>
      </c>
      <c r="H7124" s="11">
        <v>38455</v>
      </c>
      <c r="I7124" s="11">
        <v>38455</v>
      </c>
    </row>
    <row r="7125" spans="1:9" x14ac:dyDescent="0.25">
      <c r="A7125" s="24" t="s">
        <v>1067</v>
      </c>
      <c r="B7125" s="3" t="s">
        <v>888</v>
      </c>
      <c r="C7125" s="3"/>
      <c r="D7125" s="3" t="s">
        <v>21</v>
      </c>
      <c r="E7125" s="3">
        <v>312781</v>
      </c>
      <c r="F7125" s="40">
        <v>302</v>
      </c>
      <c r="G7125" s="19">
        <v>3800</v>
      </c>
      <c r="H7125" s="11">
        <v>38455</v>
      </c>
      <c r="I7125" s="11">
        <v>38455</v>
      </c>
    </row>
    <row r="7126" spans="1:9" x14ac:dyDescent="0.25">
      <c r="A7126" s="24" t="s">
        <v>1067</v>
      </c>
      <c r="B7126" s="3" t="s">
        <v>888</v>
      </c>
      <c r="C7126" s="3"/>
      <c r="D7126" s="3" t="s">
        <v>21</v>
      </c>
      <c r="E7126" s="3">
        <v>311073</v>
      </c>
      <c r="F7126" s="40">
        <v>898</v>
      </c>
      <c r="G7126" s="19">
        <v>3800</v>
      </c>
      <c r="H7126" s="11">
        <v>38455</v>
      </c>
      <c r="I7126" s="11">
        <v>38455</v>
      </c>
    </row>
    <row r="7127" spans="1:9" x14ac:dyDescent="0.25">
      <c r="A7127" s="24" t="s">
        <v>1067</v>
      </c>
      <c r="B7127" s="3" t="s">
        <v>888</v>
      </c>
      <c r="C7127" s="3"/>
      <c r="D7127" s="3" t="s">
        <v>21</v>
      </c>
      <c r="E7127" s="3">
        <v>312701</v>
      </c>
      <c r="F7127" s="40">
        <v>834</v>
      </c>
      <c r="G7127" s="19">
        <v>3800</v>
      </c>
      <c r="H7127" s="11">
        <v>38455</v>
      </c>
      <c r="I7127" s="11">
        <v>38455</v>
      </c>
    </row>
    <row r="7128" spans="1:9" x14ac:dyDescent="0.25">
      <c r="A7128" s="24" t="s">
        <v>1067</v>
      </c>
      <c r="B7128" s="3" t="s">
        <v>888</v>
      </c>
      <c r="C7128" s="3"/>
      <c r="D7128" s="3" t="s">
        <v>21</v>
      </c>
      <c r="E7128" s="3">
        <v>312639</v>
      </c>
      <c r="F7128" s="40" t="s">
        <v>16</v>
      </c>
      <c r="G7128" s="19">
        <v>3800</v>
      </c>
      <c r="H7128" s="11">
        <v>38455</v>
      </c>
      <c r="I7128" s="11">
        <v>38455</v>
      </c>
    </row>
    <row r="7129" spans="1:9" x14ac:dyDescent="0.25">
      <c r="A7129" s="24" t="s">
        <v>1067</v>
      </c>
      <c r="B7129" s="3" t="s">
        <v>888</v>
      </c>
      <c r="C7129" s="3"/>
      <c r="D7129" s="3" t="s">
        <v>21</v>
      </c>
      <c r="E7129" s="3">
        <v>310534</v>
      </c>
      <c r="F7129" s="40" t="s">
        <v>16</v>
      </c>
      <c r="G7129" s="19">
        <v>3800</v>
      </c>
      <c r="H7129" s="11">
        <v>38455</v>
      </c>
      <c r="I7129" s="11">
        <v>38455</v>
      </c>
    </row>
    <row r="7130" spans="1:9" x14ac:dyDescent="0.25">
      <c r="A7130" s="24" t="s">
        <v>1067</v>
      </c>
      <c r="B7130" s="3" t="s">
        <v>888</v>
      </c>
      <c r="C7130" s="3"/>
      <c r="D7130" s="3" t="s">
        <v>21</v>
      </c>
      <c r="E7130" s="3">
        <v>311478</v>
      </c>
      <c r="F7130" s="40">
        <v>1065</v>
      </c>
      <c r="G7130" s="19">
        <v>3800</v>
      </c>
      <c r="H7130" s="11">
        <v>38455</v>
      </c>
      <c r="I7130" s="11">
        <v>38455</v>
      </c>
    </row>
    <row r="7131" spans="1:9" x14ac:dyDescent="0.25">
      <c r="A7131" s="24" t="s">
        <v>1067</v>
      </c>
      <c r="B7131" s="3" t="s">
        <v>888</v>
      </c>
      <c r="C7131" s="3"/>
      <c r="D7131" s="3" t="s">
        <v>21</v>
      </c>
      <c r="E7131" s="3">
        <v>312791</v>
      </c>
      <c r="F7131" s="40">
        <v>730</v>
      </c>
      <c r="G7131" s="19">
        <v>3800</v>
      </c>
      <c r="H7131" s="11">
        <v>38455</v>
      </c>
      <c r="I7131" s="11">
        <v>38455</v>
      </c>
    </row>
    <row r="7132" spans="1:9" x14ac:dyDescent="0.25">
      <c r="A7132" s="24" t="s">
        <v>1067</v>
      </c>
      <c r="B7132" s="3" t="s">
        <v>888</v>
      </c>
      <c r="C7132" s="3"/>
      <c r="D7132" s="3" t="s">
        <v>21</v>
      </c>
      <c r="E7132" s="3">
        <v>312445</v>
      </c>
      <c r="F7132" s="40">
        <v>985</v>
      </c>
      <c r="G7132" s="19">
        <v>3800</v>
      </c>
      <c r="H7132" s="11">
        <v>38455</v>
      </c>
      <c r="I7132" s="11">
        <v>38455</v>
      </c>
    </row>
    <row r="7133" spans="1:9" x14ac:dyDescent="0.25">
      <c r="A7133" s="24" t="s">
        <v>1067</v>
      </c>
      <c r="B7133" s="3" t="s">
        <v>888</v>
      </c>
      <c r="C7133" s="3"/>
      <c r="D7133" s="3" t="s">
        <v>21</v>
      </c>
      <c r="E7133" s="3">
        <v>312732</v>
      </c>
      <c r="F7133" s="40">
        <v>1101</v>
      </c>
      <c r="G7133" s="19">
        <v>3800</v>
      </c>
      <c r="H7133" s="11">
        <v>38455</v>
      </c>
      <c r="I7133" s="11">
        <v>38455</v>
      </c>
    </row>
    <row r="7134" spans="1:9" x14ac:dyDescent="0.25">
      <c r="A7134" s="24" t="s">
        <v>1067</v>
      </c>
      <c r="B7134" s="3" t="s">
        <v>888</v>
      </c>
      <c r="C7134" s="3"/>
      <c r="D7134" s="3" t="s">
        <v>21</v>
      </c>
      <c r="E7134" s="3">
        <v>312700</v>
      </c>
      <c r="F7134" s="40">
        <v>558</v>
      </c>
      <c r="G7134" s="19">
        <v>3800</v>
      </c>
      <c r="H7134" s="11">
        <v>38455</v>
      </c>
      <c r="I7134" s="11">
        <v>38455</v>
      </c>
    </row>
    <row r="7135" spans="1:9" x14ac:dyDescent="0.25">
      <c r="A7135" s="24" t="s">
        <v>1067</v>
      </c>
      <c r="B7135" s="3" t="s">
        <v>888</v>
      </c>
      <c r="C7135" s="3"/>
      <c r="D7135" s="3" t="s">
        <v>21</v>
      </c>
      <c r="E7135" s="3">
        <v>316583</v>
      </c>
      <c r="F7135" s="40">
        <v>956</v>
      </c>
      <c r="G7135" s="19">
        <v>3800</v>
      </c>
      <c r="H7135" s="11">
        <v>38455</v>
      </c>
      <c r="I7135" s="11">
        <v>38455</v>
      </c>
    </row>
    <row r="7136" spans="1:9" x14ac:dyDescent="0.25">
      <c r="A7136" s="24" t="s">
        <v>1067</v>
      </c>
      <c r="B7136" s="3" t="s">
        <v>888</v>
      </c>
      <c r="C7136" s="3"/>
      <c r="D7136" s="3" t="s">
        <v>21</v>
      </c>
      <c r="E7136" s="3">
        <v>312366</v>
      </c>
      <c r="F7136" s="40">
        <v>802</v>
      </c>
      <c r="G7136" s="19">
        <v>3800</v>
      </c>
      <c r="H7136" s="11">
        <v>38455</v>
      </c>
      <c r="I7136" s="11">
        <v>38455</v>
      </c>
    </row>
    <row r="7137" spans="1:9" x14ac:dyDescent="0.25">
      <c r="A7137" s="24" t="s">
        <v>1067</v>
      </c>
      <c r="B7137" s="3" t="s">
        <v>888</v>
      </c>
      <c r="C7137" s="3"/>
      <c r="D7137" s="3" t="s">
        <v>21</v>
      </c>
      <c r="E7137" s="3">
        <v>312655</v>
      </c>
      <c r="F7137" s="40">
        <v>1013</v>
      </c>
      <c r="G7137" s="19">
        <v>3800</v>
      </c>
      <c r="H7137" s="11">
        <v>38455</v>
      </c>
      <c r="I7137" s="11">
        <v>38455</v>
      </c>
    </row>
    <row r="7138" spans="1:9" x14ac:dyDescent="0.25">
      <c r="A7138" s="24" t="s">
        <v>1067</v>
      </c>
      <c r="B7138" s="3" t="s">
        <v>888</v>
      </c>
      <c r="C7138" s="3"/>
      <c r="D7138" s="3" t="s">
        <v>21</v>
      </c>
      <c r="E7138" s="3">
        <v>311123</v>
      </c>
      <c r="F7138" s="40">
        <v>629</v>
      </c>
      <c r="G7138" s="19">
        <v>3800</v>
      </c>
      <c r="H7138" s="11">
        <v>38455</v>
      </c>
      <c r="I7138" s="11">
        <v>38455</v>
      </c>
    </row>
    <row r="7139" spans="1:9" x14ac:dyDescent="0.25">
      <c r="A7139" s="24" t="s">
        <v>1067</v>
      </c>
      <c r="B7139" s="3" t="s">
        <v>888</v>
      </c>
      <c r="C7139" s="3"/>
      <c r="D7139" s="3" t="s">
        <v>21</v>
      </c>
      <c r="E7139" s="3">
        <v>311149</v>
      </c>
      <c r="F7139" s="40">
        <v>1202</v>
      </c>
      <c r="G7139" s="19">
        <v>3800</v>
      </c>
      <c r="H7139" s="11">
        <v>38455</v>
      </c>
      <c r="I7139" s="11">
        <v>38455</v>
      </c>
    </row>
    <row r="7140" spans="1:9" x14ac:dyDescent="0.25">
      <c r="A7140" s="24" t="s">
        <v>1067</v>
      </c>
      <c r="B7140" s="3" t="s">
        <v>888</v>
      </c>
      <c r="C7140" s="3"/>
      <c r="D7140" s="3" t="s">
        <v>21</v>
      </c>
      <c r="E7140" s="3">
        <v>311430</v>
      </c>
      <c r="F7140" s="40">
        <v>817</v>
      </c>
      <c r="G7140" s="19">
        <v>3800</v>
      </c>
      <c r="H7140" s="11">
        <v>38455</v>
      </c>
      <c r="I7140" s="11">
        <v>38455</v>
      </c>
    </row>
    <row r="7141" spans="1:9" x14ac:dyDescent="0.25">
      <c r="A7141" s="24" t="s">
        <v>1067</v>
      </c>
      <c r="B7141" s="3" t="s">
        <v>888</v>
      </c>
      <c r="C7141" s="3"/>
      <c r="D7141" s="3" t="s">
        <v>21</v>
      </c>
      <c r="E7141" s="3">
        <v>312283</v>
      </c>
      <c r="F7141" s="40">
        <v>847</v>
      </c>
      <c r="G7141" s="19">
        <v>3800</v>
      </c>
      <c r="H7141" s="11">
        <v>38455</v>
      </c>
      <c r="I7141" s="11">
        <v>38455</v>
      </c>
    </row>
    <row r="7142" spans="1:9" x14ac:dyDescent="0.25">
      <c r="A7142" s="24" t="s">
        <v>1067</v>
      </c>
      <c r="B7142" s="3" t="s">
        <v>888</v>
      </c>
      <c r="C7142" s="3"/>
      <c r="D7142" s="3" t="s">
        <v>21</v>
      </c>
      <c r="E7142" s="3">
        <v>311432</v>
      </c>
      <c r="F7142" s="40">
        <v>336</v>
      </c>
      <c r="G7142" s="19">
        <v>3800</v>
      </c>
      <c r="H7142" s="11">
        <v>38455</v>
      </c>
      <c r="I7142" s="11">
        <v>38455</v>
      </c>
    </row>
    <row r="7143" spans="1:9" x14ac:dyDescent="0.25">
      <c r="A7143" s="24" t="s">
        <v>1067</v>
      </c>
      <c r="B7143" s="3" t="s">
        <v>888</v>
      </c>
      <c r="C7143" s="3"/>
      <c r="D7143" s="3" t="s">
        <v>21</v>
      </c>
      <c r="E7143" s="3">
        <v>312317</v>
      </c>
      <c r="F7143" s="40">
        <v>1210</v>
      </c>
      <c r="G7143" s="19">
        <v>3800</v>
      </c>
      <c r="H7143" s="11">
        <v>38455</v>
      </c>
      <c r="I7143" s="11">
        <v>38455</v>
      </c>
    </row>
    <row r="7144" spans="1:9" x14ac:dyDescent="0.25">
      <c r="A7144" s="24" t="s">
        <v>1067</v>
      </c>
      <c r="B7144" s="3" t="s">
        <v>888</v>
      </c>
      <c r="C7144" s="3"/>
      <c r="D7144" s="3" t="s">
        <v>21</v>
      </c>
      <c r="E7144" s="3">
        <v>312797</v>
      </c>
      <c r="F7144" s="40" t="s">
        <v>16</v>
      </c>
      <c r="G7144" s="19">
        <v>3800</v>
      </c>
      <c r="H7144" s="11">
        <v>38455</v>
      </c>
      <c r="I7144" s="11">
        <v>38455</v>
      </c>
    </row>
    <row r="7145" spans="1:9" x14ac:dyDescent="0.25">
      <c r="A7145" s="24" t="s">
        <v>1067</v>
      </c>
      <c r="B7145" s="3" t="s">
        <v>888</v>
      </c>
      <c r="C7145" s="3"/>
      <c r="D7145" s="3" t="s">
        <v>21</v>
      </c>
      <c r="E7145" s="3">
        <v>311598</v>
      </c>
      <c r="F7145" s="40">
        <v>379</v>
      </c>
      <c r="G7145" s="19">
        <v>3800</v>
      </c>
      <c r="H7145" s="11">
        <v>38455</v>
      </c>
      <c r="I7145" s="11">
        <v>38455</v>
      </c>
    </row>
    <row r="7146" spans="1:9" x14ac:dyDescent="0.25">
      <c r="A7146" s="24" t="s">
        <v>1067</v>
      </c>
      <c r="B7146" s="3" t="s">
        <v>888</v>
      </c>
      <c r="C7146" s="3"/>
      <c r="D7146" s="3" t="s">
        <v>21</v>
      </c>
      <c r="E7146" s="3">
        <v>312316</v>
      </c>
      <c r="F7146" s="40">
        <v>1244</v>
      </c>
      <c r="G7146" s="19">
        <v>3800</v>
      </c>
      <c r="H7146" s="11">
        <v>38455</v>
      </c>
      <c r="I7146" s="11">
        <v>38455</v>
      </c>
    </row>
    <row r="7147" spans="1:9" x14ac:dyDescent="0.25">
      <c r="A7147" s="24" t="s">
        <v>1067</v>
      </c>
      <c r="B7147" s="3" t="s">
        <v>888</v>
      </c>
      <c r="C7147" s="3"/>
      <c r="D7147" s="3" t="s">
        <v>21</v>
      </c>
      <c r="E7147" s="3">
        <v>312384</v>
      </c>
      <c r="F7147" s="40">
        <v>1069</v>
      </c>
      <c r="G7147" s="19">
        <v>3800</v>
      </c>
      <c r="H7147" s="11">
        <v>38455</v>
      </c>
      <c r="I7147" s="11">
        <v>38455</v>
      </c>
    </row>
    <row r="7148" spans="1:9" x14ac:dyDescent="0.25">
      <c r="G7148" s="105">
        <f>SUM(G7122:G7147)</f>
        <v>98800</v>
      </c>
      <c r="H7148" s="10"/>
      <c r="I7148" s="10"/>
    </row>
    <row r="7149" spans="1:9" x14ac:dyDescent="0.25">
      <c r="G7149" s="10"/>
      <c r="H7149" s="10"/>
      <c r="I7149" s="10"/>
    </row>
    <row r="7150" spans="1:9" x14ac:dyDescent="0.25">
      <c r="B7150" s="493"/>
      <c r="D7150" s="493"/>
      <c r="E7150" s="493"/>
      <c r="F7150" s="92"/>
      <c r="G7150" s="68"/>
      <c r="H7150" s="493"/>
      <c r="I7150" s="630"/>
    </row>
    <row r="7151" spans="1:9" ht="18.75" x14ac:dyDescent="0.3">
      <c r="A7151" s="724" t="s">
        <v>7</v>
      </c>
      <c r="B7151" s="724"/>
      <c r="C7151" s="724"/>
      <c r="D7151" s="724"/>
      <c r="E7151" s="724"/>
      <c r="F7151" s="724"/>
      <c r="G7151" s="724"/>
      <c r="H7151" s="724"/>
      <c r="I7151" s="15"/>
    </row>
    <row r="7152" spans="1:9" x14ac:dyDescent="0.25">
      <c r="A7152" s="725" t="s">
        <v>5</v>
      </c>
      <c r="B7152" s="725"/>
      <c r="C7152" s="725"/>
      <c r="D7152" s="725"/>
      <c r="E7152" s="725"/>
      <c r="F7152" s="725"/>
      <c r="G7152" s="725"/>
      <c r="H7152" s="725"/>
      <c r="I7152" s="15"/>
    </row>
    <row r="7153" spans="1:9" x14ac:dyDescent="0.25">
      <c r="A7153" s="1"/>
      <c r="C7153" s="496"/>
      <c r="D7153" s="4"/>
      <c r="E7153" s="4"/>
      <c r="F7153" s="81"/>
      <c r="G7153" s="10"/>
      <c r="H7153" s="10"/>
      <c r="I7153" s="10"/>
    </row>
    <row r="7154" spans="1:9" x14ac:dyDescent="0.25">
      <c r="A7154" s="504" t="s">
        <v>1152</v>
      </c>
      <c r="B7154" s="26"/>
      <c r="C7154" s="26"/>
      <c r="D7154" s="26"/>
      <c r="E7154" s="26"/>
      <c r="F7154" s="85"/>
      <c r="G7154" s="42"/>
      <c r="H7154" s="26"/>
      <c r="I7154" s="26"/>
    </row>
    <row r="7155" spans="1:9" x14ac:dyDescent="0.25">
      <c r="A7155" s="312" t="s">
        <v>8</v>
      </c>
      <c r="B7155" s="506" t="s">
        <v>1153</v>
      </c>
      <c r="C7155" s="234"/>
      <c r="D7155" s="234"/>
      <c r="E7155" s="234"/>
      <c r="F7155" s="269"/>
      <c r="G7155" s="270"/>
      <c r="H7155" s="234"/>
      <c r="I7155" s="234"/>
    </row>
    <row r="7156" spans="1:9" x14ac:dyDescent="0.25">
      <c r="A7156" s="72" t="s">
        <v>0</v>
      </c>
      <c r="B7156" s="73" t="s">
        <v>2</v>
      </c>
      <c r="C7156" s="73" t="s">
        <v>3</v>
      </c>
      <c r="D7156" s="73" t="s">
        <v>4</v>
      </c>
      <c r="E7156" s="74" t="s">
        <v>15</v>
      </c>
      <c r="F7156" s="95" t="s">
        <v>1957</v>
      </c>
      <c r="G7156" s="75" t="s">
        <v>1217</v>
      </c>
      <c r="H7156" s="350" t="s">
        <v>1188</v>
      </c>
      <c r="I7156" s="350" t="s">
        <v>3884</v>
      </c>
    </row>
    <row r="7157" spans="1:9" x14ac:dyDescent="0.25">
      <c r="A7157" s="24" t="s">
        <v>1067</v>
      </c>
      <c r="B7157" s="3" t="s">
        <v>888</v>
      </c>
      <c r="C7157" s="3"/>
      <c r="D7157" s="3" t="s">
        <v>21</v>
      </c>
      <c r="E7157" s="3">
        <v>311083</v>
      </c>
      <c r="F7157" s="40">
        <v>1082</v>
      </c>
      <c r="G7157" s="19">
        <v>3800</v>
      </c>
      <c r="H7157" s="11">
        <v>38455</v>
      </c>
      <c r="I7157" s="11">
        <v>38455</v>
      </c>
    </row>
    <row r="7158" spans="1:9" x14ac:dyDescent="0.25">
      <c r="A7158" s="24" t="s">
        <v>1067</v>
      </c>
      <c r="B7158" s="3" t="s">
        <v>888</v>
      </c>
      <c r="C7158" s="3"/>
      <c r="D7158" s="3" t="s">
        <v>21</v>
      </c>
      <c r="E7158" s="3">
        <v>311038</v>
      </c>
      <c r="F7158" s="40" t="s">
        <v>16</v>
      </c>
      <c r="G7158" s="19">
        <v>3800</v>
      </c>
      <c r="H7158" s="11">
        <v>38455</v>
      </c>
      <c r="I7158" s="11">
        <v>38455</v>
      </c>
    </row>
    <row r="7159" spans="1:9" x14ac:dyDescent="0.25">
      <c r="A7159" s="24" t="s">
        <v>1067</v>
      </c>
      <c r="B7159" s="3" t="s">
        <v>888</v>
      </c>
      <c r="C7159" s="3"/>
      <c r="D7159" s="3" t="s">
        <v>21</v>
      </c>
      <c r="E7159" s="3">
        <v>311404</v>
      </c>
      <c r="F7159" s="40">
        <v>1004</v>
      </c>
      <c r="G7159" s="19">
        <v>3800</v>
      </c>
      <c r="H7159" s="11">
        <v>38455</v>
      </c>
      <c r="I7159" s="11">
        <v>38455</v>
      </c>
    </row>
    <row r="7160" spans="1:9" x14ac:dyDescent="0.25">
      <c r="A7160" s="24" t="s">
        <v>1067</v>
      </c>
      <c r="B7160" s="3" t="s">
        <v>888</v>
      </c>
      <c r="C7160" s="3"/>
      <c r="D7160" s="3" t="s">
        <v>21</v>
      </c>
      <c r="E7160" s="3">
        <v>312765</v>
      </c>
      <c r="F7160" s="40">
        <v>788</v>
      </c>
      <c r="G7160" s="19">
        <v>3800</v>
      </c>
      <c r="H7160" s="11">
        <v>38455</v>
      </c>
      <c r="I7160" s="11">
        <v>38455</v>
      </c>
    </row>
    <row r="7161" spans="1:9" x14ac:dyDescent="0.25">
      <c r="A7161" s="24" t="s">
        <v>1067</v>
      </c>
      <c r="B7161" s="3" t="s">
        <v>888</v>
      </c>
      <c r="C7161" s="3"/>
      <c r="D7161" s="3" t="s">
        <v>21</v>
      </c>
      <c r="E7161" s="3">
        <v>312691</v>
      </c>
      <c r="F7161" s="40">
        <v>451</v>
      </c>
      <c r="G7161" s="19">
        <v>3800</v>
      </c>
      <c r="H7161" s="11">
        <v>38455</v>
      </c>
      <c r="I7161" s="11">
        <v>38455</v>
      </c>
    </row>
    <row r="7162" spans="1:9" x14ac:dyDescent="0.25">
      <c r="A7162" s="24" t="s">
        <v>1067</v>
      </c>
      <c r="B7162" s="3" t="s">
        <v>888</v>
      </c>
      <c r="C7162" s="3"/>
      <c r="D7162" s="3" t="s">
        <v>21</v>
      </c>
      <c r="E7162" s="3">
        <v>315312</v>
      </c>
      <c r="F7162" s="40">
        <v>777</v>
      </c>
      <c r="G7162" s="19">
        <v>3800</v>
      </c>
      <c r="H7162" s="11">
        <v>38455</v>
      </c>
      <c r="I7162" s="11">
        <v>38455</v>
      </c>
    </row>
    <row r="7163" spans="1:9" x14ac:dyDescent="0.25">
      <c r="A7163" s="24" t="s">
        <v>1067</v>
      </c>
      <c r="B7163" s="3" t="s">
        <v>888</v>
      </c>
      <c r="C7163" s="3"/>
      <c r="D7163" s="3" t="s">
        <v>21</v>
      </c>
      <c r="E7163" s="3">
        <v>311312</v>
      </c>
      <c r="F7163" s="40">
        <v>890</v>
      </c>
      <c r="G7163" s="19">
        <v>3800</v>
      </c>
      <c r="H7163" s="11">
        <v>38455</v>
      </c>
      <c r="I7163" s="11">
        <v>38455</v>
      </c>
    </row>
    <row r="7164" spans="1:9" x14ac:dyDescent="0.25">
      <c r="A7164" s="24" t="s">
        <v>1067</v>
      </c>
      <c r="B7164" s="3" t="s">
        <v>888</v>
      </c>
      <c r="C7164" s="3"/>
      <c r="D7164" s="3" t="s">
        <v>21</v>
      </c>
      <c r="E7164" s="3">
        <v>312668</v>
      </c>
      <c r="F7164" s="40">
        <v>471</v>
      </c>
      <c r="G7164" s="19">
        <v>3800</v>
      </c>
      <c r="H7164" s="11">
        <v>38455</v>
      </c>
      <c r="I7164" s="11">
        <v>38455</v>
      </c>
    </row>
    <row r="7165" spans="1:9" x14ac:dyDescent="0.25">
      <c r="A7165" s="24" t="s">
        <v>1067</v>
      </c>
      <c r="B7165" s="3" t="s">
        <v>888</v>
      </c>
      <c r="C7165" s="3"/>
      <c r="D7165" s="3" t="s">
        <v>21</v>
      </c>
      <c r="E7165" s="3">
        <v>311388</v>
      </c>
      <c r="F7165" s="40">
        <v>295</v>
      </c>
      <c r="G7165" s="19">
        <v>3800</v>
      </c>
      <c r="H7165" s="11">
        <v>38455</v>
      </c>
      <c r="I7165" s="11">
        <v>38455</v>
      </c>
    </row>
    <row r="7166" spans="1:9" x14ac:dyDescent="0.25">
      <c r="A7166" s="24" t="s">
        <v>1067</v>
      </c>
      <c r="B7166" s="3" t="s">
        <v>888</v>
      </c>
      <c r="C7166" s="3"/>
      <c r="D7166" s="3" t="s">
        <v>21</v>
      </c>
      <c r="E7166" s="3">
        <v>312802</v>
      </c>
      <c r="F7166" s="40">
        <v>566</v>
      </c>
      <c r="G7166" s="19">
        <v>3800</v>
      </c>
      <c r="H7166" s="11">
        <v>38455</v>
      </c>
      <c r="I7166" s="11">
        <v>38455</v>
      </c>
    </row>
    <row r="7167" spans="1:9" x14ac:dyDescent="0.25">
      <c r="A7167" s="24" t="s">
        <v>1067</v>
      </c>
      <c r="B7167" s="3" t="s">
        <v>888</v>
      </c>
      <c r="C7167" s="3"/>
      <c r="D7167" s="3" t="s">
        <v>21</v>
      </c>
      <c r="E7167" s="3">
        <v>311398</v>
      </c>
      <c r="F7167" s="40">
        <v>346</v>
      </c>
      <c r="G7167" s="19">
        <v>3800</v>
      </c>
      <c r="H7167" s="11">
        <v>38455</v>
      </c>
      <c r="I7167" s="11">
        <v>38455</v>
      </c>
    </row>
    <row r="7168" spans="1:9" x14ac:dyDescent="0.25">
      <c r="A7168" s="24" t="s">
        <v>1067</v>
      </c>
      <c r="B7168" s="3" t="s">
        <v>888</v>
      </c>
      <c r="C7168" s="3"/>
      <c r="D7168" s="3" t="s">
        <v>21</v>
      </c>
      <c r="E7168" s="3">
        <v>316555</v>
      </c>
      <c r="F7168" s="40">
        <v>448</v>
      </c>
      <c r="G7168" s="19">
        <v>3800</v>
      </c>
      <c r="H7168" s="11">
        <v>38455</v>
      </c>
      <c r="I7168" s="11">
        <v>38455</v>
      </c>
    </row>
    <row r="7169" spans="1:9" x14ac:dyDescent="0.25">
      <c r="A7169" s="24" t="s">
        <v>1067</v>
      </c>
      <c r="B7169" s="3" t="s">
        <v>888</v>
      </c>
      <c r="C7169" s="3"/>
      <c r="D7169" s="3" t="s">
        <v>21</v>
      </c>
      <c r="E7169" s="3">
        <v>312278</v>
      </c>
      <c r="F7169" s="40">
        <v>460</v>
      </c>
      <c r="G7169" s="19">
        <v>3800</v>
      </c>
      <c r="H7169" s="11">
        <v>38455</v>
      </c>
      <c r="I7169" s="11">
        <v>38455</v>
      </c>
    </row>
    <row r="7170" spans="1:9" x14ac:dyDescent="0.25">
      <c r="A7170" s="24" t="s">
        <v>1067</v>
      </c>
      <c r="B7170" s="3" t="s">
        <v>888</v>
      </c>
      <c r="C7170" s="3"/>
      <c r="D7170" s="3" t="s">
        <v>21</v>
      </c>
      <c r="E7170" s="3">
        <v>312458</v>
      </c>
      <c r="F7170" s="40">
        <v>831</v>
      </c>
      <c r="G7170" s="19">
        <v>3800</v>
      </c>
      <c r="H7170" s="11">
        <v>38455</v>
      </c>
      <c r="I7170" s="11">
        <v>38455</v>
      </c>
    </row>
    <row r="7171" spans="1:9" x14ac:dyDescent="0.25">
      <c r="A7171" s="24" t="s">
        <v>1067</v>
      </c>
      <c r="B7171" s="3" t="s">
        <v>888</v>
      </c>
      <c r="C7171" s="3"/>
      <c r="D7171" s="3" t="s">
        <v>21</v>
      </c>
      <c r="E7171" s="3" t="s">
        <v>16</v>
      </c>
      <c r="F7171" s="40">
        <v>634</v>
      </c>
      <c r="G7171" s="19">
        <v>3800</v>
      </c>
      <c r="H7171" s="11">
        <v>38455</v>
      </c>
      <c r="I7171" s="11">
        <v>38455</v>
      </c>
    </row>
    <row r="7172" spans="1:9" x14ac:dyDescent="0.25">
      <c r="A7172" s="24" t="s">
        <v>1067</v>
      </c>
      <c r="B7172" s="3" t="s">
        <v>888</v>
      </c>
      <c r="C7172" s="3"/>
      <c r="D7172" s="3" t="s">
        <v>21</v>
      </c>
      <c r="E7172" s="3">
        <v>311385</v>
      </c>
      <c r="F7172" s="40">
        <v>446</v>
      </c>
      <c r="G7172" s="19">
        <v>3800</v>
      </c>
      <c r="H7172" s="11">
        <v>38455</v>
      </c>
      <c r="I7172" s="11">
        <v>38455</v>
      </c>
    </row>
    <row r="7173" spans="1:9" x14ac:dyDescent="0.25">
      <c r="A7173" s="24" t="s">
        <v>1067</v>
      </c>
      <c r="B7173" s="3" t="s">
        <v>888</v>
      </c>
      <c r="C7173" s="3"/>
      <c r="D7173" s="3" t="s">
        <v>21</v>
      </c>
      <c r="E7173" s="3">
        <v>312435</v>
      </c>
      <c r="F7173" s="40">
        <v>285</v>
      </c>
      <c r="G7173" s="19">
        <v>3800</v>
      </c>
      <c r="H7173" s="11">
        <v>38455</v>
      </c>
      <c r="I7173" s="11">
        <v>38455</v>
      </c>
    </row>
    <row r="7174" spans="1:9" x14ac:dyDescent="0.25">
      <c r="A7174" s="24" t="s">
        <v>1067</v>
      </c>
      <c r="B7174" s="3" t="s">
        <v>888</v>
      </c>
      <c r="C7174" s="3"/>
      <c r="D7174" s="3" t="s">
        <v>21</v>
      </c>
      <c r="E7174" s="3">
        <v>316571</v>
      </c>
      <c r="F7174" s="40">
        <v>960</v>
      </c>
      <c r="G7174" s="19">
        <v>3800</v>
      </c>
      <c r="H7174" s="11">
        <v>38455</v>
      </c>
      <c r="I7174" s="11">
        <v>38455</v>
      </c>
    </row>
    <row r="7175" spans="1:9" x14ac:dyDescent="0.25">
      <c r="A7175" s="24" t="s">
        <v>1067</v>
      </c>
      <c r="B7175" s="3" t="s">
        <v>888</v>
      </c>
      <c r="C7175" s="3"/>
      <c r="D7175" s="3" t="s">
        <v>21</v>
      </c>
      <c r="E7175" s="3">
        <v>316565</v>
      </c>
      <c r="F7175" s="40">
        <v>972</v>
      </c>
      <c r="G7175" s="19">
        <v>3800</v>
      </c>
      <c r="H7175" s="11">
        <v>38455</v>
      </c>
      <c r="I7175" s="11">
        <v>38455</v>
      </c>
    </row>
    <row r="7176" spans="1:9" x14ac:dyDescent="0.25">
      <c r="A7176" s="24" t="s">
        <v>1067</v>
      </c>
      <c r="B7176" s="3" t="s">
        <v>888</v>
      </c>
      <c r="C7176" s="3"/>
      <c r="D7176" s="3" t="s">
        <v>21</v>
      </c>
      <c r="E7176" s="3">
        <v>311413</v>
      </c>
      <c r="F7176" s="40">
        <v>763</v>
      </c>
      <c r="G7176" s="19">
        <v>3800</v>
      </c>
      <c r="H7176" s="11">
        <v>38455</v>
      </c>
      <c r="I7176" s="11">
        <v>38455</v>
      </c>
    </row>
    <row r="7177" spans="1:9" x14ac:dyDescent="0.25">
      <c r="A7177" s="24" t="s">
        <v>1067</v>
      </c>
      <c r="B7177" s="3" t="s">
        <v>888</v>
      </c>
      <c r="C7177" s="3"/>
      <c r="D7177" s="3" t="s">
        <v>21</v>
      </c>
      <c r="E7177" s="3">
        <v>312622</v>
      </c>
      <c r="F7177" s="40">
        <v>517</v>
      </c>
      <c r="G7177" s="19">
        <v>3800</v>
      </c>
      <c r="H7177" s="11">
        <v>38455</v>
      </c>
      <c r="I7177" s="11">
        <v>38455</v>
      </c>
    </row>
    <row r="7178" spans="1:9" x14ac:dyDescent="0.25">
      <c r="A7178" s="24" t="s">
        <v>1067</v>
      </c>
      <c r="B7178" s="3" t="s">
        <v>888</v>
      </c>
      <c r="C7178" s="3"/>
      <c r="D7178" s="3" t="s">
        <v>21</v>
      </c>
      <c r="E7178" s="3">
        <v>311485</v>
      </c>
      <c r="F7178" s="40">
        <v>1192</v>
      </c>
      <c r="G7178" s="19">
        <v>3800</v>
      </c>
      <c r="H7178" s="11">
        <v>38455</v>
      </c>
      <c r="I7178" s="11">
        <v>38455</v>
      </c>
    </row>
    <row r="7179" spans="1:9" x14ac:dyDescent="0.25">
      <c r="A7179" s="24" t="s">
        <v>1067</v>
      </c>
      <c r="B7179" s="3" t="s">
        <v>888</v>
      </c>
      <c r="C7179" s="3"/>
      <c r="D7179" s="3" t="s">
        <v>21</v>
      </c>
      <c r="E7179" s="3">
        <v>311313</v>
      </c>
      <c r="F7179" s="40">
        <v>1227</v>
      </c>
      <c r="G7179" s="19">
        <v>3800</v>
      </c>
      <c r="H7179" s="11">
        <v>38455</v>
      </c>
      <c r="I7179" s="11">
        <v>38455</v>
      </c>
    </row>
    <row r="7180" spans="1:9" x14ac:dyDescent="0.25">
      <c r="A7180" s="24" t="s">
        <v>1067</v>
      </c>
      <c r="B7180" s="3" t="s">
        <v>888</v>
      </c>
      <c r="C7180" s="3"/>
      <c r="D7180" s="3" t="s">
        <v>21</v>
      </c>
      <c r="E7180" s="3">
        <v>311402</v>
      </c>
      <c r="F7180" s="40">
        <v>740</v>
      </c>
      <c r="G7180" s="19">
        <v>3800</v>
      </c>
      <c r="H7180" s="11">
        <v>38455</v>
      </c>
      <c r="I7180" s="11">
        <v>38455</v>
      </c>
    </row>
    <row r="7181" spans="1:9" x14ac:dyDescent="0.25">
      <c r="A7181" s="24" t="s">
        <v>1067</v>
      </c>
      <c r="B7181" s="3" t="s">
        <v>888</v>
      </c>
      <c r="C7181" s="3"/>
      <c r="D7181" s="3" t="s">
        <v>21</v>
      </c>
      <c r="E7181" s="3">
        <v>312361</v>
      </c>
      <c r="F7181" s="40">
        <v>761</v>
      </c>
      <c r="G7181" s="19">
        <v>3800</v>
      </c>
      <c r="H7181" s="11">
        <v>38455</v>
      </c>
      <c r="I7181" s="11">
        <v>38455</v>
      </c>
    </row>
    <row r="7182" spans="1:9" x14ac:dyDescent="0.25">
      <c r="A7182" s="24" t="s">
        <v>1067</v>
      </c>
      <c r="B7182" s="3" t="s">
        <v>888</v>
      </c>
      <c r="C7182" s="3"/>
      <c r="D7182" s="3" t="s">
        <v>21</v>
      </c>
      <c r="E7182" s="3">
        <v>311593</v>
      </c>
      <c r="F7182" s="40">
        <v>872</v>
      </c>
      <c r="G7182" s="19">
        <v>3800</v>
      </c>
      <c r="H7182" s="11">
        <v>38455</v>
      </c>
      <c r="I7182" s="11">
        <v>38455</v>
      </c>
    </row>
    <row r="7183" spans="1:9" x14ac:dyDescent="0.25">
      <c r="G7183" s="105">
        <f>SUM(G7157:G7182)</f>
        <v>98800</v>
      </c>
      <c r="H7183" s="10"/>
      <c r="I7183" s="10"/>
    </row>
    <row r="7184" spans="1:9" x14ac:dyDescent="0.25">
      <c r="G7184" s="10"/>
      <c r="H7184" s="10"/>
      <c r="I7184" s="10"/>
    </row>
    <row r="7185" spans="1:9" x14ac:dyDescent="0.25">
      <c r="B7185" s="493"/>
      <c r="D7185" s="493"/>
      <c r="E7185" s="493"/>
      <c r="F7185" s="92"/>
      <c r="G7185" s="68"/>
      <c r="H7185" s="493"/>
      <c r="I7185" s="630"/>
    </row>
    <row r="7186" spans="1:9" ht="18.75" x14ac:dyDescent="0.3">
      <c r="A7186" s="724" t="s">
        <v>7</v>
      </c>
      <c r="B7186" s="724"/>
      <c r="C7186" s="724"/>
      <c r="D7186" s="724"/>
      <c r="E7186" s="724"/>
      <c r="F7186" s="724"/>
      <c r="G7186" s="724"/>
      <c r="H7186" s="724"/>
      <c r="I7186" s="15"/>
    </row>
    <row r="7187" spans="1:9" x14ac:dyDescent="0.25">
      <c r="A7187" s="725" t="s">
        <v>5</v>
      </c>
      <c r="B7187" s="725"/>
      <c r="C7187" s="725"/>
      <c r="D7187" s="725"/>
      <c r="E7187" s="725"/>
      <c r="F7187" s="725"/>
      <c r="G7187" s="725"/>
      <c r="H7187" s="725"/>
      <c r="I7187" s="15"/>
    </row>
    <row r="7188" spans="1:9" x14ac:dyDescent="0.25">
      <c r="A7188" s="1"/>
      <c r="C7188" s="122"/>
      <c r="D7188" s="4"/>
      <c r="E7188" s="4"/>
      <c r="F7188" s="81"/>
      <c r="G7188" s="10"/>
      <c r="H7188" s="10"/>
      <c r="I7188" s="10"/>
    </row>
    <row r="7189" spans="1:9" x14ac:dyDescent="0.25">
      <c r="A7189" s="504" t="s">
        <v>1152</v>
      </c>
      <c r="B7189" s="26"/>
      <c r="C7189" s="26"/>
      <c r="D7189" s="26"/>
      <c r="E7189" s="26"/>
      <c r="F7189" s="85"/>
      <c r="G7189" s="42"/>
      <c r="H7189" s="26"/>
      <c r="I7189" s="26"/>
    </row>
    <row r="7190" spans="1:9" x14ac:dyDescent="0.25">
      <c r="A7190" s="370" t="s">
        <v>8</v>
      </c>
      <c r="B7190" s="505" t="s">
        <v>1153</v>
      </c>
      <c r="C7190" s="498"/>
      <c r="D7190" s="498"/>
      <c r="E7190" s="498"/>
      <c r="F7190" s="245"/>
      <c r="G7190" s="246"/>
      <c r="H7190" s="498"/>
      <c r="I7190" s="635"/>
    </row>
    <row r="7191" spans="1:9" x14ac:dyDescent="0.25">
      <c r="A7191" s="72" t="s">
        <v>0</v>
      </c>
      <c r="B7191" s="73" t="s">
        <v>2</v>
      </c>
      <c r="C7191" s="73" t="s">
        <v>3</v>
      </c>
      <c r="D7191" s="73" t="s">
        <v>4</v>
      </c>
      <c r="E7191" s="74" t="s">
        <v>15</v>
      </c>
      <c r="F7191" s="95" t="s">
        <v>2001</v>
      </c>
      <c r="G7191" s="75" t="s">
        <v>1217</v>
      </c>
      <c r="H7191" s="350" t="s">
        <v>1188</v>
      </c>
      <c r="I7191" s="350" t="s">
        <v>3884</v>
      </c>
    </row>
    <row r="7192" spans="1:9" x14ac:dyDescent="0.25">
      <c r="A7192" s="24" t="s">
        <v>1067</v>
      </c>
      <c r="B7192" s="3" t="s">
        <v>888</v>
      </c>
      <c r="C7192" s="3"/>
      <c r="D7192" s="3" t="s">
        <v>21</v>
      </c>
      <c r="E7192" s="3" t="s">
        <v>16</v>
      </c>
      <c r="F7192" s="40">
        <v>582</v>
      </c>
      <c r="G7192" s="19">
        <v>3800</v>
      </c>
      <c r="H7192" s="11">
        <v>38455</v>
      </c>
      <c r="I7192" s="11">
        <v>38455</v>
      </c>
    </row>
    <row r="7193" spans="1:9" x14ac:dyDescent="0.25">
      <c r="A7193" s="24" t="s">
        <v>1067</v>
      </c>
      <c r="B7193" s="3" t="s">
        <v>888</v>
      </c>
      <c r="C7193" s="3"/>
      <c r="D7193" s="3" t="s">
        <v>21</v>
      </c>
      <c r="E7193" s="3">
        <v>312699</v>
      </c>
      <c r="F7193" s="40">
        <v>705</v>
      </c>
      <c r="G7193" s="19">
        <v>3800</v>
      </c>
      <c r="H7193" s="11">
        <v>38455</v>
      </c>
      <c r="I7193" s="11">
        <v>38455</v>
      </c>
    </row>
    <row r="7194" spans="1:9" x14ac:dyDescent="0.25">
      <c r="A7194" s="24" t="s">
        <v>138</v>
      </c>
      <c r="B7194" s="3" t="s">
        <v>1158</v>
      </c>
      <c r="C7194" s="3" t="s">
        <v>1160</v>
      </c>
      <c r="D7194" s="3" t="s">
        <v>26</v>
      </c>
      <c r="E7194" s="3">
        <v>311729</v>
      </c>
      <c r="F7194" s="40" t="s">
        <v>16</v>
      </c>
      <c r="G7194" s="19">
        <v>447</v>
      </c>
      <c r="H7194" s="11">
        <v>38364</v>
      </c>
      <c r="I7194" s="11">
        <v>38364</v>
      </c>
    </row>
    <row r="7195" spans="1:9" x14ac:dyDescent="0.25">
      <c r="A7195" s="24" t="s">
        <v>138</v>
      </c>
      <c r="B7195" s="3" t="s">
        <v>1158</v>
      </c>
      <c r="C7195" s="3" t="s">
        <v>1160</v>
      </c>
      <c r="D7195" s="3" t="s">
        <v>26</v>
      </c>
      <c r="E7195" s="3">
        <v>311808</v>
      </c>
      <c r="F7195" s="40">
        <v>2896</v>
      </c>
      <c r="G7195" s="19">
        <v>447</v>
      </c>
      <c r="H7195" s="11">
        <v>38365</v>
      </c>
      <c r="I7195" s="11">
        <v>38365</v>
      </c>
    </row>
    <row r="7196" spans="1:9" x14ac:dyDescent="0.25">
      <c r="A7196" s="24" t="s">
        <v>138</v>
      </c>
      <c r="B7196" s="3" t="s">
        <v>1158</v>
      </c>
      <c r="C7196" s="3" t="s">
        <v>1160</v>
      </c>
      <c r="D7196" s="3" t="s">
        <v>26</v>
      </c>
      <c r="E7196" s="3">
        <v>311824</v>
      </c>
      <c r="F7196" s="40">
        <v>2958</v>
      </c>
      <c r="G7196" s="19">
        <v>447</v>
      </c>
      <c r="H7196" s="11">
        <v>38366</v>
      </c>
      <c r="I7196" s="11">
        <v>38366</v>
      </c>
    </row>
    <row r="7197" spans="1:9" x14ac:dyDescent="0.25">
      <c r="A7197" s="24" t="s">
        <v>138</v>
      </c>
      <c r="B7197" s="3" t="s">
        <v>1158</v>
      </c>
      <c r="C7197" s="3" t="s">
        <v>1160</v>
      </c>
      <c r="D7197" s="3" t="s">
        <v>26</v>
      </c>
      <c r="E7197" s="3">
        <v>311833</v>
      </c>
      <c r="F7197" s="40">
        <v>2857</v>
      </c>
      <c r="G7197" s="19">
        <v>447</v>
      </c>
      <c r="H7197" s="11">
        <v>38367</v>
      </c>
      <c r="I7197" s="11">
        <v>38367</v>
      </c>
    </row>
    <row r="7198" spans="1:9" x14ac:dyDescent="0.25">
      <c r="A7198" s="24" t="s">
        <v>138</v>
      </c>
      <c r="B7198" s="3" t="s">
        <v>1158</v>
      </c>
      <c r="C7198" s="3" t="s">
        <v>1160</v>
      </c>
      <c r="D7198" s="3" t="s">
        <v>26</v>
      </c>
      <c r="E7198" s="3">
        <v>311916</v>
      </c>
      <c r="F7198" s="40">
        <v>2870</v>
      </c>
      <c r="G7198" s="19">
        <v>447</v>
      </c>
      <c r="H7198" s="11">
        <v>38368</v>
      </c>
      <c r="I7198" s="11">
        <v>38368</v>
      </c>
    </row>
    <row r="7199" spans="1:9" x14ac:dyDescent="0.25">
      <c r="A7199" s="24" t="s">
        <v>138</v>
      </c>
      <c r="B7199" s="3" t="s">
        <v>1158</v>
      </c>
      <c r="C7199" s="3" t="s">
        <v>1160</v>
      </c>
      <c r="D7199" s="3" t="s">
        <v>26</v>
      </c>
      <c r="E7199" s="3">
        <v>311861</v>
      </c>
      <c r="F7199" s="40">
        <v>2898</v>
      </c>
      <c r="G7199" s="19">
        <v>447</v>
      </c>
      <c r="H7199" s="11">
        <v>38369</v>
      </c>
      <c r="I7199" s="11">
        <v>38369</v>
      </c>
    </row>
    <row r="7200" spans="1:9" x14ac:dyDescent="0.25">
      <c r="A7200" s="24" t="s">
        <v>138</v>
      </c>
      <c r="B7200" s="3" t="s">
        <v>1158</v>
      </c>
      <c r="C7200" s="3" t="s">
        <v>1160</v>
      </c>
      <c r="D7200" s="3" t="s">
        <v>26</v>
      </c>
      <c r="E7200" s="3">
        <v>311832</v>
      </c>
      <c r="F7200" s="40">
        <v>2813</v>
      </c>
      <c r="G7200" s="19">
        <v>447</v>
      </c>
      <c r="H7200" s="11">
        <v>38370</v>
      </c>
      <c r="I7200" s="11">
        <v>38370</v>
      </c>
    </row>
    <row r="7201" spans="1:9" x14ac:dyDescent="0.25">
      <c r="A7201" s="24" t="s">
        <v>138</v>
      </c>
      <c r="B7201" s="3" t="s">
        <v>1158</v>
      </c>
      <c r="C7201" s="3" t="s">
        <v>1160</v>
      </c>
      <c r="D7201" s="3" t="s">
        <v>26</v>
      </c>
      <c r="E7201" s="3">
        <v>311818</v>
      </c>
      <c r="F7201" s="40">
        <v>2881</v>
      </c>
      <c r="G7201" s="19">
        <v>447</v>
      </c>
      <c r="H7201" s="11">
        <v>38371</v>
      </c>
      <c r="I7201" s="11">
        <v>38371</v>
      </c>
    </row>
    <row r="7202" spans="1:9" x14ac:dyDescent="0.25">
      <c r="A7202" s="24" t="s">
        <v>138</v>
      </c>
      <c r="B7202" s="3" t="s">
        <v>1158</v>
      </c>
      <c r="C7202" s="3" t="s">
        <v>1160</v>
      </c>
      <c r="D7202" s="3" t="s">
        <v>26</v>
      </c>
      <c r="E7202" s="3">
        <v>316853</v>
      </c>
      <c r="F7202" s="40" t="s">
        <v>16</v>
      </c>
      <c r="G7202" s="19">
        <v>447</v>
      </c>
      <c r="H7202" s="11">
        <v>38372</v>
      </c>
      <c r="I7202" s="11">
        <v>38372</v>
      </c>
    </row>
    <row r="7203" spans="1:9" x14ac:dyDescent="0.25">
      <c r="A7203" s="24" t="s">
        <v>138</v>
      </c>
      <c r="B7203" s="3" t="s">
        <v>1158</v>
      </c>
      <c r="C7203" s="3" t="s">
        <v>1160</v>
      </c>
      <c r="D7203" s="3" t="s">
        <v>26</v>
      </c>
      <c r="E7203" s="3">
        <v>311806</v>
      </c>
      <c r="F7203" s="40">
        <v>2858</v>
      </c>
      <c r="G7203" s="19">
        <v>447</v>
      </c>
      <c r="H7203" s="11">
        <v>38373</v>
      </c>
      <c r="I7203" s="11">
        <v>38373</v>
      </c>
    </row>
    <row r="7204" spans="1:9" x14ac:dyDescent="0.25">
      <c r="A7204" s="24" t="s">
        <v>138</v>
      </c>
      <c r="B7204" s="3" t="s">
        <v>1158</v>
      </c>
      <c r="C7204" s="3" t="s">
        <v>1160</v>
      </c>
      <c r="D7204" s="3" t="s">
        <v>26</v>
      </c>
      <c r="E7204" s="3">
        <v>311866</v>
      </c>
      <c r="F7204" s="40" t="s">
        <v>16</v>
      </c>
      <c r="G7204" s="19">
        <v>447</v>
      </c>
      <c r="H7204" s="11">
        <v>38374</v>
      </c>
      <c r="I7204" s="11">
        <v>38374</v>
      </c>
    </row>
    <row r="7205" spans="1:9" x14ac:dyDescent="0.25">
      <c r="A7205" s="24" t="s">
        <v>138</v>
      </c>
      <c r="B7205" s="3" t="s">
        <v>1158</v>
      </c>
      <c r="C7205" s="3" t="s">
        <v>1160</v>
      </c>
      <c r="D7205" s="3" t="s">
        <v>26</v>
      </c>
      <c r="E7205" s="3">
        <v>311914</v>
      </c>
      <c r="F7205" s="40">
        <v>2796</v>
      </c>
      <c r="G7205" s="19">
        <v>447</v>
      </c>
      <c r="H7205" s="11">
        <v>38375</v>
      </c>
      <c r="I7205" s="11">
        <v>38375</v>
      </c>
    </row>
    <row r="7206" spans="1:9" x14ac:dyDescent="0.25">
      <c r="A7206" s="24" t="s">
        <v>138</v>
      </c>
      <c r="B7206" s="3" t="s">
        <v>1158</v>
      </c>
      <c r="C7206" s="3" t="s">
        <v>1160</v>
      </c>
      <c r="D7206" s="3" t="s">
        <v>26</v>
      </c>
      <c r="E7206" s="3">
        <v>311857</v>
      </c>
      <c r="F7206" s="40">
        <v>2815</v>
      </c>
      <c r="G7206" s="19">
        <v>447</v>
      </c>
      <c r="H7206" s="11">
        <v>38376</v>
      </c>
      <c r="I7206" s="11">
        <v>38376</v>
      </c>
    </row>
    <row r="7207" spans="1:9" x14ac:dyDescent="0.25">
      <c r="A7207" s="24" t="s">
        <v>138</v>
      </c>
      <c r="B7207" s="3" t="s">
        <v>1158</v>
      </c>
      <c r="C7207" s="3" t="s">
        <v>1160</v>
      </c>
      <c r="D7207" s="3" t="s">
        <v>26</v>
      </c>
      <c r="E7207" s="3">
        <v>311900</v>
      </c>
      <c r="F7207" s="40">
        <v>2942</v>
      </c>
      <c r="G7207" s="19">
        <v>447</v>
      </c>
      <c r="H7207" s="11">
        <v>38377</v>
      </c>
      <c r="I7207" s="11">
        <v>38377</v>
      </c>
    </row>
    <row r="7208" spans="1:9" x14ac:dyDescent="0.25">
      <c r="A7208" s="24" t="s">
        <v>138</v>
      </c>
      <c r="B7208" s="3" t="s">
        <v>1158</v>
      </c>
      <c r="C7208" s="3" t="s">
        <v>1160</v>
      </c>
      <c r="D7208" s="3" t="s">
        <v>26</v>
      </c>
      <c r="E7208" s="3">
        <v>311867</v>
      </c>
      <c r="F7208" s="40" t="s">
        <v>16</v>
      </c>
      <c r="G7208" s="19">
        <v>447</v>
      </c>
      <c r="H7208" s="11">
        <v>38378</v>
      </c>
      <c r="I7208" s="11">
        <v>38378</v>
      </c>
    </row>
    <row r="7209" spans="1:9" x14ac:dyDescent="0.25">
      <c r="A7209" s="24" t="s">
        <v>138</v>
      </c>
      <c r="B7209" s="3" t="s">
        <v>1158</v>
      </c>
      <c r="C7209" s="3" t="s">
        <v>1160</v>
      </c>
      <c r="D7209" s="3" t="s">
        <v>26</v>
      </c>
      <c r="E7209" s="3">
        <v>311942</v>
      </c>
      <c r="F7209" s="40" t="s">
        <v>16</v>
      </c>
      <c r="G7209" s="19">
        <v>447</v>
      </c>
      <c r="H7209" s="11">
        <v>38379</v>
      </c>
      <c r="I7209" s="11">
        <v>38379</v>
      </c>
    </row>
    <row r="7210" spans="1:9" x14ac:dyDescent="0.25">
      <c r="A7210" s="24" t="s">
        <v>138</v>
      </c>
      <c r="B7210" s="3" t="s">
        <v>1158</v>
      </c>
      <c r="C7210" s="3" t="s">
        <v>1160</v>
      </c>
      <c r="D7210" s="3" t="s">
        <v>26</v>
      </c>
      <c r="E7210" s="3">
        <v>311845</v>
      </c>
      <c r="F7210" s="40" t="s">
        <v>16</v>
      </c>
      <c r="G7210" s="19">
        <v>447</v>
      </c>
      <c r="H7210" s="11">
        <v>38380</v>
      </c>
      <c r="I7210" s="11">
        <v>38380</v>
      </c>
    </row>
    <row r="7211" spans="1:9" x14ac:dyDescent="0.25">
      <c r="A7211" s="24" t="s">
        <v>138</v>
      </c>
      <c r="B7211" s="3" t="s">
        <v>1158</v>
      </c>
      <c r="C7211" s="3" t="s">
        <v>1160</v>
      </c>
      <c r="D7211" s="3" t="s">
        <v>26</v>
      </c>
      <c r="E7211" s="3">
        <v>311933</v>
      </c>
      <c r="F7211" s="40">
        <v>2859</v>
      </c>
      <c r="G7211" s="19">
        <v>447</v>
      </c>
      <c r="H7211" s="11">
        <v>38381</v>
      </c>
      <c r="I7211" s="11">
        <v>38381</v>
      </c>
    </row>
    <row r="7212" spans="1:9" x14ac:dyDescent="0.25">
      <c r="A7212" s="24" t="s">
        <v>138</v>
      </c>
      <c r="B7212" s="3" t="s">
        <v>1158</v>
      </c>
      <c r="C7212" s="3" t="s">
        <v>1160</v>
      </c>
      <c r="D7212" s="3" t="s">
        <v>26</v>
      </c>
      <c r="E7212" s="3">
        <v>311853</v>
      </c>
      <c r="F7212" s="40">
        <v>2810</v>
      </c>
      <c r="G7212" s="19">
        <v>447</v>
      </c>
      <c r="H7212" s="11">
        <v>38382</v>
      </c>
      <c r="I7212" s="11">
        <v>38382</v>
      </c>
    </row>
    <row r="7213" spans="1:9" x14ac:dyDescent="0.25">
      <c r="A7213" s="1"/>
      <c r="B7213" s="4"/>
      <c r="C7213" s="4"/>
      <c r="D7213" s="4"/>
      <c r="E7213" s="4"/>
      <c r="F7213" s="81"/>
      <c r="G7213" s="105">
        <f>SUM(G7192:G7212)</f>
        <v>16093</v>
      </c>
      <c r="H7213" s="18"/>
      <c r="I7213" s="18"/>
    </row>
    <row r="7214" spans="1:9" x14ac:dyDescent="0.25">
      <c r="A7214" s="1"/>
      <c r="B7214" s="4"/>
      <c r="C7214" s="4"/>
      <c r="D7214" s="4"/>
      <c r="E7214" s="4"/>
      <c r="F7214" s="81"/>
      <c r="G7214" s="10"/>
      <c r="H7214" s="18"/>
      <c r="I7214" s="18"/>
    </row>
    <row r="7215" spans="1:9" x14ac:dyDescent="0.25">
      <c r="A7215" s="1"/>
      <c r="B7215" s="4"/>
      <c r="C7215" s="4"/>
      <c r="D7215" s="4"/>
      <c r="E7215" s="4"/>
      <c r="F7215" s="81"/>
      <c r="G7215" s="10"/>
      <c r="H7215" s="18"/>
      <c r="I7215" s="18"/>
    </row>
    <row r="7216" spans="1:9" x14ac:dyDescent="0.25">
      <c r="A7216" s="493"/>
      <c r="B7216" s="493"/>
      <c r="D7216" s="493"/>
      <c r="E7216" s="493"/>
      <c r="F7216" s="92"/>
      <c r="G7216" s="274"/>
      <c r="H7216" s="274"/>
      <c r="I7216" s="274"/>
    </row>
    <row r="7217" spans="1:9" ht="18.75" x14ac:dyDescent="0.3">
      <c r="A7217" s="724" t="s">
        <v>7</v>
      </c>
      <c r="B7217" s="724"/>
      <c r="C7217" s="724"/>
      <c r="D7217" s="724"/>
      <c r="E7217" s="724"/>
      <c r="F7217" s="724"/>
      <c r="G7217" s="724"/>
      <c r="H7217" s="724"/>
      <c r="I7217" s="15"/>
    </row>
    <row r="7218" spans="1:9" x14ac:dyDescent="0.25">
      <c r="A7218" s="725" t="s">
        <v>5</v>
      </c>
      <c r="B7218" s="725"/>
      <c r="C7218" s="725"/>
      <c r="D7218" s="725"/>
      <c r="E7218" s="725"/>
      <c r="F7218" s="725"/>
      <c r="G7218" s="725"/>
      <c r="H7218" s="725"/>
      <c r="I7218" s="15"/>
    </row>
    <row r="7219" spans="1:9" x14ac:dyDescent="0.25">
      <c r="A7219" s="1"/>
      <c r="C7219" s="122"/>
      <c r="D7219" s="4"/>
      <c r="E7219" s="4"/>
      <c r="F7219" s="81"/>
      <c r="G7219" s="10"/>
      <c r="H7219" s="10"/>
      <c r="I7219" s="10"/>
    </row>
    <row r="7220" spans="1:9" x14ac:dyDescent="0.25">
      <c r="A7220" s="504" t="s">
        <v>1152</v>
      </c>
      <c r="B7220" s="26"/>
      <c r="C7220" s="26"/>
      <c r="D7220" s="26"/>
      <c r="E7220" s="26"/>
      <c r="F7220" s="85"/>
      <c r="G7220" s="42"/>
      <c r="H7220" s="26"/>
      <c r="I7220" s="26"/>
    </row>
    <row r="7221" spans="1:9" x14ac:dyDescent="0.25">
      <c r="A7221" s="370" t="s">
        <v>8</v>
      </c>
      <c r="B7221" s="505" t="s">
        <v>1153</v>
      </c>
      <c r="C7221" s="498"/>
      <c r="D7221" s="498"/>
      <c r="E7221" s="498"/>
      <c r="F7221" s="245"/>
      <c r="G7221" s="246"/>
      <c r="H7221" s="498"/>
      <c r="I7221" s="635"/>
    </row>
    <row r="7222" spans="1:9" x14ac:dyDescent="0.25">
      <c r="A7222" s="72" t="s">
        <v>0</v>
      </c>
      <c r="B7222" s="73" t="s">
        <v>2</v>
      </c>
      <c r="C7222" s="73" t="s">
        <v>3</v>
      </c>
      <c r="D7222" s="73" t="s">
        <v>4</v>
      </c>
      <c r="E7222" s="74" t="s">
        <v>15</v>
      </c>
      <c r="F7222" s="95" t="s">
        <v>2001</v>
      </c>
      <c r="G7222" s="75" t="s">
        <v>1217</v>
      </c>
      <c r="H7222" s="350" t="s">
        <v>1188</v>
      </c>
      <c r="I7222" s="350" t="s">
        <v>3884</v>
      </c>
    </row>
    <row r="7223" spans="1:9" x14ac:dyDescent="0.25">
      <c r="A7223" s="24" t="s">
        <v>138</v>
      </c>
      <c r="B7223" s="3" t="s">
        <v>1158</v>
      </c>
      <c r="C7223" s="3" t="s">
        <v>1160</v>
      </c>
      <c r="D7223" s="3" t="s">
        <v>26</v>
      </c>
      <c r="E7223" s="3">
        <v>311869</v>
      </c>
      <c r="F7223" s="40" t="s">
        <v>16</v>
      </c>
      <c r="G7223" s="19">
        <v>447</v>
      </c>
      <c r="H7223" s="11">
        <v>38382</v>
      </c>
      <c r="I7223" s="11">
        <v>38382</v>
      </c>
    </row>
    <row r="7224" spans="1:9" x14ac:dyDescent="0.25">
      <c r="A7224" s="24" t="s">
        <v>138</v>
      </c>
      <c r="B7224" s="3" t="s">
        <v>1158</v>
      </c>
      <c r="C7224" s="3" t="s">
        <v>1160</v>
      </c>
      <c r="D7224" s="3" t="s">
        <v>26</v>
      </c>
      <c r="E7224" s="3">
        <v>311893</v>
      </c>
      <c r="F7224" s="40">
        <v>2921</v>
      </c>
      <c r="G7224" s="19">
        <v>447</v>
      </c>
      <c r="H7224" s="11">
        <v>38383</v>
      </c>
      <c r="I7224" s="11">
        <v>38383</v>
      </c>
    </row>
    <row r="7225" spans="1:9" x14ac:dyDescent="0.25">
      <c r="A7225" s="24" t="s">
        <v>138</v>
      </c>
      <c r="B7225" s="3" t="s">
        <v>1158</v>
      </c>
      <c r="C7225" s="3" t="s">
        <v>1160</v>
      </c>
      <c r="D7225" s="3" t="s">
        <v>26</v>
      </c>
      <c r="E7225" s="3">
        <v>311829</v>
      </c>
      <c r="F7225" s="40">
        <v>2812</v>
      </c>
      <c r="G7225" s="19">
        <v>447</v>
      </c>
      <c r="H7225" s="11">
        <v>38384</v>
      </c>
      <c r="I7225" s="11">
        <v>38384</v>
      </c>
    </row>
    <row r="7226" spans="1:9" x14ac:dyDescent="0.25">
      <c r="A7226" s="24" t="s">
        <v>138</v>
      </c>
      <c r="B7226" s="3" t="s">
        <v>1158</v>
      </c>
      <c r="C7226" s="3" t="s">
        <v>1160</v>
      </c>
      <c r="D7226" s="3" t="s">
        <v>26</v>
      </c>
      <c r="E7226" s="3">
        <v>311918</v>
      </c>
      <c r="F7226" s="40">
        <v>2916</v>
      </c>
      <c r="G7226" s="19">
        <v>447</v>
      </c>
      <c r="H7226" s="11">
        <v>38385</v>
      </c>
      <c r="I7226" s="11">
        <v>38385</v>
      </c>
    </row>
    <row r="7227" spans="1:9" x14ac:dyDescent="0.25">
      <c r="A7227" s="24" t="s">
        <v>138</v>
      </c>
      <c r="B7227" s="3" t="s">
        <v>1158</v>
      </c>
      <c r="C7227" s="3" t="s">
        <v>1160</v>
      </c>
      <c r="D7227" s="3" t="s">
        <v>26</v>
      </c>
      <c r="E7227" s="3">
        <v>311854</v>
      </c>
      <c r="F7227" s="40">
        <v>2883</v>
      </c>
      <c r="G7227" s="19">
        <v>447</v>
      </c>
      <c r="H7227" s="11">
        <v>38386</v>
      </c>
      <c r="I7227" s="11">
        <v>38386</v>
      </c>
    </row>
    <row r="7228" spans="1:9" x14ac:dyDescent="0.25">
      <c r="A7228" s="24" t="s">
        <v>138</v>
      </c>
      <c r="B7228" s="3" t="s">
        <v>1158</v>
      </c>
      <c r="C7228" s="3" t="s">
        <v>1160</v>
      </c>
      <c r="D7228" s="3" t="s">
        <v>26</v>
      </c>
      <c r="E7228" s="3">
        <v>311855</v>
      </c>
      <c r="F7228" s="40">
        <v>2914</v>
      </c>
      <c r="G7228" s="19">
        <v>447</v>
      </c>
      <c r="H7228" s="11">
        <v>38387</v>
      </c>
      <c r="I7228" s="11">
        <v>38387</v>
      </c>
    </row>
    <row r="7229" spans="1:9" x14ac:dyDescent="0.25">
      <c r="A7229" s="24" t="s">
        <v>138</v>
      </c>
      <c r="B7229" s="3" t="s">
        <v>1158</v>
      </c>
      <c r="C7229" s="3" t="s">
        <v>1160</v>
      </c>
      <c r="D7229" s="3" t="s">
        <v>26</v>
      </c>
      <c r="E7229" s="3">
        <v>311822</v>
      </c>
      <c r="F7229" s="40">
        <v>2819</v>
      </c>
      <c r="G7229" s="19">
        <v>447</v>
      </c>
      <c r="H7229" s="11">
        <v>38388</v>
      </c>
      <c r="I7229" s="11">
        <v>38388</v>
      </c>
    </row>
    <row r="7230" spans="1:9" x14ac:dyDescent="0.25">
      <c r="A7230" s="24" t="s">
        <v>138</v>
      </c>
      <c r="B7230" s="3" t="s">
        <v>1158</v>
      </c>
      <c r="C7230" s="3" t="s">
        <v>1160</v>
      </c>
      <c r="D7230" s="3" t="s">
        <v>26</v>
      </c>
      <c r="E7230" s="3">
        <v>311943</v>
      </c>
      <c r="F7230" s="40">
        <v>2818</v>
      </c>
      <c r="G7230" s="19">
        <v>447</v>
      </c>
      <c r="H7230" s="11">
        <v>38389</v>
      </c>
      <c r="I7230" s="11">
        <v>38389</v>
      </c>
    </row>
    <row r="7231" spans="1:9" x14ac:dyDescent="0.25">
      <c r="A7231" s="24" t="s">
        <v>138</v>
      </c>
      <c r="B7231" s="3" t="s">
        <v>1158</v>
      </c>
      <c r="C7231" s="3" t="s">
        <v>1160</v>
      </c>
      <c r="D7231" s="3" t="s">
        <v>26</v>
      </c>
      <c r="E7231" s="3">
        <v>311944</v>
      </c>
      <c r="F7231" s="40">
        <v>2950</v>
      </c>
      <c r="G7231" s="19">
        <v>447</v>
      </c>
      <c r="H7231" s="11">
        <v>38390</v>
      </c>
      <c r="I7231" s="11">
        <v>38390</v>
      </c>
    </row>
    <row r="7232" spans="1:9" x14ac:dyDescent="0.25">
      <c r="A7232" s="24" t="s">
        <v>138</v>
      </c>
      <c r="B7232" s="3" t="s">
        <v>1158</v>
      </c>
      <c r="C7232" s="3" t="s">
        <v>1160</v>
      </c>
      <c r="D7232" s="3" t="s">
        <v>26</v>
      </c>
      <c r="E7232" s="3">
        <v>311862</v>
      </c>
      <c r="F7232" s="40">
        <v>2849</v>
      </c>
      <c r="G7232" s="19">
        <v>447</v>
      </c>
      <c r="H7232" s="11">
        <v>38391</v>
      </c>
      <c r="I7232" s="11">
        <v>38391</v>
      </c>
    </row>
    <row r="7233" spans="1:9" x14ac:dyDescent="0.25">
      <c r="A7233" s="24" t="s">
        <v>138</v>
      </c>
      <c r="B7233" s="3" t="s">
        <v>1158</v>
      </c>
      <c r="C7233" s="3" t="s">
        <v>1160</v>
      </c>
      <c r="D7233" s="3" t="s">
        <v>26</v>
      </c>
      <c r="E7233" s="3">
        <v>311864</v>
      </c>
      <c r="F7233" s="40" t="s">
        <v>16</v>
      </c>
      <c r="G7233" s="19">
        <v>447</v>
      </c>
      <c r="H7233" s="11">
        <v>38392</v>
      </c>
      <c r="I7233" s="11">
        <v>38392</v>
      </c>
    </row>
    <row r="7234" spans="1:9" x14ac:dyDescent="0.25">
      <c r="A7234" s="24" t="s">
        <v>138</v>
      </c>
      <c r="B7234" s="3" t="s">
        <v>1158</v>
      </c>
      <c r="C7234" s="3" t="s">
        <v>1160</v>
      </c>
      <c r="D7234" s="3" t="s">
        <v>26</v>
      </c>
      <c r="E7234" s="3">
        <v>316854</v>
      </c>
      <c r="F7234" s="40" t="s">
        <v>16</v>
      </c>
      <c r="G7234" s="19">
        <v>447</v>
      </c>
      <c r="H7234" s="11">
        <v>38393</v>
      </c>
      <c r="I7234" s="11">
        <v>38393</v>
      </c>
    </row>
    <row r="7235" spans="1:9" x14ac:dyDescent="0.25">
      <c r="A7235" s="24" t="s">
        <v>138</v>
      </c>
      <c r="B7235" s="3" t="s">
        <v>1158</v>
      </c>
      <c r="C7235" s="3" t="s">
        <v>1160</v>
      </c>
      <c r="D7235" s="3" t="s">
        <v>26</v>
      </c>
      <c r="E7235" s="3">
        <v>311814</v>
      </c>
      <c r="F7235" s="40">
        <v>2936</v>
      </c>
      <c r="G7235" s="19">
        <v>447</v>
      </c>
      <c r="H7235" s="11">
        <v>38394</v>
      </c>
      <c r="I7235" s="11">
        <v>38394</v>
      </c>
    </row>
    <row r="7236" spans="1:9" x14ac:dyDescent="0.25">
      <c r="A7236" s="24" t="s">
        <v>138</v>
      </c>
      <c r="B7236" s="3" t="s">
        <v>1158</v>
      </c>
      <c r="C7236" s="3" t="s">
        <v>1160</v>
      </c>
      <c r="D7236" s="3" t="s">
        <v>26</v>
      </c>
      <c r="E7236" s="3">
        <v>311840</v>
      </c>
      <c r="F7236" s="40">
        <v>2904</v>
      </c>
      <c r="G7236" s="19">
        <v>447</v>
      </c>
      <c r="H7236" s="11">
        <v>38395</v>
      </c>
      <c r="I7236" s="11">
        <v>38395</v>
      </c>
    </row>
    <row r="7237" spans="1:9" x14ac:dyDescent="0.25">
      <c r="A7237" s="24" t="s">
        <v>138</v>
      </c>
      <c r="B7237" s="3" t="s">
        <v>1158</v>
      </c>
      <c r="C7237" s="3" t="s">
        <v>1160</v>
      </c>
      <c r="D7237" s="3" t="s">
        <v>26</v>
      </c>
      <c r="E7237" s="3">
        <v>311826</v>
      </c>
      <c r="F7237" s="40">
        <v>2926</v>
      </c>
      <c r="G7237" s="19">
        <v>447</v>
      </c>
      <c r="H7237" s="11">
        <v>38396</v>
      </c>
      <c r="I7237" s="11">
        <v>38396</v>
      </c>
    </row>
    <row r="7238" spans="1:9" x14ac:dyDescent="0.25">
      <c r="A7238" s="24" t="s">
        <v>138</v>
      </c>
      <c r="B7238" s="3" t="s">
        <v>1158</v>
      </c>
      <c r="C7238" s="3" t="s">
        <v>1160</v>
      </c>
      <c r="D7238" s="3" t="s">
        <v>26</v>
      </c>
      <c r="E7238" s="3">
        <v>311816</v>
      </c>
      <c r="F7238" s="40">
        <v>2910</v>
      </c>
      <c r="G7238" s="19">
        <v>447</v>
      </c>
      <c r="H7238" s="11">
        <v>38397</v>
      </c>
      <c r="I7238" s="11">
        <v>38397</v>
      </c>
    </row>
    <row r="7239" spans="1:9" x14ac:dyDescent="0.25">
      <c r="A7239" s="24" t="s">
        <v>138</v>
      </c>
      <c r="B7239" s="3" t="s">
        <v>1158</v>
      </c>
      <c r="C7239" s="3" t="s">
        <v>1160</v>
      </c>
      <c r="D7239" s="3" t="s">
        <v>26</v>
      </c>
      <c r="E7239" s="3">
        <v>311804</v>
      </c>
      <c r="F7239" s="40">
        <v>2905</v>
      </c>
      <c r="G7239" s="19">
        <v>447</v>
      </c>
      <c r="H7239" s="11">
        <v>38398</v>
      </c>
      <c r="I7239" s="11">
        <v>38398</v>
      </c>
    </row>
    <row r="7240" spans="1:9" x14ac:dyDescent="0.25">
      <c r="A7240" s="24" t="s">
        <v>138</v>
      </c>
      <c r="B7240" s="3" t="s">
        <v>1158</v>
      </c>
      <c r="C7240" s="3" t="s">
        <v>1160</v>
      </c>
      <c r="D7240" s="3" t="s">
        <v>26</v>
      </c>
      <c r="E7240" s="3">
        <v>311817</v>
      </c>
      <c r="F7240" s="40">
        <v>2800</v>
      </c>
      <c r="G7240" s="19">
        <v>447</v>
      </c>
      <c r="H7240" s="11">
        <v>38399</v>
      </c>
      <c r="I7240" s="11">
        <v>38399</v>
      </c>
    </row>
    <row r="7241" spans="1:9" x14ac:dyDescent="0.25">
      <c r="A7241" s="24" t="s">
        <v>138</v>
      </c>
      <c r="B7241" s="3" t="s">
        <v>1158</v>
      </c>
      <c r="C7241" s="3" t="s">
        <v>1160</v>
      </c>
      <c r="D7241" s="3" t="s">
        <v>26</v>
      </c>
      <c r="E7241" s="3">
        <v>311863</v>
      </c>
      <c r="F7241" s="40">
        <v>2807</v>
      </c>
      <c r="G7241" s="19">
        <v>447</v>
      </c>
      <c r="H7241" s="11">
        <v>38400</v>
      </c>
      <c r="I7241" s="11">
        <v>38400</v>
      </c>
    </row>
    <row r="7242" spans="1:9" x14ac:dyDescent="0.25">
      <c r="A7242" s="24" t="s">
        <v>138</v>
      </c>
      <c r="B7242" s="3" t="s">
        <v>1158</v>
      </c>
      <c r="C7242" s="3" t="s">
        <v>1160</v>
      </c>
      <c r="D7242" s="3" t="s">
        <v>26</v>
      </c>
      <c r="E7242" s="3">
        <v>311883</v>
      </c>
      <c r="F7242" s="40">
        <v>2832</v>
      </c>
      <c r="G7242" s="19">
        <v>447</v>
      </c>
      <c r="H7242" s="11">
        <v>38401</v>
      </c>
      <c r="I7242" s="11">
        <v>38401</v>
      </c>
    </row>
    <row r="7243" spans="1:9" x14ac:dyDescent="0.25">
      <c r="A7243" s="24" t="s">
        <v>138</v>
      </c>
      <c r="B7243" s="3" t="s">
        <v>1158</v>
      </c>
      <c r="C7243" s="3" t="s">
        <v>1160</v>
      </c>
      <c r="D7243" s="3" t="s">
        <v>26</v>
      </c>
      <c r="E7243" s="3">
        <v>311921</v>
      </c>
      <c r="F7243" s="40">
        <v>2929</v>
      </c>
      <c r="G7243" s="19">
        <v>447</v>
      </c>
      <c r="H7243" s="11">
        <v>38402</v>
      </c>
      <c r="I7243" s="11">
        <v>38402</v>
      </c>
    </row>
    <row r="7244" spans="1:9" x14ac:dyDescent="0.25">
      <c r="A7244" s="24" t="s">
        <v>138</v>
      </c>
      <c r="B7244" s="3" t="s">
        <v>1158</v>
      </c>
      <c r="C7244" s="3" t="s">
        <v>1160</v>
      </c>
      <c r="D7244" s="3" t="s">
        <v>26</v>
      </c>
      <c r="E7244" s="3">
        <v>311882</v>
      </c>
      <c r="F7244" s="40">
        <v>2888</v>
      </c>
      <c r="G7244" s="19">
        <v>447</v>
      </c>
      <c r="H7244" s="11">
        <v>38403</v>
      </c>
      <c r="I7244" s="11">
        <v>38403</v>
      </c>
    </row>
    <row r="7245" spans="1:9" x14ac:dyDescent="0.25">
      <c r="A7245" s="24" t="s">
        <v>138</v>
      </c>
      <c r="B7245" s="3" t="s">
        <v>1158</v>
      </c>
      <c r="C7245" s="3" t="s">
        <v>1160</v>
      </c>
      <c r="D7245" s="3" t="s">
        <v>26</v>
      </c>
      <c r="E7245" s="3">
        <v>311899</v>
      </c>
      <c r="F7245" s="40" t="s">
        <v>16</v>
      </c>
      <c r="G7245" s="19">
        <v>447</v>
      </c>
      <c r="H7245" s="11">
        <v>38404</v>
      </c>
      <c r="I7245" s="11">
        <v>38404</v>
      </c>
    </row>
    <row r="7246" spans="1:9" x14ac:dyDescent="0.25">
      <c r="A7246" s="24" t="s">
        <v>138</v>
      </c>
      <c r="B7246" s="3" t="s">
        <v>1158</v>
      </c>
      <c r="C7246" s="3" t="s">
        <v>1160</v>
      </c>
      <c r="D7246" s="3" t="s">
        <v>26</v>
      </c>
      <c r="E7246" s="3">
        <v>311857</v>
      </c>
      <c r="F7246" s="40" t="s">
        <v>16</v>
      </c>
      <c r="G7246" s="19">
        <v>447</v>
      </c>
      <c r="H7246" s="11">
        <v>38405</v>
      </c>
      <c r="I7246" s="11">
        <v>38405</v>
      </c>
    </row>
    <row r="7247" spans="1:9" x14ac:dyDescent="0.25">
      <c r="A7247" s="24" t="s">
        <v>138</v>
      </c>
      <c r="B7247" s="3" t="s">
        <v>1158</v>
      </c>
      <c r="C7247" s="3" t="s">
        <v>1160</v>
      </c>
      <c r="D7247" s="3" t="s">
        <v>26</v>
      </c>
      <c r="E7247" s="3">
        <v>311952</v>
      </c>
      <c r="F7247" s="40">
        <v>2797</v>
      </c>
      <c r="G7247" s="19">
        <v>447</v>
      </c>
      <c r="H7247" s="11">
        <v>38406</v>
      </c>
      <c r="I7247" s="11">
        <v>38406</v>
      </c>
    </row>
    <row r="7248" spans="1:9" x14ac:dyDescent="0.25">
      <c r="A7248" s="24" t="s">
        <v>138</v>
      </c>
      <c r="B7248" s="3" t="s">
        <v>1158</v>
      </c>
      <c r="C7248" s="3" t="s">
        <v>1160</v>
      </c>
      <c r="D7248" s="3" t="s">
        <v>26</v>
      </c>
      <c r="E7248" s="3">
        <v>311807</v>
      </c>
      <c r="F7248" s="87">
        <v>2880</v>
      </c>
      <c r="G7248" s="19">
        <v>447</v>
      </c>
      <c r="H7248" s="11">
        <v>38407</v>
      </c>
      <c r="I7248" s="11">
        <v>38407</v>
      </c>
    </row>
    <row r="7249" spans="1:9" x14ac:dyDescent="0.25">
      <c r="A7249" s="1"/>
      <c r="B7249" s="4"/>
      <c r="C7249" s="4"/>
      <c r="D7249" s="4"/>
      <c r="E7249" s="4"/>
      <c r="F7249" s="81"/>
      <c r="G7249" s="105">
        <f>SUM(G7223:G7248)</f>
        <v>11622</v>
      </c>
      <c r="H7249" s="18"/>
      <c r="I7249" s="18"/>
    </row>
    <row r="7250" spans="1:9" x14ac:dyDescent="0.25">
      <c r="A7250" s="1"/>
      <c r="B7250" s="4"/>
      <c r="C7250" s="4"/>
      <c r="D7250" s="4"/>
      <c r="E7250" s="4"/>
      <c r="F7250" s="81"/>
      <c r="G7250" s="10"/>
      <c r="H7250" s="18"/>
      <c r="I7250" s="18"/>
    </row>
    <row r="7251" spans="1:9" ht="18.75" x14ac:dyDescent="0.3">
      <c r="B7251" s="494"/>
      <c r="C7251" s="494"/>
      <c r="D7251" s="494"/>
      <c r="E7251" s="494"/>
      <c r="F7251" s="91"/>
      <c r="G7251" s="67"/>
      <c r="H7251" s="494"/>
      <c r="I7251" s="631"/>
    </row>
    <row r="7252" spans="1:9" x14ac:dyDescent="0.25">
      <c r="B7252" s="493"/>
      <c r="D7252" s="493"/>
      <c r="E7252" s="493"/>
      <c r="F7252" s="92"/>
      <c r="G7252" s="68"/>
      <c r="H7252" s="493"/>
      <c r="I7252" s="630"/>
    </row>
    <row r="7253" spans="1:9" ht="18.75" x14ac:dyDescent="0.3">
      <c r="A7253" s="724" t="s">
        <v>7</v>
      </c>
      <c r="B7253" s="724"/>
      <c r="C7253" s="724"/>
      <c r="D7253" s="724"/>
      <c r="E7253" s="724"/>
      <c r="F7253" s="724"/>
      <c r="G7253" s="724"/>
      <c r="H7253" s="724"/>
      <c r="I7253" s="15"/>
    </row>
    <row r="7254" spans="1:9" x14ac:dyDescent="0.25">
      <c r="A7254" s="725" t="s">
        <v>5</v>
      </c>
      <c r="B7254" s="725"/>
      <c r="C7254" s="725"/>
      <c r="D7254" s="725"/>
      <c r="E7254" s="725"/>
      <c r="F7254" s="725"/>
      <c r="G7254" s="725"/>
      <c r="H7254" s="725"/>
      <c r="I7254" s="15"/>
    </row>
    <row r="7255" spans="1:9" x14ac:dyDescent="0.25">
      <c r="A7255" s="1"/>
      <c r="C7255" s="122"/>
      <c r="D7255" s="4"/>
      <c r="E7255" s="4"/>
      <c r="F7255" s="81"/>
      <c r="G7255" s="10"/>
      <c r="H7255" s="10"/>
      <c r="I7255" s="10"/>
    </row>
    <row r="7256" spans="1:9" x14ac:dyDescent="0.25">
      <c r="A7256" s="504" t="s">
        <v>1152</v>
      </c>
      <c r="B7256" s="26"/>
      <c r="C7256" s="26"/>
      <c r="D7256" s="26"/>
      <c r="E7256" s="26"/>
      <c r="F7256" s="85"/>
      <c r="G7256" s="42"/>
      <c r="H7256" s="26"/>
      <c r="I7256" s="26"/>
    </row>
    <row r="7257" spans="1:9" x14ac:dyDescent="0.25">
      <c r="A7257" s="248" t="s">
        <v>8</v>
      </c>
      <c r="B7257" s="505" t="s">
        <v>1153</v>
      </c>
      <c r="C7257" s="498"/>
      <c r="D7257" s="498"/>
      <c r="E7257" s="498"/>
      <c r="F7257" s="245"/>
      <c r="G7257" s="246"/>
      <c r="H7257" s="498"/>
      <c r="I7257" s="635"/>
    </row>
    <row r="7258" spans="1:9" x14ac:dyDescent="0.25">
      <c r="A7258" s="72" t="s">
        <v>0</v>
      </c>
      <c r="B7258" s="73" t="s">
        <v>2</v>
      </c>
      <c r="C7258" s="73" t="s">
        <v>3</v>
      </c>
      <c r="D7258" s="73" t="s">
        <v>4</v>
      </c>
      <c r="E7258" s="74" t="s">
        <v>15</v>
      </c>
      <c r="F7258" s="95" t="s">
        <v>2002</v>
      </c>
      <c r="G7258" s="75" t="s">
        <v>1217</v>
      </c>
      <c r="H7258" s="350" t="s">
        <v>1188</v>
      </c>
      <c r="I7258" s="350" t="s">
        <v>3884</v>
      </c>
    </row>
    <row r="7259" spans="1:9" x14ac:dyDescent="0.25">
      <c r="A7259" s="24" t="s">
        <v>138</v>
      </c>
      <c r="B7259" s="3" t="s">
        <v>1158</v>
      </c>
      <c r="C7259" s="3" t="s">
        <v>1160</v>
      </c>
      <c r="D7259" s="3" t="s">
        <v>26</v>
      </c>
      <c r="E7259" s="3">
        <v>311895</v>
      </c>
      <c r="F7259" s="40">
        <v>2882</v>
      </c>
      <c r="G7259" s="19">
        <v>447</v>
      </c>
      <c r="H7259" s="11">
        <v>38407</v>
      </c>
      <c r="I7259" s="11">
        <v>38407</v>
      </c>
    </row>
    <row r="7260" spans="1:9" x14ac:dyDescent="0.25">
      <c r="A7260" s="24" t="s">
        <v>138</v>
      </c>
      <c r="B7260" s="3" t="s">
        <v>1158</v>
      </c>
      <c r="C7260" s="3" t="s">
        <v>1160</v>
      </c>
      <c r="D7260" s="3" t="s">
        <v>26</v>
      </c>
      <c r="E7260" s="3">
        <v>311856</v>
      </c>
      <c r="F7260" s="40">
        <v>2952</v>
      </c>
      <c r="G7260" s="19">
        <v>447</v>
      </c>
      <c r="H7260" s="11">
        <v>38408</v>
      </c>
      <c r="I7260" s="11">
        <v>38408</v>
      </c>
    </row>
    <row r="7261" spans="1:9" x14ac:dyDescent="0.25">
      <c r="A7261" s="24" t="s">
        <v>138</v>
      </c>
      <c r="B7261" s="3" t="s">
        <v>1158</v>
      </c>
      <c r="C7261" s="3" t="s">
        <v>1160</v>
      </c>
      <c r="D7261" s="3" t="s">
        <v>26</v>
      </c>
      <c r="E7261" s="3">
        <v>311907</v>
      </c>
      <c r="F7261" s="40">
        <v>2821</v>
      </c>
      <c r="G7261" s="19">
        <v>447</v>
      </c>
      <c r="H7261" s="11">
        <v>38409</v>
      </c>
      <c r="I7261" s="11">
        <v>38409</v>
      </c>
    </row>
    <row r="7262" spans="1:9" x14ac:dyDescent="0.25">
      <c r="A7262" s="24" t="s">
        <v>138</v>
      </c>
      <c r="B7262" s="3" t="s">
        <v>1158</v>
      </c>
      <c r="C7262" s="3" t="s">
        <v>1160</v>
      </c>
      <c r="D7262" s="3" t="s">
        <v>26</v>
      </c>
      <c r="E7262" s="3">
        <v>316857</v>
      </c>
      <c r="F7262" s="40" t="s">
        <v>16</v>
      </c>
      <c r="G7262" s="19">
        <v>447</v>
      </c>
      <c r="H7262" s="11">
        <v>38410</v>
      </c>
      <c r="I7262" s="11">
        <v>38410</v>
      </c>
    </row>
    <row r="7263" spans="1:9" x14ac:dyDescent="0.25">
      <c r="A7263" s="24" t="s">
        <v>138</v>
      </c>
      <c r="B7263" s="3" t="s">
        <v>1158</v>
      </c>
      <c r="C7263" s="3" t="s">
        <v>1160</v>
      </c>
      <c r="D7263" s="3" t="s">
        <v>26</v>
      </c>
      <c r="E7263" s="3">
        <v>311820</v>
      </c>
      <c r="F7263" s="40">
        <v>2831</v>
      </c>
      <c r="G7263" s="19">
        <v>447</v>
      </c>
      <c r="H7263" s="11">
        <v>38411</v>
      </c>
      <c r="I7263" s="11">
        <v>38411</v>
      </c>
    </row>
    <row r="7264" spans="1:9" x14ac:dyDescent="0.25">
      <c r="A7264" s="24" t="s">
        <v>138</v>
      </c>
      <c r="B7264" s="3" t="s">
        <v>1158</v>
      </c>
      <c r="C7264" s="3" t="s">
        <v>1160</v>
      </c>
      <c r="D7264" s="3" t="s">
        <v>26</v>
      </c>
      <c r="E7264" s="3">
        <v>316856</v>
      </c>
      <c r="F7264" s="40" t="s">
        <v>16</v>
      </c>
      <c r="G7264" s="19">
        <v>447</v>
      </c>
      <c r="H7264" s="11">
        <v>38412</v>
      </c>
      <c r="I7264" s="11">
        <v>38412</v>
      </c>
    </row>
    <row r="7265" spans="1:9" x14ac:dyDescent="0.25">
      <c r="A7265" s="24" t="s">
        <v>138</v>
      </c>
      <c r="B7265" s="3" t="s">
        <v>1158</v>
      </c>
      <c r="C7265" s="3" t="s">
        <v>1160</v>
      </c>
      <c r="D7265" s="3" t="s">
        <v>26</v>
      </c>
      <c r="E7265" s="3">
        <v>311827</v>
      </c>
      <c r="F7265" s="40">
        <v>2911</v>
      </c>
      <c r="G7265" s="19">
        <v>447</v>
      </c>
      <c r="H7265" s="11">
        <v>38413</v>
      </c>
      <c r="I7265" s="11">
        <v>38413</v>
      </c>
    </row>
    <row r="7266" spans="1:9" x14ac:dyDescent="0.25">
      <c r="A7266" s="24" t="s">
        <v>138</v>
      </c>
      <c r="B7266" s="3" t="s">
        <v>1158</v>
      </c>
      <c r="C7266" s="3" t="s">
        <v>1160</v>
      </c>
      <c r="D7266" s="3" t="s">
        <v>26</v>
      </c>
      <c r="E7266" s="3">
        <v>311291</v>
      </c>
      <c r="F7266" s="40">
        <v>2825</v>
      </c>
      <c r="G7266" s="19">
        <v>447</v>
      </c>
      <c r="H7266" s="11">
        <v>38414</v>
      </c>
      <c r="I7266" s="11">
        <v>38414</v>
      </c>
    </row>
    <row r="7267" spans="1:9" x14ac:dyDescent="0.25">
      <c r="A7267" s="24" t="s">
        <v>138</v>
      </c>
      <c r="B7267" s="3" t="s">
        <v>1158</v>
      </c>
      <c r="C7267" s="3" t="s">
        <v>1160</v>
      </c>
      <c r="D7267" s="3" t="s">
        <v>26</v>
      </c>
      <c r="E7267" s="3">
        <v>311945</v>
      </c>
      <c r="F7267" s="40">
        <v>2809</v>
      </c>
      <c r="G7267" s="19">
        <v>447</v>
      </c>
      <c r="H7267" s="11">
        <v>38415</v>
      </c>
      <c r="I7267" s="11">
        <v>38415</v>
      </c>
    </row>
    <row r="7268" spans="1:9" x14ac:dyDescent="0.25">
      <c r="A7268" s="24" t="s">
        <v>138</v>
      </c>
      <c r="B7268" s="3" t="s">
        <v>1158</v>
      </c>
      <c r="C7268" s="3" t="s">
        <v>1160</v>
      </c>
      <c r="D7268" s="3" t="s">
        <v>26</v>
      </c>
      <c r="E7268" s="3">
        <v>311868</v>
      </c>
      <c r="F7268" s="40">
        <v>2838</v>
      </c>
      <c r="G7268" s="19">
        <v>447</v>
      </c>
      <c r="H7268" s="11">
        <v>38416</v>
      </c>
      <c r="I7268" s="11">
        <v>38416</v>
      </c>
    </row>
    <row r="7269" spans="1:9" x14ac:dyDescent="0.25">
      <c r="A7269" s="24" t="s">
        <v>138</v>
      </c>
      <c r="B7269" s="3" t="s">
        <v>1158</v>
      </c>
      <c r="C7269" s="3" t="s">
        <v>1160</v>
      </c>
      <c r="D7269" s="3" t="s">
        <v>26</v>
      </c>
      <c r="E7269" s="3">
        <v>311805</v>
      </c>
      <c r="F7269" s="40">
        <v>2877</v>
      </c>
      <c r="G7269" s="19">
        <v>447</v>
      </c>
      <c r="H7269" s="11">
        <v>38417</v>
      </c>
      <c r="I7269" s="11">
        <v>38417</v>
      </c>
    </row>
    <row r="7270" spans="1:9" x14ac:dyDescent="0.25">
      <c r="A7270" s="24" t="s">
        <v>138</v>
      </c>
      <c r="B7270" s="3" t="s">
        <v>1158</v>
      </c>
      <c r="C7270" s="3" t="s">
        <v>1160</v>
      </c>
      <c r="D7270" s="3" t="s">
        <v>26</v>
      </c>
      <c r="E7270" s="3">
        <v>311890</v>
      </c>
      <c r="F7270" s="40">
        <v>2922</v>
      </c>
      <c r="G7270" s="19">
        <v>447</v>
      </c>
      <c r="H7270" s="11">
        <v>38418</v>
      </c>
      <c r="I7270" s="11">
        <v>38418</v>
      </c>
    </row>
    <row r="7271" spans="1:9" x14ac:dyDescent="0.25">
      <c r="A7271" s="24" t="s">
        <v>138</v>
      </c>
      <c r="B7271" s="3" t="s">
        <v>1158</v>
      </c>
      <c r="C7271" s="3" t="s">
        <v>1160</v>
      </c>
      <c r="D7271" s="3" t="s">
        <v>26</v>
      </c>
      <c r="E7271" s="3">
        <v>316855</v>
      </c>
      <c r="F7271" s="40">
        <v>2899</v>
      </c>
      <c r="G7271" s="19">
        <v>447</v>
      </c>
      <c r="H7271" s="11">
        <v>38419</v>
      </c>
      <c r="I7271" s="11">
        <v>38419</v>
      </c>
    </row>
    <row r="7272" spans="1:9" x14ac:dyDescent="0.25">
      <c r="A7272" s="24" t="s">
        <v>138</v>
      </c>
      <c r="B7272" s="3" t="s">
        <v>1158</v>
      </c>
      <c r="C7272" s="3" t="s">
        <v>1160</v>
      </c>
      <c r="D7272" s="3" t="s">
        <v>26</v>
      </c>
      <c r="E7272" s="3">
        <v>311843</v>
      </c>
      <c r="F7272" s="40" t="s">
        <v>16</v>
      </c>
      <c r="G7272" s="19">
        <v>447</v>
      </c>
      <c r="H7272" s="11">
        <v>38420</v>
      </c>
      <c r="I7272" s="11">
        <v>38420</v>
      </c>
    </row>
    <row r="7273" spans="1:9" x14ac:dyDescent="0.25">
      <c r="A7273" s="24" t="s">
        <v>138</v>
      </c>
      <c r="B7273" s="3" t="s">
        <v>1158</v>
      </c>
      <c r="C7273" s="3" t="s">
        <v>1160</v>
      </c>
      <c r="D7273" s="3" t="s">
        <v>26</v>
      </c>
      <c r="E7273" s="3">
        <v>311810</v>
      </c>
      <c r="F7273" s="40">
        <v>2863</v>
      </c>
      <c r="G7273" s="19">
        <v>447</v>
      </c>
      <c r="H7273" s="11">
        <v>38421</v>
      </c>
      <c r="I7273" s="11">
        <v>38421</v>
      </c>
    </row>
    <row r="7274" spans="1:9" x14ac:dyDescent="0.25">
      <c r="A7274" s="24" t="s">
        <v>138</v>
      </c>
      <c r="B7274" s="3" t="s">
        <v>1158</v>
      </c>
      <c r="C7274" s="3" t="s">
        <v>1160</v>
      </c>
      <c r="D7274" s="3" t="s">
        <v>26</v>
      </c>
      <c r="E7274" s="3">
        <v>311819</v>
      </c>
      <c r="F7274" s="40">
        <v>2823</v>
      </c>
      <c r="G7274" s="19">
        <v>447</v>
      </c>
      <c r="H7274" s="11">
        <v>38422</v>
      </c>
      <c r="I7274" s="11">
        <v>38422</v>
      </c>
    </row>
    <row r="7275" spans="1:9" x14ac:dyDescent="0.25">
      <c r="A7275" s="24" t="s">
        <v>138</v>
      </c>
      <c r="B7275" s="3" t="s">
        <v>1158</v>
      </c>
      <c r="C7275" s="3" t="s">
        <v>1160</v>
      </c>
      <c r="D7275" s="3" t="s">
        <v>26</v>
      </c>
      <c r="E7275" s="3">
        <v>311803</v>
      </c>
      <c r="F7275" s="40">
        <v>2826</v>
      </c>
      <c r="G7275" s="19">
        <v>447</v>
      </c>
      <c r="H7275" s="11">
        <v>38423</v>
      </c>
      <c r="I7275" s="11">
        <v>38423</v>
      </c>
    </row>
    <row r="7276" spans="1:9" x14ac:dyDescent="0.25">
      <c r="A7276" s="24" t="s">
        <v>138</v>
      </c>
      <c r="B7276" s="3" t="s">
        <v>1158</v>
      </c>
      <c r="C7276" s="3" t="s">
        <v>1160</v>
      </c>
      <c r="D7276" s="3" t="s">
        <v>26</v>
      </c>
      <c r="E7276" s="3">
        <v>311802</v>
      </c>
      <c r="F7276" s="40" t="s">
        <v>16</v>
      </c>
      <c r="G7276" s="19">
        <v>447</v>
      </c>
      <c r="H7276" s="11">
        <v>38424</v>
      </c>
      <c r="I7276" s="11">
        <v>38424</v>
      </c>
    </row>
    <row r="7277" spans="1:9" x14ac:dyDescent="0.25">
      <c r="A7277" s="24" t="s">
        <v>138</v>
      </c>
      <c r="B7277" s="3" t="s">
        <v>1158</v>
      </c>
      <c r="C7277" s="3" t="s">
        <v>1160</v>
      </c>
      <c r="D7277" s="3" t="s">
        <v>26</v>
      </c>
      <c r="E7277" s="3">
        <v>311823</v>
      </c>
      <c r="F7277" s="40">
        <v>2004</v>
      </c>
      <c r="G7277" s="19">
        <v>447</v>
      </c>
      <c r="H7277" s="11">
        <v>38425</v>
      </c>
      <c r="I7277" s="11">
        <v>38425</v>
      </c>
    </row>
    <row r="7278" spans="1:9" x14ac:dyDescent="0.25">
      <c r="A7278" s="24" t="s">
        <v>138</v>
      </c>
      <c r="B7278" s="3" t="s">
        <v>1158</v>
      </c>
      <c r="C7278" s="3" t="s">
        <v>1160</v>
      </c>
      <c r="D7278" s="3" t="s">
        <v>26</v>
      </c>
      <c r="E7278" s="3">
        <v>311874</v>
      </c>
      <c r="F7278" s="40">
        <v>2900</v>
      </c>
      <c r="G7278" s="19">
        <v>447</v>
      </c>
      <c r="H7278" s="11">
        <v>38426</v>
      </c>
      <c r="I7278" s="11">
        <v>38426</v>
      </c>
    </row>
    <row r="7279" spans="1:9" x14ac:dyDescent="0.25">
      <c r="A7279" s="24" t="s">
        <v>138</v>
      </c>
      <c r="B7279" s="3" t="s">
        <v>1158</v>
      </c>
      <c r="C7279" s="3" t="s">
        <v>1160</v>
      </c>
      <c r="D7279" s="3" t="s">
        <v>26</v>
      </c>
      <c r="E7279" s="3">
        <v>311906</v>
      </c>
      <c r="F7279" s="40">
        <v>2906</v>
      </c>
      <c r="G7279" s="19">
        <v>447</v>
      </c>
      <c r="H7279" s="11">
        <v>38427</v>
      </c>
      <c r="I7279" s="11">
        <v>38427</v>
      </c>
    </row>
    <row r="7280" spans="1:9" x14ac:dyDescent="0.25">
      <c r="A7280" s="24" t="s">
        <v>138</v>
      </c>
      <c r="B7280" s="3" t="s">
        <v>1158</v>
      </c>
      <c r="C7280" s="3" t="s">
        <v>1160</v>
      </c>
      <c r="D7280" s="3" t="s">
        <v>26</v>
      </c>
      <c r="E7280" s="3">
        <v>311892</v>
      </c>
      <c r="F7280" s="40">
        <v>2897</v>
      </c>
      <c r="G7280" s="19">
        <v>447</v>
      </c>
      <c r="H7280" s="11">
        <v>38428</v>
      </c>
      <c r="I7280" s="11">
        <v>38428</v>
      </c>
    </row>
    <row r="7281" spans="1:9" x14ac:dyDescent="0.25">
      <c r="A7281" s="24" t="s">
        <v>138</v>
      </c>
      <c r="B7281" s="3" t="s">
        <v>1158</v>
      </c>
      <c r="C7281" s="3" t="s">
        <v>1160</v>
      </c>
      <c r="D7281" s="3" t="s">
        <v>26</v>
      </c>
      <c r="E7281" s="3">
        <v>311827</v>
      </c>
      <c r="F7281" s="40">
        <v>2884</v>
      </c>
      <c r="G7281" s="19">
        <v>447</v>
      </c>
      <c r="H7281" s="11">
        <v>38429</v>
      </c>
      <c r="I7281" s="11">
        <v>38429</v>
      </c>
    </row>
    <row r="7282" spans="1:9" ht="11.25" customHeight="1" x14ac:dyDescent="0.25">
      <c r="A7282" s="24" t="s">
        <v>138</v>
      </c>
      <c r="B7282" s="3" t="s">
        <v>1158</v>
      </c>
      <c r="C7282" s="3" t="s">
        <v>1160</v>
      </c>
      <c r="D7282" s="3" t="s">
        <v>26</v>
      </c>
      <c r="E7282" s="3">
        <v>311292</v>
      </c>
      <c r="F7282" s="40">
        <v>2961</v>
      </c>
      <c r="G7282" s="19">
        <v>447</v>
      </c>
      <c r="H7282" s="11">
        <v>38430</v>
      </c>
      <c r="I7282" s="11">
        <v>38430</v>
      </c>
    </row>
    <row r="7283" spans="1:9" x14ac:dyDescent="0.25">
      <c r="A7283" s="24" t="s">
        <v>138</v>
      </c>
      <c r="B7283" s="3" t="s">
        <v>1158</v>
      </c>
      <c r="C7283" s="3" t="s">
        <v>1160</v>
      </c>
      <c r="D7283" s="3" t="s">
        <v>26</v>
      </c>
      <c r="E7283" s="3">
        <v>311813</v>
      </c>
      <c r="F7283" s="40">
        <v>2943</v>
      </c>
      <c r="G7283" s="19">
        <v>447</v>
      </c>
      <c r="H7283" s="11">
        <v>38431</v>
      </c>
      <c r="I7283" s="11">
        <v>38431</v>
      </c>
    </row>
    <row r="7284" spans="1:9" x14ac:dyDescent="0.25">
      <c r="A7284" s="24" t="s">
        <v>138</v>
      </c>
      <c r="B7284" s="3" t="s">
        <v>1158</v>
      </c>
      <c r="C7284" s="3" t="s">
        <v>1160</v>
      </c>
      <c r="D7284" s="3" t="s">
        <v>26</v>
      </c>
      <c r="E7284" s="3">
        <v>311873</v>
      </c>
      <c r="F7284" s="40">
        <v>2935</v>
      </c>
      <c r="G7284" s="19">
        <v>447</v>
      </c>
      <c r="H7284" s="11">
        <v>38432</v>
      </c>
      <c r="I7284" s="11">
        <v>38432</v>
      </c>
    </row>
    <row r="7285" spans="1:9" x14ac:dyDescent="0.25">
      <c r="A7285" s="1"/>
      <c r="B7285" s="4"/>
      <c r="C7285" s="4"/>
      <c r="D7285" s="4"/>
      <c r="E7285" s="4"/>
      <c r="F7285" s="81"/>
      <c r="G7285" s="105">
        <f>SUM(G7259:G7284)</f>
        <v>11622</v>
      </c>
      <c r="H7285" s="18"/>
      <c r="I7285" s="18"/>
    </row>
    <row r="7286" spans="1:9" x14ac:dyDescent="0.25">
      <c r="A7286" s="1"/>
      <c r="B7286" s="4"/>
      <c r="C7286" s="4"/>
      <c r="D7286" s="4"/>
      <c r="E7286" s="4"/>
      <c r="F7286" s="81"/>
      <c r="G7286" s="10"/>
      <c r="H7286" s="18"/>
      <c r="I7286" s="18"/>
    </row>
    <row r="7287" spans="1:9" x14ac:dyDescent="0.25">
      <c r="B7287" s="493"/>
      <c r="D7287" s="493"/>
      <c r="E7287" s="493"/>
      <c r="F7287" s="92"/>
      <c r="G7287" s="68"/>
      <c r="H7287" s="493"/>
      <c r="I7287" s="630"/>
    </row>
    <row r="7288" spans="1:9" ht="18.75" x14ac:dyDescent="0.3">
      <c r="A7288" s="724" t="s">
        <v>7</v>
      </c>
      <c r="B7288" s="724"/>
      <c r="C7288" s="724"/>
      <c r="D7288" s="724"/>
      <c r="E7288" s="724"/>
      <c r="F7288" s="724"/>
      <c r="G7288" s="724"/>
      <c r="H7288" s="724"/>
      <c r="I7288" s="15"/>
    </row>
    <row r="7289" spans="1:9" x14ac:dyDescent="0.25">
      <c r="A7289" s="725" t="s">
        <v>5</v>
      </c>
      <c r="B7289" s="725"/>
      <c r="C7289" s="725"/>
      <c r="D7289" s="725"/>
      <c r="E7289" s="725"/>
      <c r="F7289" s="725"/>
      <c r="G7289" s="725"/>
      <c r="H7289" s="725"/>
      <c r="I7289" s="15"/>
    </row>
    <row r="7290" spans="1:9" x14ac:dyDescent="0.25">
      <c r="A7290" s="1"/>
      <c r="C7290" s="122"/>
      <c r="D7290" s="4"/>
      <c r="E7290" s="4"/>
      <c r="F7290" s="81"/>
      <c r="G7290" s="10"/>
      <c r="H7290" s="10"/>
      <c r="I7290" s="10"/>
    </row>
    <row r="7291" spans="1:9" x14ac:dyDescent="0.25">
      <c r="A7291" s="504" t="s">
        <v>1152</v>
      </c>
      <c r="B7291" s="26"/>
      <c r="C7291" s="26"/>
      <c r="D7291" s="26"/>
      <c r="E7291" s="26"/>
      <c r="F7291" s="85"/>
      <c r="G7291" s="42"/>
      <c r="H7291" s="26"/>
      <c r="I7291" s="26"/>
    </row>
    <row r="7292" spans="1:9" x14ac:dyDescent="0.25">
      <c r="A7292" s="248" t="s">
        <v>8</v>
      </c>
      <c r="B7292" s="505" t="s">
        <v>1153</v>
      </c>
      <c r="C7292" s="498"/>
      <c r="D7292" s="498"/>
      <c r="E7292" s="498"/>
      <c r="F7292" s="245"/>
      <c r="G7292" s="246"/>
      <c r="H7292" s="498"/>
      <c r="I7292" s="635"/>
    </row>
    <row r="7293" spans="1:9" x14ac:dyDescent="0.25">
      <c r="A7293" s="72" t="s">
        <v>0</v>
      </c>
      <c r="B7293" s="73" t="s">
        <v>2</v>
      </c>
      <c r="C7293" s="73" t="s">
        <v>3</v>
      </c>
      <c r="D7293" s="73" t="s">
        <v>4</v>
      </c>
      <c r="E7293" s="74" t="s">
        <v>15</v>
      </c>
      <c r="F7293" s="95" t="s">
        <v>2001</v>
      </c>
      <c r="G7293" s="75" t="s">
        <v>1217</v>
      </c>
      <c r="H7293" s="350" t="s">
        <v>1188</v>
      </c>
      <c r="I7293" s="350" t="s">
        <v>3884</v>
      </c>
    </row>
    <row r="7294" spans="1:9" x14ac:dyDescent="0.25">
      <c r="A7294" s="24" t="s">
        <v>138</v>
      </c>
      <c r="B7294" s="3" t="s">
        <v>1158</v>
      </c>
      <c r="C7294" s="3" t="s">
        <v>1160</v>
      </c>
      <c r="D7294" s="3" t="s">
        <v>26</v>
      </c>
      <c r="E7294" s="3">
        <v>311902</v>
      </c>
      <c r="F7294" s="40">
        <v>2837</v>
      </c>
      <c r="G7294" s="19">
        <v>447</v>
      </c>
      <c r="H7294" s="11">
        <v>38432</v>
      </c>
      <c r="I7294" s="11">
        <v>38432</v>
      </c>
    </row>
    <row r="7295" spans="1:9" x14ac:dyDescent="0.25">
      <c r="A7295" s="24" t="s">
        <v>138</v>
      </c>
      <c r="B7295" s="3" t="s">
        <v>1158</v>
      </c>
      <c r="C7295" s="3" t="s">
        <v>1160</v>
      </c>
      <c r="D7295" s="3" t="s">
        <v>26</v>
      </c>
      <c r="E7295" s="3">
        <v>311935</v>
      </c>
      <c r="F7295" s="40">
        <v>2939</v>
      </c>
      <c r="G7295" s="19">
        <v>447</v>
      </c>
      <c r="H7295" s="11">
        <v>38433</v>
      </c>
      <c r="I7295" s="11">
        <v>38433</v>
      </c>
    </row>
    <row r="7296" spans="1:9" x14ac:dyDescent="0.25">
      <c r="A7296" s="24" t="s">
        <v>138</v>
      </c>
      <c r="B7296" s="3" t="s">
        <v>1158</v>
      </c>
      <c r="C7296" s="3" t="s">
        <v>1160</v>
      </c>
      <c r="D7296" s="3" t="s">
        <v>26</v>
      </c>
      <c r="E7296" s="3">
        <v>311831</v>
      </c>
      <c r="F7296" s="40">
        <v>2903</v>
      </c>
      <c r="G7296" s="19">
        <v>447</v>
      </c>
      <c r="H7296" s="11">
        <v>38434</v>
      </c>
      <c r="I7296" s="11">
        <v>38434</v>
      </c>
    </row>
    <row r="7297" spans="1:9" x14ac:dyDescent="0.25">
      <c r="A7297" s="24" t="s">
        <v>138</v>
      </c>
      <c r="B7297" s="3" t="s">
        <v>1158</v>
      </c>
      <c r="C7297" s="3" t="s">
        <v>1160</v>
      </c>
      <c r="D7297" s="3" t="s">
        <v>26</v>
      </c>
      <c r="E7297" s="3">
        <v>311851</v>
      </c>
      <c r="F7297" s="40">
        <v>2876</v>
      </c>
      <c r="G7297" s="19">
        <v>447</v>
      </c>
      <c r="H7297" s="11">
        <v>38435</v>
      </c>
      <c r="I7297" s="11">
        <v>38435</v>
      </c>
    </row>
    <row r="7298" spans="1:9" x14ac:dyDescent="0.25">
      <c r="A7298" s="24" t="s">
        <v>138</v>
      </c>
      <c r="B7298" s="3" t="s">
        <v>1158</v>
      </c>
      <c r="C7298" s="3" t="s">
        <v>1160</v>
      </c>
      <c r="D7298" s="3" t="s">
        <v>26</v>
      </c>
      <c r="E7298" s="3">
        <v>311846</v>
      </c>
      <c r="F7298" s="40" t="s">
        <v>16</v>
      </c>
      <c r="G7298" s="19">
        <v>447</v>
      </c>
      <c r="H7298" s="11">
        <v>38436</v>
      </c>
      <c r="I7298" s="11">
        <v>38436</v>
      </c>
    </row>
    <row r="7299" spans="1:9" x14ac:dyDescent="0.25">
      <c r="A7299" s="24" t="s">
        <v>138</v>
      </c>
      <c r="B7299" s="3" t="s">
        <v>1158</v>
      </c>
      <c r="C7299" s="3" t="s">
        <v>1160</v>
      </c>
      <c r="D7299" s="3" t="s">
        <v>26</v>
      </c>
      <c r="E7299" s="3">
        <v>311919</v>
      </c>
      <c r="F7299" s="40" t="s">
        <v>16</v>
      </c>
      <c r="G7299" s="19">
        <v>447</v>
      </c>
      <c r="H7299" s="11">
        <v>38437</v>
      </c>
      <c r="I7299" s="11">
        <v>38437</v>
      </c>
    </row>
    <row r="7300" spans="1:9" x14ac:dyDescent="0.25">
      <c r="A7300" s="24" t="s">
        <v>138</v>
      </c>
      <c r="B7300" s="3" t="s">
        <v>1158</v>
      </c>
      <c r="C7300" s="3" t="s">
        <v>1160</v>
      </c>
      <c r="D7300" s="3" t="s">
        <v>26</v>
      </c>
      <c r="E7300" s="3">
        <v>312927</v>
      </c>
      <c r="F7300" s="40" t="s">
        <v>16</v>
      </c>
      <c r="G7300" s="19">
        <v>447</v>
      </c>
      <c r="H7300" s="11">
        <v>38438</v>
      </c>
      <c r="I7300" s="11">
        <v>38438</v>
      </c>
    </row>
    <row r="7301" spans="1:9" x14ac:dyDescent="0.25">
      <c r="A7301" s="24" t="s">
        <v>138</v>
      </c>
      <c r="B7301" s="3" t="s">
        <v>1158</v>
      </c>
      <c r="C7301" s="3" t="s">
        <v>1160</v>
      </c>
      <c r="D7301" s="3" t="s">
        <v>26</v>
      </c>
      <c r="E7301" s="3">
        <v>311913</v>
      </c>
      <c r="F7301" s="40" t="s">
        <v>16</v>
      </c>
      <c r="G7301" s="19">
        <v>447</v>
      </c>
      <c r="H7301" s="11">
        <v>38439</v>
      </c>
      <c r="I7301" s="11">
        <v>38439</v>
      </c>
    </row>
    <row r="7302" spans="1:9" x14ac:dyDescent="0.25">
      <c r="A7302" s="24" t="s">
        <v>138</v>
      </c>
      <c r="B7302" s="3" t="s">
        <v>1158</v>
      </c>
      <c r="C7302" s="3" t="s">
        <v>1160</v>
      </c>
      <c r="D7302" s="3" t="s">
        <v>26</v>
      </c>
      <c r="E7302" s="3">
        <v>311838</v>
      </c>
      <c r="F7302" s="40" t="s">
        <v>16</v>
      </c>
      <c r="G7302" s="19">
        <v>447</v>
      </c>
      <c r="H7302" s="11">
        <v>38440</v>
      </c>
      <c r="I7302" s="11">
        <v>38440</v>
      </c>
    </row>
    <row r="7303" spans="1:9" x14ac:dyDescent="0.25">
      <c r="A7303" s="24" t="s">
        <v>138</v>
      </c>
      <c r="B7303" s="3" t="s">
        <v>1158</v>
      </c>
      <c r="C7303" s="3" t="s">
        <v>1160</v>
      </c>
      <c r="D7303" s="3" t="s">
        <v>26</v>
      </c>
      <c r="E7303" s="3">
        <v>311954</v>
      </c>
      <c r="F7303" s="40">
        <v>2928</v>
      </c>
      <c r="G7303" s="19">
        <v>447</v>
      </c>
      <c r="H7303" s="11">
        <v>38441</v>
      </c>
      <c r="I7303" s="11">
        <v>38441</v>
      </c>
    </row>
    <row r="7304" spans="1:9" x14ac:dyDescent="0.25">
      <c r="A7304" s="24" t="s">
        <v>138</v>
      </c>
      <c r="B7304" s="3" t="s">
        <v>1158</v>
      </c>
      <c r="C7304" s="3" t="s">
        <v>1160</v>
      </c>
      <c r="D7304" s="3" t="s">
        <v>26</v>
      </c>
      <c r="E7304" s="3">
        <v>311860</v>
      </c>
      <c r="F7304" s="40" t="s">
        <v>16</v>
      </c>
      <c r="G7304" s="19">
        <v>447</v>
      </c>
      <c r="H7304" s="11">
        <v>38442</v>
      </c>
      <c r="I7304" s="11">
        <v>38442</v>
      </c>
    </row>
    <row r="7305" spans="1:9" x14ac:dyDescent="0.25">
      <c r="A7305" s="24" t="s">
        <v>138</v>
      </c>
      <c r="B7305" s="3" t="s">
        <v>1158</v>
      </c>
      <c r="C7305" s="3" t="s">
        <v>1160</v>
      </c>
      <c r="D7305" s="3" t="s">
        <v>26</v>
      </c>
      <c r="E7305" s="3">
        <v>311905</v>
      </c>
      <c r="F7305" s="40">
        <v>2918</v>
      </c>
      <c r="G7305" s="19">
        <v>447</v>
      </c>
      <c r="H7305" s="11">
        <v>38443</v>
      </c>
      <c r="I7305" s="11">
        <v>38443</v>
      </c>
    </row>
    <row r="7306" spans="1:9" x14ac:dyDescent="0.25">
      <c r="A7306" s="24" t="s">
        <v>138</v>
      </c>
      <c r="B7306" s="3" t="s">
        <v>1158</v>
      </c>
      <c r="C7306" s="3" t="s">
        <v>1160</v>
      </c>
      <c r="D7306" s="3" t="s">
        <v>26</v>
      </c>
      <c r="E7306" s="3">
        <v>311924</v>
      </c>
      <c r="F7306" s="40">
        <v>2853</v>
      </c>
      <c r="G7306" s="19">
        <v>447</v>
      </c>
      <c r="H7306" s="11">
        <v>38444</v>
      </c>
      <c r="I7306" s="11">
        <v>38444</v>
      </c>
    </row>
    <row r="7307" spans="1:9" x14ac:dyDescent="0.25">
      <c r="A7307" s="24" t="s">
        <v>138</v>
      </c>
      <c r="B7307" s="3" t="s">
        <v>1158</v>
      </c>
      <c r="C7307" s="3" t="s">
        <v>1160</v>
      </c>
      <c r="D7307" s="3" t="s">
        <v>26</v>
      </c>
      <c r="E7307" s="3">
        <v>311929</v>
      </c>
      <c r="F7307" s="40">
        <v>2798</v>
      </c>
      <c r="G7307" s="19">
        <v>447</v>
      </c>
      <c r="H7307" s="11">
        <v>38445</v>
      </c>
      <c r="I7307" s="11">
        <v>38445</v>
      </c>
    </row>
    <row r="7308" spans="1:9" x14ac:dyDescent="0.25">
      <c r="A7308" s="24" t="s">
        <v>138</v>
      </c>
      <c r="B7308" s="3" t="s">
        <v>1158</v>
      </c>
      <c r="C7308" s="3" t="s">
        <v>1160</v>
      </c>
      <c r="D7308" s="3" t="s">
        <v>26</v>
      </c>
      <c r="E7308" s="3">
        <v>311865</v>
      </c>
      <c r="F7308" s="40">
        <v>2892</v>
      </c>
      <c r="G7308" s="19">
        <v>447</v>
      </c>
      <c r="H7308" s="11">
        <v>38446</v>
      </c>
      <c r="I7308" s="11">
        <v>38446</v>
      </c>
    </row>
    <row r="7309" spans="1:9" x14ac:dyDescent="0.25">
      <c r="A7309" s="24" t="s">
        <v>138</v>
      </c>
      <c r="B7309" s="3" t="s">
        <v>1158</v>
      </c>
      <c r="C7309" s="3" t="s">
        <v>1160</v>
      </c>
      <c r="D7309" s="3" t="s">
        <v>26</v>
      </c>
      <c r="E7309" s="3">
        <v>311903</v>
      </c>
      <c r="F7309" s="40">
        <v>2955</v>
      </c>
      <c r="G7309" s="19">
        <v>447</v>
      </c>
      <c r="H7309" s="11">
        <v>38447</v>
      </c>
      <c r="I7309" s="11">
        <v>38447</v>
      </c>
    </row>
    <row r="7310" spans="1:9" x14ac:dyDescent="0.25">
      <c r="A7310" s="24" t="s">
        <v>138</v>
      </c>
      <c r="B7310" s="3" t="s">
        <v>1158</v>
      </c>
      <c r="C7310" s="3" t="s">
        <v>1160</v>
      </c>
      <c r="D7310" s="3" t="s">
        <v>26</v>
      </c>
      <c r="E7310" s="3">
        <v>311811</v>
      </c>
      <c r="F7310" s="40">
        <v>2944</v>
      </c>
      <c r="G7310" s="19">
        <v>447</v>
      </c>
      <c r="H7310" s="11">
        <v>38448</v>
      </c>
      <c r="I7310" s="11">
        <v>38448</v>
      </c>
    </row>
    <row r="7311" spans="1:9" x14ac:dyDescent="0.25">
      <c r="A7311" s="24" t="s">
        <v>138</v>
      </c>
      <c r="B7311" s="3" t="s">
        <v>1158</v>
      </c>
      <c r="C7311" s="3" t="s">
        <v>1160</v>
      </c>
      <c r="D7311" s="3" t="s">
        <v>26</v>
      </c>
      <c r="E7311" s="3">
        <v>311815</v>
      </c>
      <c r="F7311" s="40">
        <v>2953</v>
      </c>
      <c r="G7311" s="19">
        <v>447</v>
      </c>
      <c r="H7311" s="11">
        <v>38449</v>
      </c>
      <c r="I7311" s="11">
        <v>38449</v>
      </c>
    </row>
    <row r="7312" spans="1:9" x14ac:dyDescent="0.25">
      <c r="A7312" s="24" t="s">
        <v>138</v>
      </c>
      <c r="B7312" s="3" t="s">
        <v>1158</v>
      </c>
      <c r="C7312" s="3" t="s">
        <v>1160</v>
      </c>
      <c r="D7312" s="3" t="s">
        <v>26</v>
      </c>
      <c r="E7312" s="3">
        <v>311908</v>
      </c>
      <c r="F7312" s="40">
        <v>2864</v>
      </c>
      <c r="G7312" s="19">
        <v>447</v>
      </c>
      <c r="H7312" s="11">
        <v>38450</v>
      </c>
      <c r="I7312" s="11">
        <v>38450</v>
      </c>
    </row>
    <row r="7313" spans="1:9" x14ac:dyDescent="0.25">
      <c r="A7313" s="24" t="s">
        <v>138</v>
      </c>
      <c r="B7313" s="3" t="s">
        <v>1158</v>
      </c>
      <c r="C7313" s="3" t="s">
        <v>1160</v>
      </c>
      <c r="D7313" s="3" t="s">
        <v>26</v>
      </c>
      <c r="E7313" s="3">
        <v>311825</v>
      </c>
      <c r="F7313" s="40" t="s">
        <v>16</v>
      </c>
      <c r="G7313" s="19">
        <v>447</v>
      </c>
      <c r="H7313" s="11">
        <v>38451</v>
      </c>
      <c r="I7313" s="11">
        <v>38451</v>
      </c>
    </row>
    <row r="7314" spans="1:9" x14ac:dyDescent="0.25">
      <c r="A7314" s="24" t="s">
        <v>138</v>
      </c>
      <c r="B7314" s="3" t="s">
        <v>1158</v>
      </c>
      <c r="C7314" s="3" t="s">
        <v>1160</v>
      </c>
      <c r="D7314" s="3" t="s">
        <v>26</v>
      </c>
      <c r="E7314" s="3">
        <v>311953</v>
      </c>
      <c r="F7314" s="40">
        <v>2886</v>
      </c>
      <c r="G7314" s="19">
        <v>447</v>
      </c>
      <c r="H7314" s="11">
        <v>38452</v>
      </c>
      <c r="I7314" s="11">
        <v>38452</v>
      </c>
    </row>
    <row r="7315" spans="1:9" x14ac:dyDescent="0.25">
      <c r="A7315" s="24" t="s">
        <v>138</v>
      </c>
      <c r="B7315" s="3" t="s">
        <v>1158</v>
      </c>
      <c r="C7315" s="3" t="s">
        <v>1160</v>
      </c>
      <c r="D7315" s="3" t="s">
        <v>26</v>
      </c>
      <c r="E7315" s="3">
        <v>311293</v>
      </c>
      <c r="F7315" s="40" t="s">
        <v>16</v>
      </c>
      <c r="G7315" s="19">
        <v>447</v>
      </c>
      <c r="H7315" s="11">
        <v>38453</v>
      </c>
      <c r="I7315" s="11">
        <v>38453</v>
      </c>
    </row>
    <row r="7316" spans="1:9" x14ac:dyDescent="0.25">
      <c r="A7316" s="24" t="s">
        <v>138</v>
      </c>
      <c r="B7316" s="3" t="s">
        <v>1158</v>
      </c>
      <c r="C7316" s="3" t="s">
        <v>1160</v>
      </c>
      <c r="D7316" s="3" t="s">
        <v>26</v>
      </c>
      <c r="E7316" s="3">
        <v>311297</v>
      </c>
      <c r="F7316" s="40">
        <v>2846</v>
      </c>
      <c r="G7316" s="19">
        <v>447</v>
      </c>
      <c r="H7316" s="11">
        <v>38454</v>
      </c>
      <c r="I7316" s="11">
        <v>38454</v>
      </c>
    </row>
    <row r="7317" spans="1:9" x14ac:dyDescent="0.25">
      <c r="A7317" s="24" t="s">
        <v>138</v>
      </c>
      <c r="B7317" s="3" t="s">
        <v>1158</v>
      </c>
      <c r="C7317" s="3" t="s">
        <v>1160</v>
      </c>
      <c r="D7317" s="3" t="s">
        <v>26</v>
      </c>
      <c r="E7317" s="3">
        <v>311898</v>
      </c>
      <c r="F7317" s="40">
        <v>2913</v>
      </c>
      <c r="G7317" s="19">
        <v>447</v>
      </c>
      <c r="H7317" s="11">
        <v>38455</v>
      </c>
      <c r="I7317" s="11">
        <v>38455</v>
      </c>
    </row>
    <row r="7318" spans="1:9" x14ac:dyDescent="0.25">
      <c r="A7318" s="24" t="s">
        <v>138</v>
      </c>
      <c r="B7318" s="3" t="s">
        <v>1158</v>
      </c>
      <c r="C7318" s="3" t="s">
        <v>1160</v>
      </c>
      <c r="D7318" s="3" t="s">
        <v>26</v>
      </c>
      <c r="E7318" s="3">
        <v>311812</v>
      </c>
      <c r="F7318" s="40">
        <v>2946</v>
      </c>
      <c r="G7318" s="19">
        <v>447</v>
      </c>
      <c r="H7318" s="11">
        <v>38456</v>
      </c>
      <c r="I7318" s="11">
        <v>38456</v>
      </c>
    </row>
    <row r="7319" spans="1:9" x14ac:dyDescent="0.25">
      <c r="A7319" s="24" t="s">
        <v>138</v>
      </c>
      <c r="B7319" s="3" t="s">
        <v>1158</v>
      </c>
      <c r="C7319" s="3" t="s">
        <v>1160</v>
      </c>
      <c r="D7319" s="3" t="s">
        <v>26</v>
      </c>
      <c r="E7319" s="3">
        <v>311804</v>
      </c>
      <c r="F7319" s="40">
        <v>2865</v>
      </c>
      <c r="G7319" s="19">
        <v>447</v>
      </c>
      <c r="H7319" s="11">
        <v>38457</v>
      </c>
      <c r="I7319" s="11">
        <v>38457</v>
      </c>
    </row>
    <row r="7320" spans="1:9" x14ac:dyDescent="0.25">
      <c r="A7320" s="24" t="s">
        <v>138</v>
      </c>
      <c r="B7320" s="3" t="s">
        <v>1158</v>
      </c>
      <c r="C7320" s="3" t="s">
        <v>1160</v>
      </c>
      <c r="D7320" s="3" t="s">
        <v>26</v>
      </c>
      <c r="E7320" s="3">
        <v>311821</v>
      </c>
      <c r="F7320" s="40">
        <v>2829</v>
      </c>
      <c r="G7320" s="19">
        <v>447</v>
      </c>
      <c r="H7320" s="11">
        <v>38458</v>
      </c>
      <c r="I7320" s="11">
        <v>38458</v>
      </c>
    </row>
    <row r="7321" spans="1:9" x14ac:dyDescent="0.25">
      <c r="A7321" s="24" t="s">
        <v>138</v>
      </c>
      <c r="B7321" s="3" t="s">
        <v>1158</v>
      </c>
      <c r="C7321" s="3" t="s">
        <v>1160</v>
      </c>
      <c r="D7321" s="3" t="s">
        <v>26</v>
      </c>
      <c r="E7321" s="3">
        <v>311849</v>
      </c>
      <c r="F7321" s="40">
        <v>2891</v>
      </c>
      <c r="G7321" s="19">
        <v>447</v>
      </c>
      <c r="H7321" s="11">
        <v>38459</v>
      </c>
      <c r="I7321" s="11">
        <v>38459</v>
      </c>
    </row>
    <row r="7322" spans="1:9" x14ac:dyDescent="0.25">
      <c r="A7322" s="24" t="s">
        <v>138</v>
      </c>
      <c r="B7322" s="3" t="s">
        <v>1158</v>
      </c>
      <c r="C7322" s="3" t="s">
        <v>1160</v>
      </c>
      <c r="D7322" s="3" t="s">
        <v>26</v>
      </c>
      <c r="E7322" s="3">
        <v>311940</v>
      </c>
      <c r="F7322" s="40">
        <v>2806</v>
      </c>
      <c r="G7322" s="19">
        <v>447</v>
      </c>
      <c r="H7322" s="11">
        <v>38460</v>
      </c>
      <c r="I7322" s="11">
        <v>38460</v>
      </c>
    </row>
    <row r="7323" spans="1:9" x14ac:dyDescent="0.25">
      <c r="A7323" s="24" t="s">
        <v>138</v>
      </c>
      <c r="B7323" s="3" t="s">
        <v>1158</v>
      </c>
      <c r="C7323" s="3" t="s">
        <v>1160</v>
      </c>
      <c r="D7323" s="3" t="s">
        <v>26</v>
      </c>
      <c r="E7323" s="3">
        <v>311830</v>
      </c>
      <c r="F7323" s="40">
        <v>2873</v>
      </c>
      <c r="G7323" s="19">
        <v>447</v>
      </c>
      <c r="H7323" s="11">
        <v>38461</v>
      </c>
      <c r="I7323" s="11">
        <v>38461</v>
      </c>
    </row>
    <row r="7324" spans="1:9" x14ac:dyDescent="0.25">
      <c r="G7324" s="105">
        <f>SUM(G7294:G7323)</f>
        <v>13410</v>
      </c>
      <c r="H7324" s="10"/>
      <c r="I7324" s="10"/>
    </row>
    <row r="7325" spans="1:9" x14ac:dyDescent="0.25">
      <c r="G7325" s="10"/>
      <c r="H7325" s="10"/>
      <c r="I7325" s="10"/>
    </row>
    <row r="7326" spans="1:9" x14ac:dyDescent="0.25">
      <c r="B7326" s="493"/>
      <c r="D7326" s="493"/>
      <c r="E7326" s="493"/>
      <c r="F7326" s="92"/>
      <c r="G7326" s="68"/>
      <c r="H7326" s="493"/>
      <c r="I7326" s="630"/>
    </row>
    <row r="7327" spans="1:9" ht="18.75" x14ac:dyDescent="0.3">
      <c r="A7327" s="724" t="s">
        <v>7</v>
      </c>
      <c r="B7327" s="724"/>
      <c r="C7327" s="724"/>
      <c r="D7327" s="724"/>
      <c r="E7327" s="724"/>
      <c r="F7327" s="724"/>
      <c r="G7327" s="724"/>
      <c r="H7327" s="724"/>
      <c r="I7327" s="15"/>
    </row>
    <row r="7328" spans="1:9" x14ac:dyDescent="0.25">
      <c r="A7328" s="725" t="s">
        <v>5</v>
      </c>
      <c r="B7328" s="725"/>
      <c r="C7328" s="725"/>
      <c r="D7328" s="725"/>
      <c r="E7328" s="725"/>
      <c r="F7328" s="725"/>
      <c r="G7328" s="725"/>
      <c r="H7328" s="725"/>
      <c r="I7328" s="15"/>
    </row>
    <row r="7329" spans="1:9" x14ac:dyDescent="0.25">
      <c r="A7329" s="69"/>
      <c r="C7329" s="122"/>
      <c r="D7329" s="122"/>
      <c r="E7329" s="122"/>
      <c r="F7329" s="93"/>
      <c r="G7329" s="71"/>
      <c r="H7329" s="71"/>
      <c r="I7329" s="71"/>
    </row>
    <row r="7330" spans="1:9" x14ac:dyDescent="0.25">
      <c r="A7330" s="504" t="s">
        <v>1152</v>
      </c>
      <c r="B7330" s="26"/>
      <c r="C7330" s="26"/>
      <c r="D7330" s="26"/>
      <c r="E7330" s="26"/>
      <c r="F7330" s="85"/>
      <c r="G7330" s="42"/>
      <c r="H7330" s="26"/>
      <c r="I7330" s="26"/>
    </row>
    <row r="7331" spans="1:9" x14ac:dyDescent="0.25">
      <c r="A7331" s="248" t="s">
        <v>8</v>
      </c>
      <c r="B7331" s="505" t="s">
        <v>1153</v>
      </c>
      <c r="C7331" s="498"/>
      <c r="D7331" s="498"/>
      <c r="E7331" s="498"/>
      <c r="F7331" s="245"/>
      <c r="G7331" s="246"/>
      <c r="H7331" s="498"/>
      <c r="I7331" s="635"/>
    </row>
    <row r="7332" spans="1:9" x14ac:dyDescent="0.25">
      <c r="A7332" s="72" t="s">
        <v>0</v>
      </c>
      <c r="B7332" s="73" t="s">
        <v>2</v>
      </c>
      <c r="C7332" s="73" t="s">
        <v>3</v>
      </c>
      <c r="D7332" s="73" t="s">
        <v>4</v>
      </c>
      <c r="E7332" s="74" t="s">
        <v>15</v>
      </c>
      <c r="F7332" s="95" t="s">
        <v>1957</v>
      </c>
      <c r="G7332" s="75" t="s">
        <v>1217</v>
      </c>
      <c r="H7332" s="350" t="s">
        <v>1188</v>
      </c>
      <c r="I7332" s="350" t="s">
        <v>3884</v>
      </c>
    </row>
    <row r="7333" spans="1:9" x14ac:dyDescent="0.25">
      <c r="A7333" s="24" t="s">
        <v>138</v>
      </c>
      <c r="B7333" s="3" t="s">
        <v>1158</v>
      </c>
      <c r="C7333" s="3" t="s">
        <v>1160</v>
      </c>
      <c r="D7333" s="3" t="s">
        <v>26</v>
      </c>
      <c r="E7333" s="3">
        <v>311934</v>
      </c>
      <c r="F7333" s="40" t="s">
        <v>16</v>
      </c>
      <c r="G7333" s="19">
        <v>447</v>
      </c>
      <c r="H7333" s="11">
        <v>38471</v>
      </c>
      <c r="I7333" s="11">
        <v>38471</v>
      </c>
    </row>
    <row r="7334" spans="1:9" x14ac:dyDescent="0.25">
      <c r="A7334" s="24" t="s">
        <v>138</v>
      </c>
      <c r="B7334" s="3" t="s">
        <v>1158</v>
      </c>
      <c r="C7334" s="3" t="s">
        <v>1160</v>
      </c>
      <c r="D7334" s="3" t="s">
        <v>26</v>
      </c>
      <c r="E7334" s="3">
        <v>311888</v>
      </c>
      <c r="F7334" s="40">
        <v>2930</v>
      </c>
      <c r="G7334" s="19">
        <v>447</v>
      </c>
      <c r="H7334" s="11">
        <v>38471</v>
      </c>
      <c r="I7334" s="11">
        <v>38471</v>
      </c>
    </row>
    <row r="7335" spans="1:9" x14ac:dyDescent="0.25">
      <c r="A7335" s="24" t="s">
        <v>138</v>
      </c>
      <c r="B7335" s="3" t="s">
        <v>1158</v>
      </c>
      <c r="C7335" s="3" t="s">
        <v>1160</v>
      </c>
      <c r="D7335" s="3" t="s">
        <v>26</v>
      </c>
      <c r="E7335" s="3">
        <v>311949</v>
      </c>
      <c r="F7335" s="40" t="s">
        <v>16</v>
      </c>
      <c r="G7335" s="19">
        <v>447</v>
      </c>
      <c r="H7335" s="11">
        <v>38471</v>
      </c>
      <c r="I7335" s="11">
        <v>38471</v>
      </c>
    </row>
    <row r="7336" spans="1:9" x14ac:dyDescent="0.25">
      <c r="A7336" s="24" t="s">
        <v>138</v>
      </c>
      <c r="B7336" s="3" t="s">
        <v>1158</v>
      </c>
      <c r="C7336" s="3" t="s">
        <v>1160</v>
      </c>
      <c r="D7336" s="3" t="s">
        <v>26</v>
      </c>
      <c r="E7336" s="3">
        <v>311875</v>
      </c>
      <c r="F7336" s="40">
        <v>2933</v>
      </c>
      <c r="G7336" s="19">
        <v>447</v>
      </c>
      <c r="H7336" s="11">
        <v>38471</v>
      </c>
      <c r="I7336" s="11">
        <v>38471</v>
      </c>
    </row>
    <row r="7337" spans="1:9" x14ac:dyDescent="0.25">
      <c r="A7337" s="24" t="s">
        <v>138</v>
      </c>
      <c r="B7337" s="3" t="s">
        <v>1158</v>
      </c>
      <c r="C7337" s="3" t="s">
        <v>1160</v>
      </c>
      <c r="D7337" s="3" t="s">
        <v>26</v>
      </c>
      <c r="E7337" s="3">
        <v>311911</v>
      </c>
      <c r="F7337" s="40" t="s">
        <v>16</v>
      </c>
      <c r="G7337" s="19">
        <v>447</v>
      </c>
      <c r="H7337" s="11">
        <v>38471</v>
      </c>
      <c r="I7337" s="11">
        <v>38471</v>
      </c>
    </row>
    <row r="7338" spans="1:9" x14ac:dyDescent="0.25">
      <c r="A7338" s="24" t="s">
        <v>138</v>
      </c>
      <c r="B7338" s="3" t="s">
        <v>1158</v>
      </c>
      <c r="C7338" s="3" t="s">
        <v>1160</v>
      </c>
      <c r="D7338" s="3" t="s">
        <v>26</v>
      </c>
      <c r="E7338" s="3">
        <v>311894</v>
      </c>
      <c r="F7338" s="40" t="s">
        <v>16</v>
      </c>
      <c r="G7338" s="19">
        <v>447</v>
      </c>
      <c r="H7338" s="11">
        <v>38471</v>
      </c>
      <c r="I7338" s="11">
        <v>38471</v>
      </c>
    </row>
    <row r="7339" spans="1:9" x14ac:dyDescent="0.25">
      <c r="A7339" s="24" t="s">
        <v>138</v>
      </c>
      <c r="B7339" s="3" t="s">
        <v>1158</v>
      </c>
      <c r="C7339" s="3" t="s">
        <v>1160</v>
      </c>
      <c r="D7339" s="3" t="s">
        <v>26</v>
      </c>
      <c r="E7339" s="3">
        <v>311932</v>
      </c>
      <c r="F7339" s="40">
        <v>2885</v>
      </c>
      <c r="G7339" s="19">
        <v>447</v>
      </c>
      <c r="H7339" s="11">
        <v>38471</v>
      </c>
      <c r="I7339" s="11">
        <v>38471</v>
      </c>
    </row>
    <row r="7340" spans="1:9" x14ac:dyDescent="0.25">
      <c r="A7340" s="24" t="s">
        <v>708</v>
      </c>
      <c r="B7340" s="3" t="s">
        <v>814</v>
      </c>
      <c r="C7340" s="3" t="s">
        <v>888</v>
      </c>
      <c r="D7340" s="3" t="s">
        <v>26</v>
      </c>
      <c r="E7340" s="3">
        <v>312175</v>
      </c>
      <c r="F7340" s="40">
        <v>2452</v>
      </c>
      <c r="G7340" s="19">
        <v>3800</v>
      </c>
      <c r="H7340" s="11">
        <v>37090</v>
      </c>
      <c r="I7340" s="11">
        <v>37090</v>
      </c>
    </row>
    <row r="7341" spans="1:9" x14ac:dyDescent="0.25">
      <c r="A7341" s="24" t="s">
        <v>708</v>
      </c>
      <c r="B7341" s="3" t="s">
        <v>814</v>
      </c>
      <c r="C7341" s="3" t="s">
        <v>888</v>
      </c>
      <c r="D7341" s="3" t="s">
        <v>26</v>
      </c>
      <c r="E7341" s="3">
        <v>312181</v>
      </c>
      <c r="F7341" s="40">
        <v>2460</v>
      </c>
      <c r="G7341" s="19">
        <v>3800</v>
      </c>
      <c r="H7341" s="11">
        <v>37090</v>
      </c>
      <c r="I7341" s="11">
        <v>37090</v>
      </c>
    </row>
    <row r="7342" spans="1:9" x14ac:dyDescent="0.25">
      <c r="A7342" s="24" t="s">
        <v>708</v>
      </c>
      <c r="B7342" s="3" t="s">
        <v>814</v>
      </c>
      <c r="C7342" s="3" t="s">
        <v>888</v>
      </c>
      <c r="D7342" s="3" t="s">
        <v>26</v>
      </c>
      <c r="E7342" s="3">
        <v>312168</v>
      </c>
      <c r="F7342" s="40">
        <v>2458</v>
      </c>
      <c r="G7342" s="19">
        <v>3800</v>
      </c>
      <c r="H7342" s="11">
        <v>37090</v>
      </c>
      <c r="I7342" s="11">
        <v>37090</v>
      </c>
    </row>
    <row r="7343" spans="1:9" x14ac:dyDescent="0.25">
      <c r="A7343" s="24" t="s">
        <v>708</v>
      </c>
      <c r="B7343" s="3" t="s">
        <v>814</v>
      </c>
      <c r="C7343" s="3" t="s">
        <v>888</v>
      </c>
      <c r="D7343" s="3" t="s">
        <v>26</v>
      </c>
      <c r="E7343" s="3">
        <v>312180</v>
      </c>
      <c r="F7343" s="40">
        <v>2456</v>
      </c>
      <c r="G7343" s="19">
        <v>3800</v>
      </c>
      <c r="H7343" s="11">
        <v>37090</v>
      </c>
      <c r="I7343" s="11">
        <v>37090</v>
      </c>
    </row>
    <row r="7344" spans="1:9" x14ac:dyDescent="0.25">
      <c r="A7344" s="24" t="s">
        <v>708</v>
      </c>
      <c r="B7344" s="3" t="s">
        <v>814</v>
      </c>
      <c r="C7344" s="3" t="s">
        <v>888</v>
      </c>
      <c r="D7344" s="3" t="s">
        <v>26</v>
      </c>
      <c r="E7344" s="3">
        <v>312177</v>
      </c>
      <c r="F7344" s="40">
        <v>2459</v>
      </c>
      <c r="G7344" s="19">
        <v>3800</v>
      </c>
      <c r="H7344" s="11">
        <v>37090</v>
      </c>
      <c r="I7344" s="11">
        <v>37090</v>
      </c>
    </row>
    <row r="7345" spans="1:9" x14ac:dyDescent="0.25">
      <c r="A7345" s="24" t="s">
        <v>708</v>
      </c>
      <c r="B7345" s="3" t="s">
        <v>814</v>
      </c>
      <c r="C7345" s="3" t="s">
        <v>888</v>
      </c>
      <c r="D7345" s="3" t="s">
        <v>26</v>
      </c>
      <c r="E7345" s="3">
        <v>312178</v>
      </c>
      <c r="F7345" s="40">
        <v>2457</v>
      </c>
      <c r="G7345" s="19">
        <v>3800</v>
      </c>
      <c r="H7345" s="11">
        <v>37090</v>
      </c>
      <c r="I7345" s="11">
        <v>37090</v>
      </c>
    </row>
    <row r="7346" spans="1:9" x14ac:dyDescent="0.25">
      <c r="A7346" s="24" t="s">
        <v>708</v>
      </c>
      <c r="B7346" s="3" t="s">
        <v>814</v>
      </c>
      <c r="C7346" s="3" t="s">
        <v>888</v>
      </c>
      <c r="D7346" s="3" t="s">
        <v>26</v>
      </c>
      <c r="E7346" s="3">
        <v>312179</v>
      </c>
      <c r="F7346" s="40">
        <v>2455</v>
      </c>
      <c r="G7346" s="19">
        <v>3800</v>
      </c>
      <c r="H7346" s="11">
        <v>37090</v>
      </c>
      <c r="I7346" s="11">
        <v>37090</v>
      </c>
    </row>
    <row r="7347" spans="1:9" x14ac:dyDescent="0.25">
      <c r="A7347" s="24" t="s">
        <v>708</v>
      </c>
      <c r="B7347" s="3" t="s">
        <v>814</v>
      </c>
      <c r="C7347" s="3" t="s">
        <v>888</v>
      </c>
      <c r="D7347" s="3" t="s">
        <v>26</v>
      </c>
      <c r="E7347" s="3">
        <v>312147</v>
      </c>
      <c r="F7347" s="40">
        <v>2454</v>
      </c>
      <c r="G7347" s="19">
        <v>3800</v>
      </c>
      <c r="H7347" s="11">
        <v>37090</v>
      </c>
      <c r="I7347" s="11">
        <v>37090</v>
      </c>
    </row>
    <row r="7348" spans="1:9" x14ac:dyDescent="0.25">
      <c r="A7348" s="24" t="s">
        <v>138</v>
      </c>
      <c r="B7348" s="3" t="s">
        <v>1158</v>
      </c>
      <c r="C7348" s="3" t="s">
        <v>1160</v>
      </c>
      <c r="D7348" s="3" t="s">
        <v>26</v>
      </c>
      <c r="E7348" s="3">
        <v>311818</v>
      </c>
      <c r="F7348" s="40">
        <v>2940</v>
      </c>
      <c r="G7348" s="19">
        <v>447</v>
      </c>
      <c r="H7348" s="11">
        <v>38468</v>
      </c>
      <c r="I7348" s="11">
        <v>38468</v>
      </c>
    </row>
    <row r="7349" spans="1:9" x14ac:dyDescent="0.25">
      <c r="A7349" s="24" t="s">
        <v>138</v>
      </c>
      <c r="B7349" s="3" t="s">
        <v>1158</v>
      </c>
      <c r="C7349" s="3" t="s">
        <v>1160</v>
      </c>
      <c r="D7349" s="3" t="s">
        <v>26</v>
      </c>
      <c r="E7349" s="3">
        <v>311850</v>
      </c>
      <c r="F7349" s="40">
        <v>2890</v>
      </c>
      <c r="G7349" s="19">
        <v>447</v>
      </c>
      <c r="H7349" s="11">
        <v>38469</v>
      </c>
      <c r="I7349" s="11">
        <v>38469</v>
      </c>
    </row>
    <row r="7350" spans="1:9" x14ac:dyDescent="0.25">
      <c r="A7350" s="24" t="s">
        <v>138</v>
      </c>
      <c r="B7350" s="3" t="s">
        <v>1158</v>
      </c>
      <c r="C7350" s="3" t="s">
        <v>1160</v>
      </c>
      <c r="D7350" s="3" t="s">
        <v>26</v>
      </c>
      <c r="E7350" s="3">
        <v>311847</v>
      </c>
      <c r="F7350" s="40">
        <v>2867</v>
      </c>
      <c r="G7350" s="19">
        <v>447</v>
      </c>
      <c r="H7350" s="11">
        <v>38470</v>
      </c>
      <c r="I7350" s="11">
        <v>38470</v>
      </c>
    </row>
    <row r="7351" spans="1:9" x14ac:dyDescent="0.25">
      <c r="A7351" s="24" t="s">
        <v>138</v>
      </c>
      <c r="B7351" s="3" t="s">
        <v>1158</v>
      </c>
      <c r="C7351" s="3" t="s">
        <v>1160</v>
      </c>
      <c r="D7351" s="3" t="s">
        <v>26</v>
      </c>
      <c r="E7351" s="3">
        <v>311852</v>
      </c>
      <c r="F7351" s="40">
        <v>2917</v>
      </c>
      <c r="G7351" s="19">
        <v>447</v>
      </c>
      <c r="H7351" s="11">
        <v>38471</v>
      </c>
      <c r="I7351" s="11">
        <v>38471</v>
      </c>
    </row>
    <row r="7352" spans="1:9" x14ac:dyDescent="0.25">
      <c r="A7352" s="24" t="s">
        <v>138</v>
      </c>
      <c r="B7352" s="3" t="s">
        <v>1158</v>
      </c>
      <c r="C7352" s="3" t="s">
        <v>1160</v>
      </c>
      <c r="D7352" s="3" t="s">
        <v>26</v>
      </c>
      <c r="E7352" s="3">
        <v>311837</v>
      </c>
      <c r="F7352" s="40" t="s">
        <v>16</v>
      </c>
      <c r="G7352" s="19">
        <v>447</v>
      </c>
      <c r="H7352" s="11">
        <v>38462</v>
      </c>
      <c r="I7352" s="11">
        <v>38462</v>
      </c>
    </row>
    <row r="7353" spans="1:9" x14ac:dyDescent="0.25">
      <c r="A7353" s="24" t="s">
        <v>138</v>
      </c>
      <c r="B7353" s="3" t="s">
        <v>1158</v>
      </c>
      <c r="C7353" s="3" t="s">
        <v>1160</v>
      </c>
      <c r="D7353" s="3" t="s">
        <v>26</v>
      </c>
      <c r="E7353" s="3">
        <v>311878</v>
      </c>
      <c r="F7353" s="40">
        <v>2824</v>
      </c>
      <c r="G7353" s="19">
        <v>447</v>
      </c>
      <c r="H7353" s="11">
        <v>38463</v>
      </c>
      <c r="I7353" s="11">
        <v>38463</v>
      </c>
    </row>
    <row r="7354" spans="1:9" x14ac:dyDescent="0.25">
      <c r="A7354" s="24" t="s">
        <v>138</v>
      </c>
      <c r="B7354" s="3" t="s">
        <v>1158</v>
      </c>
      <c r="C7354" s="3" t="s">
        <v>1160</v>
      </c>
      <c r="D7354" s="3" t="s">
        <v>26</v>
      </c>
      <c r="E7354" s="3">
        <v>311834</v>
      </c>
      <c r="F7354" s="40" t="s">
        <v>16</v>
      </c>
      <c r="G7354" s="19">
        <v>447</v>
      </c>
      <c r="H7354" s="11">
        <v>38464</v>
      </c>
      <c r="I7354" s="11">
        <v>38464</v>
      </c>
    </row>
    <row r="7355" spans="1:9" x14ac:dyDescent="0.25">
      <c r="A7355" s="24" t="s">
        <v>138</v>
      </c>
      <c r="B7355" s="3" t="s">
        <v>1158</v>
      </c>
      <c r="C7355" s="3" t="s">
        <v>1160</v>
      </c>
      <c r="D7355" s="3" t="s">
        <v>26</v>
      </c>
      <c r="E7355" s="3">
        <v>311951</v>
      </c>
      <c r="F7355" s="40">
        <v>2951</v>
      </c>
      <c r="G7355" s="19">
        <v>447</v>
      </c>
      <c r="H7355" s="11">
        <v>38465</v>
      </c>
      <c r="I7355" s="11">
        <v>38465</v>
      </c>
    </row>
    <row r="7356" spans="1:9" x14ac:dyDescent="0.25">
      <c r="A7356" s="24" t="s">
        <v>138</v>
      </c>
      <c r="B7356" s="3" t="s">
        <v>1158</v>
      </c>
      <c r="C7356" s="3" t="s">
        <v>1160</v>
      </c>
      <c r="D7356" s="3" t="s">
        <v>26</v>
      </c>
      <c r="E7356" s="3">
        <v>311848</v>
      </c>
      <c r="F7356" s="40" t="s">
        <v>16</v>
      </c>
      <c r="G7356" s="19">
        <v>447</v>
      </c>
      <c r="H7356" s="11">
        <v>38466</v>
      </c>
      <c r="I7356" s="11">
        <v>38466</v>
      </c>
    </row>
    <row r="7357" spans="1:9" x14ac:dyDescent="0.25">
      <c r="A7357" s="24" t="s">
        <v>138</v>
      </c>
      <c r="B7357" s="3" t="s">
        <v>1158</v>
      </c>
      <c r="C7357" s="3" t="s">
        <v>1160</v>
      </c>
      <c r="D7357" s="3" t="s">
        <v>26</v>
      </c>
      <c r="E7357" s="3">
        <v>311896</v>
      </c>
      <c r="F7357" s="40">
        <v>2924</v>
      </c>
      <c r="G7357" s="19">
        <v>447</v>
      </c>
      <c r="H7357" s="11">
        <v>38467</v>
      </c>
      <c r="I7357" s="11">
        <v>38467</v>
      </c>
    </row>
    <row r="7358" spans="1:9" x14ac:dyDescent="0.25">
      <c r="A7358" s="1"/>
      <c r="B7358" s="4"/>
      <c r="C7358" s="4"/>
      <c r="D7358" s="4"/>
      <c r="E7358" s="4"/>
      <c r="F7358" s="81"/>
      <c r="G7358" s="105">
        <f>SUM(G7333:G7357)</f>
        <v>37999</v>
      </c>
      <c r="H7358" s="10"/>
      <c r="I7358" s="10"/>
    </row>
    <row r="7359" spans="1:9" x14ac:dyDescent="0.25">
      <c r="A7359" s="1"/>
      <c r="B7359" s="4"/>
      <c r="C7359" s="4"/>
      <c r="D7359" s="4"/>
      <c r="E7359" s="4"/>
      <c r="F7359" s="81"/>
      <c r="G7359" s="10"/>
      <c r="H7359" s="10"/>
      <c r="I7359" s="10"/>
    </row>
    <row r="7360" spans="1:9" x14ac:dyDescent="0.25">
      <c r="B7360" s="493"/>
      <c r="D7360" s="493"/>
      <c r="E7360" s="493"/>
      <c r="F7360" s="92"/>
      <c r="G7360" s="68"/>
      <c r="H7360" s="493"/>
      <c r="I7360" s="630"/>
    </row>
    <row r="7361" spans="1:9" ht="18.75" x14ac:dyDescent="0.3">
      <c r="A7361" s="724" t="s">
        <v>7</v>
      </c>
      <c r="B7361" s="724"/>
      <c r="C7361" s="724"/>
      <c r="D7361" s="724"/>
      <c r="E7361" s="724"/>
      <c r="F7361" s="724"/>
      <c r="G7361" s="724"/>
      <c r="H7361" s="724"/>
      <c r="I7361" s="15"/>
    </row>
    <row r="7362" spans="1:9" x14ac:dyDescent="0.25">
      <c r="A7362" s="725" t="s">
        <v>5</v>
      </c>
      <c r="B7362" s="725"/>
      <c r="C7362" s="725"/>
      <c r="D7362" s="725"/>
      <c r="E7362" s="725"/>
      <c r="F7362" s="725"/>
      <c r="G7362" s="725"/>
      <c r="H7362" s="725"/>
      <c r="I7362" s="15"/>
    </row>
    <row r="7363" spans="1:9" x14ac:dyDescent="0.25">
      <c r="A7363" s="1"/>
      <c r="C7363" s="122"/>
      <c r="D7363" s="4"/>
      <c r="E7363" s="4"/>
      <c r="F7363" s="81"/>
      <c r="G7363" s="10"/>
      <c r="H7363" s="10"/>
      <c r="I7363" s="10"/>
    </row>
    <row r="7364" spans="1:9" x14ac:dyDescent="0.25">
      <c r="A7364" s="504" t="s">
        <v>1152</v>
      </c>
      <c r="B7364" s="26"/>
      <c r="C7364" s="26"/>
      <c r="D7364" s="26"/>
      <c r="E7364" s="26"/>
      <c r="F7364" s="85"/>
      <c r="G7364" s="42"/>
      <c r="H7364" s="26"/>
      <c r="I7364" s="26"/>
    </row>
    <row r="7365" spans="1:9" x14ac:dyDescent="0.25">
      <c r="A7365" s="248" t="s">
        <v>8</v>
      </c>
      <c r="B7365" s="505" t="s">
        <v>1161</v>
      </c>
      <c r="C7365" s="295"/>
      <c r="D7365" s="498"/>
      <c r="E7365" s="498"/>
      <c r="F7365" s="245"/>
      <c r="G7365" s="246"/>
      <c r="H7365" s="498"/>
      <c r="I7365" s="635"/>
    </row>
    <row r="7366" spans="1:9" x14ac:dyDescent="0.25">
      <c r="A7366" s="72" t="s">
        <v>0</v>
      </c>
      <c r="B7366" s="73" t="s">
        <v>2</v>
      </c>
      <c r="C7366" s="73" t="s">
        <v>3</v>
      </c>
      <c r="D7366" s="73" t="s">
        <v>4</v>
      </c>
      <c r="E7366" s="74" t="s">
        <v>15</v>
      </c>
      <c r="F7366" s="95" t="s">
        <v>2001</v>
      </c>
      <c r="G7366" s="75" t="s">
        <v>1217</v>
      </c>
      <c r="H7366" s="350" t="s">
        <v>1188</v>
      </c>
      <c r="I7366" s="350" t="s">
        <v>3884</v>
      </c>
    </row>
    <row r="7367" spans="1:9" x14ac:dyDescent="0.25">
      <c r="A7367" s="24" t="s">
        <v>633</v>
      </c>
      <c r="B7367" s="3" t="s">
        <v>1162</v>
      </c>
      <c r="C7367" s="3"/>
      <c r="D7367" s="3" t="s">
        <v>21</v>
      </c>
      <c r="E7367" s="3">
        <v>316957</v>
      </c>
      <c r="F7367" s="40">
        <v>208</v>
      </c>
      <c r="G7367" s="19">
        <v>11950</v>
      </c>
      <c r="H7367" s="11">
        <v>40388</v>
      </c>
      <c r="I7367" s="11">
        <v>40388</v>
      </c>
    </row>
    <row r="7368" spans="1:9" x14ac:dyDescent="0.25">
      <c r="A7368" s="24" t="s">
        <v>633</v>
      </c>
      <c r="B7368" s="3" t="s">
        <v>1162</v>
      </c>
      <c r="C7368" s="3"/>
      <c r="D7368" s="3" t="s">
        <v>21</v>
      </c>
      <c r="E7368" s="3">
        <v>316958</v>
      </c>
      <c r="F7368" s="40">
        <v>209</v>
      </c>
      <c r="G7368" s="19">
        <v>11950</v>
      </c>
      <c r="H7368" s="11">
        <v>40388</v>
      </c>
      <c r="I7368" s="11">
        <v>40388</v>
      </c>
    </row>
    <row r="7369" spans="1:9" ht="17.25" customHeight="1" x14ac:dyDescent="0.25">
      <c r="A7369" s="24" t="s">
        <v>62</v>
      </c>
      <c r="B7369" s="3"/>
      <c r="C7369" s="3"/>
      <c r="D7369" s="3" t="s">
        <v>21</v>
      </c>
      <c r="E7369" s="3">
        <v>316960</v>
      </c>
      <c r="F7369" s="40">
        <v>210</v>
      </c>
      <c r="G7369" s="19">
        <v>30500</v>
      </c>
      <c r="H7369" s="19" t="s">
        <v>1328</v>
      </c>
      <c r="I7369" s="19" t="s">
        <v>1328</v>
      </c>
    </row>
    <row r="7370" spans="1:9" x14ac:dyDescent="0.25">
      <c r="A7370" s="24" t="s">
        <v>1163</v>
      </c>
      <c r="B7370" s="3" t="s">
        <v>1164</v>
      </c>
      <c r="C7370" s="3"/>
      <c r="D7370" s="3" t="s">
        <v>36</v>
      </c>
      <c r="E7370" s="3" t="s">
        <v>1159</v>
      </c>
      <c r="F7370" s="40">
        <v>168</v>
      </c>
      <c r="G7370" s="19">
        <v>26874</v>
      </c>
      <c r="H7370" s="19" t="s">
        <v>1201</v>
      </c>
      <c r="I7370" s="19" t="s">
        <v>1201</v>
      </c>
    </row>
    <row r="7371" spans="1:9" x14ac:dyDescent="0.25">
      <c r="A7371" s="24" t="s">
        <v>1163</v>
      </c>
      <c r="B7371" s="3" t="s">
        <v>1165</v>
      </c>
      <c r="C7371" s="3"/>
      <c r="D7371" s="3" t="s">
        <v>36</v>
      </c>
      <c r="E7371" s="3" t="s">
        <v>1159</v>
      </c>
      <c r="F7371" s="40">
        <v>166</v>
      </c>
      <c r="G7371" s="19">
        <v>26874</v>
      </c>
      <c r="H7371" s="19" t="s">
        <v>1201</v>
      </c>
      <c r="I7371" s="19" t="s">
        <v>1201</v>
      </c>
    </row>
    <row r="7372" spans="1:9" x14ac:dyDescent="0.25">
      <c r="A7372" s="24" t="s">
        <v>847</v>
      </c>
      <c r="B7372" s="3"/>
      <c r="C7372" s="3"/>
      <c r="D7372" s="3" t="s">
        <v>30</v>
      </c>
      <c r="E7372" s="3">
        <v>316968</v>
      </c>
      <c r="F7372" s="40">
        <v>1815</v>
      </c>
      <c r="G7372" s="19">
        <v>1950</v>
      </c>
      <c r="H7372" s="19" t="s">
        <v>1346</v>
      </c>
      <c r="I7372" s="19" t="s">
        <v>1346</v>
      </c>
    </row>
    <row r="7373" spans="1:9" x14ac:dyDescent="0.25">
      <c r="A7373" s="24" t="s">
        <v>595</v>
      </c>
      <c r="B7373" s="3" t="s">
        <v>1166</v>
      </c>
      <c r="C7373" s="3"/>
      <c r="D7373" s="3" t="s">
        <v>43</v>
      </c>
      <c r="E7373" s="3">
        <v>316909</v>
      </c>
      <c r="F7373" s="40" t="s">
        <v>16</v>
      </c>
      <c r="G7373" s="19">
        <v>3800</v>
      </c>
      <c r="H7373" s="19" t="s">
        <v>1213</v>
      </c>
      <c r="I7373" s="19" t="s">
        <v>1213</v>
      </c>
    </row>
    <row r="7374" spans="1:9" x14ac:dyDescent="0.25">
      <c r="A7374" s="24" t="s">
        <v>1167</v>
      </c>
      <c r="B7374" s="3" t="s">
        <v>55</v>
      </c>
      <c r="C7374" s="3"/>
      <c r="D7374" s="3" t="s">
        <v>43</v>
      </c>
      <c r="E7374" s="3">
        <v>316970</v>
      </c>
      <c r="F7374" s="40">
        <v>35</v>
      </c>
      <c r="G7374" s="19">
        <v>9104</v>
      </c>
      <c r="H7374" s="11">
        <v>40008</v>
      </c>
      <c r="I7374" s="11">
        <v>40008</v>
      </c>
    </row>
    <row r="7375" spans="1:9" x14ac:dyDescent="0.25">
      <c r="A7375" s="24" t="s">
        <v>2134</v>
      </c>
      <c r="B7375" s="38"/>
      <c r="C7375" s="38"/>
      <c r="D7375" s="79" t="str">
        <f>+D1980</f>
        <v xml:space="preserve"> NEGRO</v>
      </c>
      <c r="E7375" s="24"/>
      <c r="F7375" s="40" t="s">
        <v>2728</v>
      </c>
      <c r="G7375" s="136">
        <v>14901.6</v>
      </c>
      <c r="H7375" s="11">
        <v>43104</v>
      </c>
      <c r="I7375" s="11">
        <v>43104</v>
      </c>
    </row>
    <row r="7376" spans="1:9" x14ac:dyDescent="0.25">
      <c r="A7376" s="24" t="s">
        <v>144</v>
      </c>
      <c r="B7376" s="3"/>
      <c r="C7376" s="3" t="s">
        <v>1168</v>
      </c>
      <c r="D7376" s="3" t="s">
        <v>332</v>
      </c>
      <c r="E7376" s="3">
        <v>316940</v>
      </c>
      <c r="F7376" s="40">
        <v>3092</v>
      </c>
      <c r="G7376" s="19">
        <v>3842</v>
      </c>
      <c r="H7376" s="19" t="s">
        <v>1201</v>
      </c>
      <c r="I7376" s="19" t="s">
        <v>1201</v>
      </c>
    </row>
    <row r="7377" spans="1:9" x14ac:dyDescent="0.25">
      <c r="A7377" s="24" t="s">
        <v>595</v>
      </c>
      <c r="B7377" s="3"/>
      <c r="C7377" s="3" t="s">
        <v>596</v>
      </c>
      <c r="D7377" s="3" t="s">
        <v>21</v>
      </c>
      <c r="E7377" s="3">
        <v>316978</v>
      </c>
      <c r="F7377" s="40" t="s">
        <v>16</v>
      </c>
      <c r="G7377" s="19">
        <v>12900</v>
      </c>
      <c r="H7377" s="11">
        <v>36445</v>
      </c>
      <c r="I7377" s="11">
        <v>36445</v>
      </c>
    </row>
    <row r="7378" spans="1:9" x14ac:dyDescent="0.25">
      <c r="A7378" s="24" t="s">
        <v>83</v>
      </c>
      <c r="B7378" s="3"/>
      <c r="C7378" s="3"/>
      <c r="D7378" s="3" t="s">
        <v>26</v>
      </c>
      <c r="E7378" s="3">
        <v>316979</v>
      </c>
      <c r="F7378" s="40">
        <v>30</v>
      </c>
      <c r="G7378" s="19">
        <v>17500</v>
      </c>
      <c r="H7378" s="19" t="s">
        <v>1197</v>
      </c>
      <c r="I7378" s="19" t="s">
        <v>1197</v>
      </c>
    </row>
    <row r="7379" spans="1:9" x14ac:dyDescent="0.25">
      <c r="A7379" s="24" t="s">
        <v>83</v>
      </c>
      <c r="B7379" s="3"/>
      <c r="C7379" s="3" t="s">
        <v>405</v>
      </c>
      <c r="D7379" s="3" t="s">
        <v>26</v>
      </c>
      <c r="E7379" s="3" t="s">
        <v>125</v>
      </c>
      <c r="F7379" s="40" t="s">
        <v>16</v>
      </c>
      <c r="G7379" s="19">
        <v>17500</v>
      </c>
      <c r="H7379" s="19" t="s">
        <v>1197</v>
      </c>
      <c r="I7379" s="19" t="s">
        <v>1197</v>
      </c>
    </row>
    <row r="7380" spans="1:9" x14ac:dyDescent="0.25">
      <c r="A7380" s="24" t="s">
        <v>1170</v>
      </c>
      <c r="B7380" s="3"/>
      <c r="C7380" s="3"/>
      <c r="D7380" s="3" t="s">
        <v>26</v>
      </c>
      <c r="E7380" s="3">
        <v>316977</v>
      </c>
      <c r="F7380" s="40">
        <v>31</v>
      </c>
      <c r="G7380" s="19">
        <v>17000</v>
      </c>
      <c r="H7380" s="11">
        <v>39958</v>
      </c>
      <c r="I7380" s="11">
        <v>39958</v>
      </c>
    </row>
    <row r="7381" spans="1:9" x14ac:dyDescent="0.25">
      <c r="A7381" s="24" t="s">
        <v>101</v>
      </c>
      <c r="B7381" s="3"/>
      <c r="C7381" s="3"/>
      <c r="D7381" s="3" t="s">
        <v>26</v>
      </c>
      <c r="E7381" s="3"/>
      <c r="F7381" s="40"/>
      <c r="G7381" s="19">
        <v>55000</v>
      </c>
      <c r="H7381" s="19" t="s">
        <v>1455</v>
      </c>
      <c r="I7381" s="19" t="s">
        <v>1455</v>
      </c>
    </row>
    <row r="7382" spans="1:9" x14ac:dyDescent="0.25">
      <c r="A7382" s="24" t="s">
        <v>11</v>
      </c>
      <c r="B7382" s="3" t="s">
        <v>70</v>
      </c>
      <c r="C7382" s="3" t="s">
        <v>1171</v>
      </c>
      <c r="D7382" s="3" t="s">
        <v>30</v>
      </c>
      <c r="E7382" s="3">
        <v>316972</v>
      </c>
      <c r="F7382" s="40" t="s">
        <v>16</v>
      </c>
      <c r="G7382" s="19">
        <v>5300</v>
      </c>
      <c r="H7382" s="11">
        <v>39869</v>
      </c>
      <c r="I7382" s="11">
        <v>39869</v>
      </c>
    </row>
    <row r="7383" spans="1:9" x14ac:dyDescent="0.25">
      <c r="A7383" s="24" t="s">
        <v>19</v>
      </c>
      <c r="B7383" s="3"/>
      <c r="C7383" s="3" t="s">
        <v>1172</v>
      </c>
      <c r="D7383" s="3" t="s">
        <v>30</v>
      </c>
      <c r="E7383" s="3">
        <v>316971</v>
      </c>
      <c r="F7383" s="40" t="s">
        <v>16</v>
      </c>
      <c r="G7383" s="19">
        <v>5865</v>
      </c>
      <c r="H7383" s="11">
        <v>39869</v>
      </c>
      <c r="I7383" s="11">
        <v>39869</v>
      </c>
    </row>
    <row r="7384" spans="1:9" x14ac:dyDescent="0.25">
      <c r="A7384" s="24" t="s">
        <v>22</v>
      </c>
      <c r="B7384" s="3"/>
      <c r="C7384" s="3" t="s">
        <v>1173</v>
      </c>
      <c r="D7384" s="3" t="s">
        <v>30</v>
      </c>
      <c r="E7384" s="3">
        <v>316974</v>
      </c>
      <c r="F7384" s="40" t="s">
        <v>16</v>
      </c>
      <c r="G7384" s="19">
        <v>6117</v>
      </c>
      <c r="H7384" s="11">
        <v>40702</v>
      </c>
      <c r="I7384" s="11">
        <v>40702</v>
      </c>
    </row>
    <row r="7385" spans="1:9" x14ac:dyDescent="0.25">
      <c r="A7385" s="24" t="s">
        <v>191</v>
      </c>
      <c r="B7385" s="3"/>
      <c r="C7385" s="3"/>
      <c r="D7385" s="3" t="s">
        <v>26</v>
      </c>
      <c r="E7385" s="3">
        <v>3116826</v>
      </c>
      <c r="F7385" s="40" t="s">
        <v>16</v>
      </c>
      <c r="G7385" s="19">
        <v>7705</v>
      </c>
      <c r="H7385" s="11">
        <v>38230</v>
      </c>
      <c r="I7385" s="11">
        <v>38230</v>
      </c>
    </row>
    <row r="7386" spans="1:9" x14ac:dyDescent="0.25">
      <c r="A7386" s="24" t="s">
        <v>1174</v>
      </c>
      <c r="B7386" s="3"/>
      <c r="C7386" s="3"/>
      <c r="D7386" s="3" t="s">
        <v>1175</v>
      </c>
      <c r="E7386" s="3" t="s">
        <v>16</v>
      </c>
      <c r="F7386" s="40" t="s">
        <v>16</v>
      </c>
      <c r="G7386" s="19">
        <v>6892.24</v>
      </c>
      <c r="H7386" s="19" t="s">
        <v>1356</v>
      </c>
      <c r="I7386" s="19" t="s">
        <v>1356</v>
      </c>
    </row>
    <row r="7387" spans="1:9" x14ac:dyDescent="0.25">
      <c r="A7387" s="1"/>
      <c r="B7387" s="4"/>
      <c r="C7387" s="4"/>
      <c r="D7387" s="4"/>
      <c r="E7387" s="4"/>
      <c r="F7387" s="81"/>
      <c r="G7387" s="105">
        <f>SUM(G7367:G7386)</f>
        <v>293524.83999999997</v>
      </c>
      <c r="H7387" s="10"/>
      <c r="I7387" s="10"/>
    </row>
    <row r="7388" spans="1:9" ht="18.75" x14ac:dyDescent="0.3">
      <c r="A7388" s="724" t="s">
        <v>7</v>
      </c>
      <c r="B7388" s="724"/>
      <c r="C7388" s="724"/>
      <c r="D7388" s="724"/>
      <c r="E7388" s="724"/>
      <c r="F7388" s="724"/>
      <c r="G7388" s="724"/>
      <c r="H7388" s="724"/>
      <c r="I7388" s="15"/>
    </row>
    <row r="7389" spans="1:9" x14ac:dyDescent="0.25">
      <c r="A7389" s="725" t="s">
        <v>5</v>
      </c>
      <c r="B7389" s="725"/>
      <c r="C7389" s="725"/>
      <c r="D7389" s="725"/>
      <c r="E7389" s="725"/>
      <c r="F7389" s="725"/>
      <c r="G7389" s="725"/>
      <c r="H7389" s="725"/>
      <c r="I7389" s="15"/>
    </row>
    <row r="7390" spans="1:9" x14ac:dyDescent="0.25">
      <c r="A7390" s="1"/>
      <c r="C7390" s="122"/>
      <c r="D7390" s="4"/>
      <c r="E7390" s="4"/>
      <c r="F7390" s="81"/>
      <c r="G7390" s="10"/>
      <c r="H7390" s="10"/>
      <c r="I7390" s="10"/>
    </row>
    <row r="7391" spans="1:9" x14ac:dyDescent="0.25">
      <c r="A7391" s="504" t="s">
        <v>1152</v>
      </c>
      <c r="B7391" s="26"/>
      <c r="C7391" s="26"/>
      <c r="D7391" s="26"/>
      <c r="E7391" s="26"/>
      <c r="F7391" s="85"/>
      <c r="G7391" s="42"/>
      <c r="H7391" s="26"/>
      <c r="I7391" s="26"/>
    </row>
    <row r="7392" spans="1:9" x14ac:dyDescent="0.25">
      <c r="A7392" s="248" t="s">
        <v>8</v>
      </c>
      <c r="B7392" s="505" t="s">
        <v>1176</v>
      </c>
      <c r="C7392" s="295"/>
      <c r="D7392" s="498"/>
      <c r="E7392" s="498"/>
      <c r="F7392" s="245"/>
      <c r="G7392" s="246"/>
      <c r="H7392" s="498"/>
      <c r="I7392" s="635"/>
    </row>
    <row r="7393" spans="1:9" x14ac:dyDescent="0.25">
      <c r="A7393" s="72" t="s">
        <v>0</v>
      </c>
      <c r="B7393" s="73" t="s">
        <v>2</v>
      </c>
      <c r="C7393" s="73" t="s">
        <v>3</v>
      </c>
      <c r="D7393" s="73" t="s">
        <v>4</v>
      </c>
      <c r="E7393" s="74" t="s">
        <v>15</v>
      </c>
      <c r="F7393" s="95" t="s">
        <v>1957</v>
      </c>
      <c r="G7393" s="75" t="s">
        <v>1217</v>
      </c>
      <c r="H7393" s="350" t="s">
        <v>1188</v>
      </c>
      <c r="I7393" s="350" t="s">
        <v>3884</v>
      </c>
    </row>
    <row r="7394" spans="1:9" x14ac:dyDescent="0.25">
      <c r="A7394" s="24" t="s">
        <v>815</v>
      </c>
      <c r="B7394" s="3"/>
      <c r="C7394" s="3"/>
      <c r="D7394" s="3" t="s">
        <v>33</v>
      </c>
      <c r="E7394" s="3">
        <v>313014</v>
      </c>
      <c r="F7394" s="40" t="s">
        <v>16</v>
      </c>
      <c r="G7394" s="590">
        <v>10391</v>
      </c>
      <c r="H7394" s="11">
        <v>41339</v>
      </c>
      <c r="I7394" s="11">
        <v>41339</v>
      </c>
    </row>
    <row r="7395" spans="1:9" x14ac:dyDescent="0.25">
      <c r="A7395" s="24" t="s">
        <v>1177</v>
      </c>
      <c r="B7395" s="3"/>
      <c r="C7395" s="3"/>
      <c r="D7395" s="3" t="s">
        <v>33</v>
      </c>
      <c r="E7395" s="3">
        <v>317064</v>
      </c>
      <c r="F7395" s="40">
        <v>3472</v>
      </c>
      <c r="G7395" s="19">
        <v>15221.52</v>
      </c>
      <c r="H7395" s="19" t="s">
        <v>1329</v>
      </c>
      <c r="I7395" s="19" t="s">
        <v>1329</v>
      </c>
    </row>
    <row r="7396" spans="1:9" x14ac:dyDescent="0.25">
      <c r="A7396" s="24" t="s">
        <v>1178</v>
      </c>
      <c r="B7396" s="3"/>
      <c r="C7396" s="3"/>
      <c r="D7396" s="3" t="s">
        <v>33</v>
      </c>
      <c r="E7396" s="3">
        <v>315672</v>
      </c>
      <c r="F7396" s="40">
        <v>1802</v>
      </c>
      <c r="G7396" s="19">
        <v>2503</v>
      </c>
      <c r="H7396" s="11">
        <v>36571</v>
      </c>
      <c r="I7396" s="11">
        <v>36571</v>
      </c>
    </row>
    <row r="7397" spans="1:9" x14ac:dyDescent="0.25">
      <c r="A7397" s="24" t="s">
        <v>1178</v>
      </c>
      <c r="B7397" s="3"/>
      <c r="C7397" s="3"/>
      <c r="D7397" s="3" t="s">
        <v>33</v>
      </c>
      <c r="E7397" s="3">
        <v>315673</v>
      </c>
      <c r="F7397" s="40">
        <v>1803</v>
      </c>
      <c r="G7397" s="19">
        <v>2503</v>
      </c>
      <c r="H7397" s="11">
        <v>36571</v>
      </c>
      <c r="I7397" s="11">
        <v>36571</v>
      </c>
    </row>
    <row r="7398" spans="1:9" x14ac:dyDescent="0.25">
      <c r="A7398" s="24" t="s">
        <v>1178</v>
      </c>
      <c r="B7398" s="3"/>
      <c r="C7398" s="3"/>
      <c r="D7398" s="3" t="s">
        <v>33</v>
      </c>
      <c r="E7398" s="3">
        <v>315674</v>
      </c>
      <c r="F7398" s="40">
        <v>1804</v>
      </c>
      <c r="G7398" s="19">
        <v>2503</v>
      </c>
      <c r="H7398" s="11">
        <v>36571</v>
      </c>
      <c r="I7398" s="11">
        <v>36571</v>
      </c>
    </row>
    <row r="7399" spans="1:9" x14ac:dyDescent="0.25">
      <c r="A7399" s="24" t="s">
        <v>1178</v>
      </c>
      <c r="B7399" s="3"/>
      <c r="C7399" s="3"/>
      <c r="D7399" s="3" t="s">
        <v>33</v>
      </c>
      <c r="E7399" s="3">
        <v>315675</v>
      </c>
      <c r="F7399" s="40">
        <v>1805</v>
      </c>
      <c r="G7399" s="19">
        <v>2503</v>
      </c>
      <c r="H7399" s="11">
        <v>36571</v>
      </c>
      <c r="I7399" s="11">
        <v>36571</v>
      </c>
    </row>
    <row r="7400" spans="1:9" x14ac:dyDescent="0.25">
      <c r="A7400" s="24" t="s">
        <v>1178</v>
      </c>
      <c r="B7400" s="3"/>
      <c r="C7400" s="3"/>
      <c r="D7400" s="3" t="s">
        <v>33</v>
      </c>
      <c r="E7400" s="3">
        <v>315677</v>
      </c>
      <c r="F7400" s="40">
        <v>1806</v>
      </c>
      <c r="G7400" s="19">
        <v>2503</v>
      </c>
      <c r="H7400" s="11">
        <v>36571</v>
      </c>
      <c r="I7400" s="11">
        <v>36571</v>
      </c>
    </row>
    <row r="7401" spans="1:9" x14ac:dyDescent="0.25">
      <c r="A7401" s="24" t="s">
        <v>1178</v>
      </c>
      <c r="B7401" s="3"/>
      <c r="C7401" s="3"/>
      <c r="D7401" s="3" t="s">
        <v>33</v>
      </c>
      <c r="E7401" s="3">
        <v>315676</v>
      </c>
      <c r="F7401" s="40">
        <v>1807</v>
      </c>
      <c r="G7401" s="19">
        <v>2503</v>
      </c>
      <c r="H7401" s="11">
        <v>36571</v>
      </c>
      <c r="I7401" s="11">
        <v>36571</v>
      </c>
    </row>
    <row r="7402" spans="1:9" x14ac:dyDescent="0.25">
      <c r="A7402" s="24" t="s">
        <v>1179</v>
      </c>
      <c r="B7402" s="3"/>
      <c r="C7402" s="3"/>
      <c r="D7402" s="3" t="s">
        <v>33</v>
      </c>
      <c r="E7402" s="3">
        <v>313015</v>
      </c>
      <c r="F7402" s="40">
        <v>2161</v>
      </c>
      <c r="G7402" s="19">
        <v>10391</v>
      </c>
      <c r="H7402" s="11">
        <v>41339</v>
      </c>
      <c r="I7402" s="11">
        <v>41339</v>
      </c>
    </row>
    <row r="7403" spans="1:9" x14ac:dyDescent="0.25">
      <c r="A7403" s="24" t="s">
        <v>1180</v>
      </c>
      <c r="B7403" s="3"/>
      <c r="C7403" s="3" t="s">
        <v>1181</v>
      </c>
      <c r="D7403" s="3" t="s">
        <v>21</v>
      </c>
      <c r="E7403" s="3">
        <v>313016</v>
      </c>
      <c r="F7403" s="40">
        <v>1801</v>
      </c>
      <c r="G7403" s="19">
        <v>24000</v>
      </c>
      <c r="H7403" s="11">
        <v>36782</v>
      </c>
      <c r="I7403" s="11">
        <v>36782</v>
      </c>
    </row>
    <row r="7404" spans="1:9" x14ac:dyDescent="0.25">
      <c r="A7404" s="1"/>
      <c r="B7404" s="4"/>
      <c r="C7404" s="4"/>
      <c r="D7404" s="4"/>
      <c r="E7404" s="4"/>
      <c r="F7404" s="81"/>
      <c r="G7404" s="105">
        <f>SUM(G7395:G7403)</f>
        <v>64630.520000000004</v>
      </c>
      <c r="H7404" s="10"/>
      <c r="I7404" s="10"/>
    </row>
    <row r="7405" spans="1:9" x14ac:dyDescent="0.25">
      <c r="B7405" s="493"/>
      <c r="D7405" s="493"/>
      <c r="E7405" s="493"/>
      <c r="F7405" s="92"/>
      <c r="G7405" s="68">
        <v>-75021.52</v>
      </c>
      <c r="H7405" s="493"/>
      <c r="I7405" s="630"/>
    </row>
    <row r="7406" spans="1:9" x14ac:dyDescent="0.25">
      <c r="G7406" s="592">
        <f>SUM(G7404:G7405)</f>
        <v>-10391</v>
      </c>
      <c r="H7406" s="10"/>
      <c r="I7406" s="10"/>
    </row>
    <row r="7407" spans="1:9" ht="18.75" x14ac:dyDescent="0.3">
      <c r="B7407" s="494"/>
      <c r="D7407" s="494"/>
      <c r="E7407" s="494"/>
      <c r="F7407" s="91"/>
      <c r="G7407" s="67"/>
      <c r="H7407" s="494"/>
      <c r="I7407" s="631"/>
    </row>
    <row r="7408" spans="1:9" ht="18.75" x14ac:dyDescent="0.3">
      <c r="A7408" s="724" t="s">
        <v>7</v>
      </c>
      <c r="B7408" s="724"/>
      <c r="C7408" s="724"/>
      <c r="D7408" s="724"/>
      <c r="E7408" s="724"/>
      <c r="F7408" s="724"/>
      <c r="G7408" s="724"/>
      <c r="H7408" s="724"/>
      <c r="I7408" s="15"/>
    </row>
    <row r="7409" spans="1:9" x14ac:dyDescent="0.25">
      <c r="A7409" s="725" t="s">
        <v>5</v>
      </c>
      <c r="B7409" s="725"/>
      <c r="C7409" s="725"/>
      <c r="D7409" s="725"/>
      <c r="E7409" s="725"/>
      <c r="F7409" s="725"/>
      <c r="G7409" s="725"/>
      <c r="H7409" s="725"/>
      <c r="I7409" s="15"/>
    </row>
    <row r="7410" spans="1:9" x14ac:dyDescent="0.25">
      <c r="A7410" s="1"/>
      <c r="C7410" s="122"/>
      <c r="D7410" s="4"/>
      <c r="E7410" s="4"/>
      <c r="F7410" s="81"/>
      <c r="G7410" s="10"/>
      <c r="H7410" s="10"/>
      <c r="I7410" s="10"/>
    </row>
    <row r="7411" spans="1:9" x14ac:dyDescent="0.25">
      <c r="A7411" s="1"/>
      <c r="C7411" s="4"/>
      <c r="D7411" s="4"/>
      <c r="E7411" s="4"/>
      <c r="F7411" s="81"/>
      <c r="G7411" s="10"/>
      <c r="H7411" s="10"/>
      <c r="I7411" s="10"/>
    </row>
    <row r="7412" spans="1:9" x14ac:dyDescent="0.25">
      <c r="A7412" s="504" t="s">
        <v>1152</v>
      </c>
      <c r="B7412" s="26"/>
      <c r="C7412" s="26"/>
      <c r="D7412" s="26"/>
      <c r="E7412" s="26"/>
      <c r="F7412" s="85"/>
      <c r="G7412" s="42"/>
      <c r="H7412" s="26"/>
      <c r="I7412" s="26"/>
    </row>
    <row r="7413" spans="1:9" x14ac:dyDescent="0.25">
      <c r="A7413" s="248" t="s">
        <v>8</v>
      </c>
      <c r="B7413" s="505" t="s">
        <v>1182</v>
      </c>
      <c r="C7413" s="295"/>
      <c r="D7413" s="498"/>
      <c r="E7413" s="498"/>
      <c r="F7413" s="245"/>
      <c r="G7413" s="246"/>
      <c r="H7413" s="498"/>
      <c r="I7413" s="635"/>
    </row>
    <row r="7414" spans="1:9" x14ac:dyDescent="0.25">
      <c r="A7414" s="72" t="s">
        <v>0</v>
      </c>
      <c r="B7414" s="73" t="s">
        <v>2</v>
      </c>
      <c r="C7414" s="73" t="s">
        <v>3</v>
      </c>
      <c r="D7414" s="73" t="s">
        <v>4</v>
      </c>
      <c r="E7414" s="74" t="s">
        <v>15</v>
      </c>
      <c r="F7414" s="95" t="s">
        <v>2002</v>
      </c>
      <c r="G7414" s="75" t="s">
        <v>1217</v>
      </c>
      <c r="H7414" s="350" t="s">
        <v>1188</v>
      </c>
      <c r="I7414" s="350" t="s">
        <v>3884</v>
      </c>
    </row>
    <row r="7415" spans="1:9" x14ac:dyDescent="0.25">
      <c r="A7415" s="24" t="s">
        <v>1183</v>
      </c>
      <c r="B7415" s="3"/>
      <c r="C7415" s="3"/>
      <c r="D7415" s="3" t="s">
        <v>21</v>
      </c>
      <c r="E7415" s="3">
        <v>317697</v>
      </c>
      <c r="F7415" s="40" t="s">
        <v>16</v>
      </c>
      <c r="G7415" s="19">
        <v>17000</v>
      </c>
      <c r="H7415" s="11">
        <v>37139</v>
      </c>
      <c r="I7415" s="11">
        <v>37139</v>
      </c>
    </row>
    <row r="7416" spans="1:9" x14ac:dyDescent="0.25">
      <c r="A7416" s="24" t="s">
        <v>1183</v>
      </c>
      <c r="B7416" s="3"/>
      <c r="C7416" s="3"/>
      <c r="D7416" s="3" t="s">
        <v>21</v>
      </c>
      <c r="E7416" s="3">
        <v>315524</v>
      </c>
      <c r="F7416" s="40" t="s">
        <v>16</v>
      </c>
      <c r="G7416" s="19">
        <v>17000</v>
      </c>
      <c r="H7416" s="11">
        <v>37140</v>
      </c>
      <c r="I7416" s="11">
        <v>37140</v>
      </c>
    </row>
    <row r="7417" spans="1:9" x14ac:dyDescent="0.25">
      <c r="A7417" s="24" t="s">
        <v>1183</v>
      </c>
      <c r="B7417" s="3"/>
      <c r="C7417" s="3"/>
      <c r="D7417" s="3" t="s">
        <v>21</v>
      </c>
      <c r="E7417" s="3">
        <v>315527</v>
      </c>
      <c r="F7417" s="40" t="s">
        <v>16</v>
      </c>
      <c r="G7417" s="19">
        <v>17000</v>
      </c>
      <c r="H7417" s="11">
        <v>37141</v>
      </c>
      <c r="I7417" s="11">
        <v>37141</v>
      </c>
    </row>
    <row r="7418" spans="1:9" x14ac:dyDescent="0.25">
      <c r="A7418" s="24" t="s">
        <v>1183</v>
      </c>
      <c r="B7418" s="3"/>
      <c r="C7418" s="3"/>
      <c r="D7418" s="3" t="s">
        <v>21</v>
      </c>
      <c r="E7418" s="3">
        <v>315499</v>
      </c>
      <c r="F7418" s="40" t="s">
        <v>16</v>
      </c>
      <c r="G7418" s="19">
        <v>17000</v>
      </c>
      <c r="H7418" s="11">
        <v>37142</v>
      </c>
      <c r="I7418" s="11">
        <v>37142</v>
      </c>
    </row>
    <row r="7419" spans="1:9" x14ac:dyDescent="0.25">
      <c r="A7419" s="24" t="s">
        <v>1183</v>
      </c>
      <c r="B7419" s="3"/>
      <c r="C7419" s="3"/>
      <c r="D7419" s="3" t="s">
        <v>21</v>
      </c>
      <c r="E7419" s="3">
        <v>315521</v>
      </c>
      <c r="F7419" s="40" t="s">
        <v>16</v>
      </c>
      <c r="G7419" s="19">
        <v>17000</v>
      </c>
      <c r="H7419" s="11">
        <v>37143</v>
      </c>
      <c r="I7419" s="11">
        <v>37143</v>
      </c>
    </row>
    <row r="7420" spans="1:9" x14ac:dyDescent="0.25">
      <c r="A7420" s="24" t="s">
        <v>1183</v>
      </c>
      <c r="B7420" s="3"/>
      <c r="C7420" s="3"/>
      <c r="D7420" s="3" t="s">
        <v>21</v>
      </c>
      <c r="E7420" s="3">
        <v>315504</v>
      </c>
      <c r="F7420" s="40" t="s">
        <v>16</v>
      </c>
      <c r="G7420" s="19">
        <v>17000</v>
      </c>
      <c r="H7420" s="11">
        <v>37144</v>
      </c>
      <c r="I7420" s="11">
        <v>37144</v>
      </c>
    </row>
    <row r="7421" spans="1:9" x14ac:dyDescent="0.25">
      <c r="A7421" s="24" t="s">
        <v>1183</v>
      </c>
      <c r="B7421" s="3"/>
      <c r="C7421" s="3"/>
      <c r="D7421" s="3" t="s">
        <v>21</v>
      </c>
      <c r="E7421" s="3">
        <v>315505</v>
      </c>
      <c r="F7421" s="40" t="s">
        <v>16</v>
      </c>
      <c r="G7421" s="19">
        <v>17000</v>
      </c>
      <c r="H7421" s="11">
        <v>37145</v>
      </c>
      <c r="I7421" s="11">
        <v>37145</v>
      </c>
    </row>
    <row r="7422" spans="1:9" x14ac:dyDescent="0.25">
      <c r="A7422" s="24" t="s">
        <v>1183</v>
      </c>
      <c r="B7422" s="3"/>
      <c r="C7422" s="3"/>
      <c r="D7422" s="3" t="s">
        <v>21</v>
      </c>
      <c r="E7422" s="3">
        <v>315523</v>
      </c>
      <c r="F7422" s="40" t="s">
        <v>16</v>
      </c>
      <c r="G7422" s="19">
        <v>17000</v>
      </c>
      <c r="H7422" s="11">
        <v>37146</v>
      </c>
      <c r="I7422" s="11">
        <v>37146</v>
      </c>
    </row>
    <row r="7423" spans="1:9" x14ac:dyDescent="0.25">
      <c r="A7423" s="24" t="s">
        <v>1183</v>
      </c>
      <c r="B7423" s="3"/>
      <c r="C7423" s="3"/>
      <c r="D7423" s="3" t="s">
        <v>21</v>
      </c>
      <c r="E7423" s="3">
        <v>315525</v>
      </c>
      <c r="F7423" s="40" t="s">
        <v>16</v>
      </c>
      <c r="G7423" s="19">
        <v>17000</v>
      </c>
      <c r="H7423" s="11">
        <v>37147</v>
      </c>
      <c r="I7423" s="11">
        <v>37147</v>
      </c>
    </row>
    <row r="7424" spans="1:9" x14ac:dyDescent="0.25">
      <c r="A7424" s="24" t="s">
        <v>1183</v>
      </c>
      <c r="B7424" s="3"/>
      <c r="C7424" s="3"/>
      <c r="D7424" s="3" t="s">
        <v>21</v>
      </c>
      <c r="E7424" s="3">
        <v>315510</v>
      </c>
      <c r="F7424" s="40" t="s">
        <v>16</v>
      </c>
      <c r="G7424" s="19">
        <v>17000</v>
      </c>
      <c r="H7424" s="11">
        <v>37148</v>
      </c>
      <c r="I7424" s="11">
        <v>37148</v>
      </c>
    </row>
    <row r="7425" spans="1:9" x14ac:dyDescent="0.25">
      <c r="A7425" s="24" t="s">
        <v>1183</v>
      </c>
      <c r="B7425" s="3"/>
      <c r="C7425" s="3"/>
      <c r="D7425" s="3" t="s">
        <v>21</v>
      </c>
      <c r="E7425" s="3">
        <v>317690</v>
      </c>
      <c r="F7425" s="40" t="s">
        <v>16</v>
      </c>
      <c r="G7425" s="19">
        <v>17000</v>
      </c>
      <c r="H7425" s="11">
        <v>37149</v>
      </c>
      <c r="I7425" s="11">
        <v>37149</v>
      </c>
    </row>
    <row r="7426" spans="1:9" x14ac:dyDescent="0.25">
      <c r="A7426" s="24" t="s">
        <v>1183</v>
      </c>
      <c r="B7426" s="3"/>
      <c r="C7426" s="3"/>
      <c r="D7426" s="3" t="s">
        <v>21</v>
      </c>
      <c r="E7426" s="3">
        <v>317696</v>
      </c>
      <c r="F7426" s="40" t="s">
        <v>16</v>
      </c>
      <c r="G7426" s="19">
        <v>17000</v>
      </c>
      <c r="H7426" s="11">
        <v>37150</v>
      </c>
      <c r="I7426" s="11">
        <v>37150</v>
      </c>
    </row>
    <row r="7427" spans="1:9" x14ac:dyDescent="0.25">
      <c r="A7427" s="24" t="s">
        <v>1183</v>
      </c>
      <c r="B7427" s="3"/>
      <c r="C7427" s="3"/>
      <c r="D7427" s="3" t="s">
        <v>21</v>
      </c>
      <c r="E7427" s="3">
        <v>315506</v>
      </c>
      <c r="F7427" s="40" t="s">
        <v>16</v>
      </c>
      <c r="G7427" s="19">
        <v>17000</v>
      </c>
      <c r="H7427" s="11">
        <v>37151</v>
      </c>
      <c r="I7427" s="11">
        <v>37151</v>
      </c>
    </row>
    <row r="7428" spans="1:9" x14ac:dyDescent="0.25">
      <c r="A7428" s="24" t="s">
        <v>1183</v>
      </c>
      <c r="B7428" s="3"/>
      <c r="C7428" s="3"/>
      <c r="D7428" s="3" t="s">
        <v>21</v>
      </c>
      <c r="E7428" s="3">
        <v>315501</v>
      </c>
      <c r="F7428" s="40" t="s">
        <v>16</v>
      </c>
      <c r="G7428" s="19">
        <v>17000</v>
      </c>
      <c r="H7428" s="11">
        <v>37152</v>
      </c>
      <c r="I7428" s="11">
        <v>37152</v>
      </c>
    </row>
    <row r="7429" spans="1:9" x14ac:dyDescent="0.25">
      <c r="A7429" s="24" t="s">
        <v>1183</v>
      </c>
      <c r="B7429" s="3"/>
      <c r="C7429" s="3"/>
      <c r="D7429" s="3" t="s">
        <v>21</v>
      </c>
      <c r="E7429" s="3">
        <v>315526</v>
      </c>
      <c r="F7429" s="40" t="s">
        <v>16</v>
      </c>
      <c r="G7429" s="19">
        <v>17000</v>
      </c>
      <c r="H7429" s="11">
        <v>37153</v>
      </c>
      <c r="I7429" s="11">
        <v>37153</v>
      </c>
    </row>
    <row r="7430" spans="1:9" x14ac:dyDescent="0.25">
      <c r="A7430" s="24" t="s">
        <v>1183</v>
      </c>
      <c r="B7430" s="3"/>
      <c r="C7430" s="3"/>
      <c r="D7430" s="3" t="s">
        <v>21</v>
      </c>
      <c r="E7430" s="3">
        <v>315512</v>
      </c>
      <c r="F7430" s="40" t="s">
        <v>16</v>
      </c>
      <c r="G7430" s="19">
        <v>17000</v>
      </c>
      <c r="H7430" s="11">
        <v>37154</v>
      </c>
      <c r="I7430" s="11">
        <v>37154</v>
      </c>
    </row>
    <row r="7431" spans="1:9" x14ac:dyDescent="0.25">
      <c r="A7431" s="24" t="s">
        <v>1183</v>
      </c>
      <c r="B7431" s="3"/>
      <c r="C7431" s="3"/>
      <c r="D7431" s="3" t="s">
        <v>21</v>
      </c>
      <c r="E7431" s="3">
        <v>315503</v>
      </c>
      <c r="F7431" s="40" t="s">
        <v>16</v>
      </c>
      <c r="G7431" s="19">
        <v>17000</v>
      </c>
      <c r="H7431" s="11">
        <v>37155</v>
      </c>
      <c r="I7431" s="11">
        <v>37155</v>
      </c>
    </row>
    <row r="7432" spans="1:9" x14ac:dyDescent="0.25">
      <c r="A7432" s="24" t="s">
        <v>1183</v>
      </c>
      <c r="B7432" s="3"/>
      <c r="C7432" s="3"/>
      <c r="D7432" s="3" t="s">
        <v>21</v>
      </c>
      <c r="E7432" s="3">
        <v>315502</v>
      </c>
      <c r="F7432" s="40" t="s">
        <v>16</v>
      </c>
      <c r="G7432" s="19">
        <v>17000</v>
      </c>
      <c r="H7432" s="11">
        <v>37156</v>
      </c>
      <c r="I7432" s="11">
        <v>37156</v>
      </c>
    </row>
    <row r="7433" spans="1:9" x14ac:dyDescent="0.25">
      <c r="A7433" s="24" t="s">
        <v>1183</v>
      </c>
      <c r="B7433" s="3"/>
      <c r="C7433" s="3"/>
      <c r="D7433" s="3" t="s">
        <v>21</v>
      </c>
      <c r="E7433" s="3">
        <v>315513</v>
      </c>
      <c r="F7433" s="40" t="s">
        <v>16</v>
      </c>
      <c r="G7433" s="19">
        <v>17000</v>
      </c>
      <c r="H7433" s="11">
        <v>37157</v>
      </c>
      <c r="I7433" s="11">
        <v>37157</v>
      </c>
    </row>
    <row r="7434" spans="1:9" x14ac:dyDescent="0.25">
      <c r="A7434" s="24" t="s">
        <v>1183</v>
      </c>
      <c r="B7434" s="3"/>
      <c r="C7434" s="3"/>
      <c r="D7434" s="3" t="s">
        <v>21</v>
      </c>
      <c r="E7434" s="3" t="s">
        <v>16</v>
      </c>
      <c r="F7434" s="40" t="s">
        <v>16</v>
      </c>
      <c r="G7434" s="19">
        <v>17000</v>
      </c>
      <c r="H7434" s="11">
        <v>37158</v>
      </c>
      <c r="I7434" s="11">
        <v>37158</v>
      </c>
    </row>
    <row r="7435" spans="1:9" x14ac:dyDescent="0.25">
      <c r="A7435" s="24" t="s">
        <v>1183</v>
      </c>
      <c r="B7435" s="3"/>
      <c r="C7435" s="3"/>
      <c r="D7435" s="3" t="s">
        <v>21</v>
      </c>
      <c r="E7435" s="3">
        <v>315519</v>
      </c>
      <c r="F7435" s="40" t="s">
        <v>16</v>
      </c>
      <c r="G7435" s="19">
        <v>17000</v>
      </c>
      <c r="H7435" s="11">
        <v>37159</v>
      </c>
      <c r="I7435" s="11">
        <v>37159</v>
      </c>
    </row>
    <row r="7436" spans="1:9" ht="0.75" customHeight="1" x14ac:dyDescent="0.25">
      <c r="A7436" s="24" t="s">
        <v>1183</v>
      </c>
      <c r="B7436" s="3"/>
      <c r="C7436" s="3"/>
      <c r="D7436" s="3" t="s">
        <v>21</v>
      </c>
      <c r="E7436" s="3">
        <v>315518</v>
      </c>
      <c r="F7436" s="40" t="s">
        <v>16</v>
      </c>
      <c r="G7436" s="19">
        <v>17000</v>
      </c>
      <c r="H7436" s="11">
        <v>37160</v>
      </c>
      <c r="I7436" s="11">
        <v>37160</v>
      </c>
    </row>
    <row r="7437" spans="1:9" x14ac:dyDescent="0.25">
      <c r="A7437" s="24" t="s">
        <v>1183</v>
      </c>
      <c r="B7437" s="3"/>
      <c r="C7437" s="3"/>
      <c r="D7437" s="3" t="s">
        <v>21</v>
      </c>
      <c r="E7437" s="3">
        <v>315511</v>
      </c>
      <c r="F7437" s="40" t="s">
        <v>16</v>
      </c>
      <c r="G7437" s="19">
        <v>17000</v>
      </c>
      <c r="H7437" s="11">
        <v>37161</v>
      </c>
      <c r="I7437" s="11">
        <v>37161</v>
      </c>
    </row>
    <row r="7438" spans="1:9" x14ac:dyDescent="0.25">
      <c r="A7438" s="24" t="s">
        <v>1183</v>
      </c>
      <c r="B7438" s="3"/>
      <c r="C7438" s="3"/>
      <c r="D7438" s="3" t="s">
        <v>21</v>
      </c>
      <c r="E7438" s="3" t="s">
        <v>16</v>
      </c>
      <c r="F7438" s="40" t="s">
        <v>16</v>
      </c>
      <c r="G7438" s="19">
        <v>17000</v>
      </c>
      <c r="H7438" s="11">
        <v>37162</v>
      </c>
      <c r="I7438" s="11">
        <v>37162</v>
      </c>
    </row>
    <row r="7439" spans="1:9" x14ac:dyDescent="0.25">
      <c r="A7439" s="24" t="s">
        <v>1183</v>
      </c>
      <c r="B7439" s="3"/>
      <c r="C7439" s="3"/>
      <c r="D7439" s="3" t="s">
        <v>21</v>
      </c>
      <c r="E7439" s="3">
        <v>317682</v>
      </c>
      <c r="F7439" s="40" t="s">
        <v>16</v>
      </c>
      <c r="G7439" s="19">
        <v>17000</v>
      </c>
      <c r="H7439" s="11">
        <v>37163</v>
      </c>
      <c r="I7439" s="11">
        <v>37163</v>
      </c>
    </row>
    <row r="7440" spans="1:9" x14ac:dyDescent="0.25">
      <c r="A7440" s="24" t="s">
        <v>1183</v>
      </c>
      <c r="B7440" s="3"/>
      <c r="C7440" s="3"/>
      <c r="D7440" s="3" t="s">
        <v>21</v>
      </c>
      <c r="E7440" s="3">
        <v>317683</v>
      </c>
      <c r="F7440" s="40" t="s">
        <v>16</v>
      </c>
      <c r="G7440" s="19">
        <v>17000</v>
      </c>
      <c r="H7440" s="11">
        <v>37164</v>
      </c>
      <c r="I7440" s="11">
        <v>37164</v>
      </c>
    </row>
    <row r="7441" spans="1:9" x14ac:dyDescent="0.25">
      <c r="G7441" s="105">
        <f>SUM(G7415:G7440)</f>
        <v>442000</v>
      </c>
      <c r="H7441" s="10"/>
      <c r="I7441" s="10"/>
    </row>
    <row r="7442" spans="1:9" x14ac:dyDescent="0.25">
      <c r="G7442" s="10"/>
      <c r="H7442" s="10"/>
      <c r="I7442" s="10"/>
    </row>
    <row r="7443" spans="1:9" x14ac:dyDescent="0.25">
      <c r="G7443" s="10"/>
      <c r="H7443" s="10"/>
      <c r="I7443" s="10"/>
    </row>
    <row r="7444" spans="1:9" ht="18.75" x14ac:dyDescent="0.3">
      <c r="A7444" s="724" t="s">
        <v>7</v>
      </c>
      <c r="B7444" s="724"/>
      <c r="C7444" s="724"/>
      <c r="D7444" s="724"/>
      <c r="E7444" s="724"/>
      <c r="F7444" s="724"/>
      <c r="G7444" s="724"/>
      <c r="H7444" s="724"/>
      <c r="I7444" s="15"/>
    </row>
    <row r="7445" spans="1:9" x14ac:dyDescent="0.25">
      <c r="A7445" s="725" t="s">
        <v>5</v>
      </c>
      <c r="B7445" s="725"/>
      <c r="C7445" s="725"/>
      <c r="D7445" s="725"/>
      <c r="E7445" s="725"/>
      <c r="F7445" s="725"/>
      <c r="G7445" s="725"/>
      <c r="H7445" s="725"/>
      <c r="I7445" s="15"/>
    </row>
    <row r="7446" spans="1:9" x14ac:dyDescent="0.25">
      <c r="A7446" s="1"/>
      <c r="C7446" s="496"/>
      <c r="D7446" s="4"/>
      <c r="E7446" s="4"/>
      <c r="F7446" s="81"/>
      <c r="G7446" s="10"/>
      <c r="H7446" s="10"/>
      <c r="I7446" s="10"/>
    </row>
    <row r="7447" spans="1:9" x14ac:dyDescent="0.25">
      <c r="A7447" s="504" t="s">
        <v>1152</v>
      </c>
      <c r="B7447" s="26"/>
      <c r="C7447" s="26"/>
      <c r="D7447" s="26"/>
      <c r="E7447" s="26"/>
      <c r="F7447" s="85"/>
      <c r="G7447" s="42"/>
      <c r="H7447" s="26"/>
      <c r="I7447" s="26"/>
    </row>
    <row r="7448" spans="1:9" x14ac:dyDescent="0.25">
      <c r="A7448" s="248" t="s">
        <v>8</v>
      </c>
      <c r="B7448" s="505" t="s">
        <v>1182</v>
      </c>
      <c r="C7448" s="295"/>
      <c r="D7448" s="498"/>
      <c r="E7448" s="498"/>
      <c r="F7448" s="245"/>
      <c r="G7448" s="246"/>
      <c r="H7448" s="498"/>
      <c r="I7448" s="635"/>
    </row>
    <row r="7449" spans="1:9" x14ac:dyDescent="0.25">
      <c r="A7449" s="72" t="s">
        <v>0</v>
      </c>
      <c r="B7449" s="73" t="s">
        <v>2</v>
      </c>
      <c r="C7449" s="73" t="s">
        <v>3</v>
      </c>
      <c r="D7449" s="73" t="s">
        <v>4</v>
      </c>
      <c r="E7449" s="74" t="s">
        <v>15</v>
      </c>
      <c r="F7449" s="95" t="s">
        <v>2002</v>
      </c>
      <c r="G7449" s="75" t="s">
        <v>1217</v>
      </c>
      <c r="H7449" s="350" t="s">
        <v>1188</v>
      </c>
      <c r="I7449" s="350" t="s">
        <v>3884</v>
      </c>
    </row>
    <row r="7450" spans="1:9" x14ac:dyDescent="0.25">
      <c r="A7450" s="24" t="s">
        <v>1183</v>
      </c>
      <c r="B7450" s="3"/>
      <c r="C7450" s="3"/>
      <c r="D7450" s="3" t="s">
        <v>21</v>
      </c>
      <c r="E7450" s="3">
        <v>317679</v>
      </c>
      <c r="F7450" s="40" t="s">
        <v>16</v>
      </c>
      <c r="G7450" s="19">
        <v>17000</v>
      </c>
      <c r="H7450" s="11">
        <v>37140</v>
      </c>
      <c r="I7450" s="11">
        <v>37140</v>
      </c>
    </row>
    <row r="7451" spans="1:9" x14ac:dyDescent="0.25">
      <c r="A7451" s="24" t="s">
        <v>1183</v>
      </c>
      <c r="B7451" s="3"/>
      <c r="C7451" s="3"/>
      <c r="D7451" s="3" t="s">
        <v>21</v>
      </c>
      <c r="E7451" s="3">
        <v>317683</v>
      </c>
      <c r="F7451" s="40" t="s">
        <v>16</v>
      </c>
      <c r="G7451" s="19">
        <v>17000</v>
      </c>
      <c r="H7451" s="11">
        <v>37141</v>
      </c>
      <c r="I7451" s="11">
        <v>37141</v>
      </c>
    </row>
    <row r="7452" spans="1:9" x14ac:dyDescent="0.25">
      <c r="A7452" s="24" t="s">
        <v>1183</v>
      </c>
      <c r="B7452" s="3"/>
      <c r="C7452" s="3"/>
      <c r="D7452" s="3" t="s">
        <v>21</v>
      </c>
      <c r="E7452" s="3">
        <v>315543</v>
      </c>
      <c r="F7452" s="40" t="s">
        <v>16</v>
      </c>
      <c r="G7452" s="19">
        <v>17000</v>
      </c>
      <c r="H7452" s="11">
        <v>37142</v>
      </c>
      <c r="I7452" s="11">
        <v>37142</v>
      </c>
    </row>
    <row r="7453" spans="1:9" x14ac:dyDescent="0.25">
      <c r="A7453" s="24" t="s">
        <v>1183</v>
      </c>
      <c r="B7453" s="3"/>
      <c r="C7453" s="3"/>
      <c r="D7453" s="3" t="s">
        <v>21</v>
      </c>
      <c r="E7453" s="3">
        <v>315542</v>
      </c>
      <c r="F7453" s="40" t="s">
        <v>16</v>
      </c>
      <c r="G7453" s="19">
        <v>17000</v>
      </c>
      <c r="H7453" s="11">
        <v>37143</v>
      </c>
      <c r="I7453" s="11">
        <v>37143</v>
      </c>
    </row>
    <row r="7454" spans="1:9" x14ac:dyDescent="0.25">
      <c r="A7454" s="24" t="s">
        <v>1183</v>
      </c>
      <c r="B7454" s="3"/>
      <c r="C7454" s="3"/>
      <c r="D7454" s="3" t="s">
        <v>21</v>
      </c>
      <c r="E7454" s="3">
        <v>315546</v>
      </c>
      <c r="F7454" s="40" t="s">
        <v>16</v>
      </c>
      <c r="G7454" s="19">
        <v>17000</v>
      </c>
      <c r="H7454" s="11">
        <v>37144</v>
      </c>
      <c r="I7454" s="11">
        <v>37144</v>
      </c>
    </row>
    <row r="7455" spans="1:9" x14ac:dyDescent="0.25">
      <c r="A7455" s="24" t="s">
        <v>1183</v>
      </c>
      <c r="B7455" s="3"/>
      <c r="C7455" s="3"/>
      <c r="D7455" s="3" t="s">
        <v>21</v>
      </c>
      <c r="E7455" s="3">
        <v>315558</v>
      </c>
      <c r="F7455" s="40" t="s">
        <v>16</v>
      </c>
      <c r="G7455" s="19">
        <v>17000</v>
      </c>
      <c r="H7455" s="11">
        <v>37145</v>
      </c>
      <c r="I7455" s="11">
        <v>37145</v>
      </c>
    </row>
    <row r="7456" spans="1:9" x14ac:dyDescent="0.25">
      <c r="A7456" s="24" t="s">
        <v>1183</v>
      </c>
      <c r="B7456" s="3"/>
      <c r="C7456" s="3"/>
      <c r="D7456" s="3" t="s">
        <v>21</v>
      </c>
      <c r="E7456" s="3">
        <v>315555</v>
      </c>
      <c r="F7456" s="40" t="s">
        <v>16</v>
      </c>
      <c r="G7456" s="19">
        <v>17000</v>
      </c>
      <c r="H7456" s="11">
        <v>37146</v>
      </c>
      <c r="I7456" s="11">
        <v>37146</v>
      </c>
    </row>
    <row r="7457" spans="1:9" x14ac:dyDescent="0.25">
      <c r="A7457" s="24" t="s">
        <v>1183</v>
      </c>
      <c r="B7457" s="3"/>
      <c r="C7457" s="3"/>
      <c r="D7457" s="3" t="s">
        <v>21</v>
      </c>
      <c r="E7457" s="3">
        <v>315557</v>
      </c>
      <c r="F7457" s="40" t="s">
        <v>16</v>
      </c>
      <c r="G7457" s="19">
        <v>17000</v>
      </c>
      <c r="H7457" s="11">
        <v>37147</v>
      </c>
      <c r="I7457" s="11">
        <v>37147</v>
      </c>
    </row>
    <row r="7458" spans="1:9" x14ac:dyDescent="0.25">
      <c r="A7458" s="24" t="s">
        <v>1183</v>
      </c>
      <c r="B7458" s="3"/>
      <c r="C7458" s="3"/>
      <c r="D7458" s="3" t="s">
        <v>21</v>
      </c>
      <c r="E7458" s="3">
        <v>315541</v>
      </c>
      <c r="F7458" s="40" t="s">
        <v>16</v>
      </c>
      <c r="G7458" s="19">
        <v>17000</v>
      </c>
      <c r="H7458" s="11">
        <v>37148</v>
      </c>
      <c r="I7458" s="11">
        <v>37148</v>
      </c>
    </row>
    <row r="7459" spans="1:9" x14ac:dyDescent="0.25">
      <c r="A7459" s="24" t="s">
        <v>1183</v>
      </c>
      <c r="B7459" s="3"/>
      <c r="C7459" s="3"/>
      <c r="D7459" s="3" t="s">
        <v>21</v>
      </c>
      <c r="E7459" s="3">
        <v>315544</v>
      </c>
      <c r="F7459" s="40" t="s">
        <v>16</v>
      </c>
      <c r="G7459" s="19">
        <v>17000</v>
      </c>
      <c r="H7459" s="11">
        <v>37149</v>
      </c>
      <c r="I7459" s="11">
        <v>37149</v>
      </c>
    </row>
    <row r="7460" spans="1:9" x14ac:dyDescent="0.25">
      <c r="A7460" s="24" t="s">
        <v>1183</v>
      </c>
      <c r="B7460" s="3"/>
      <c r="C7460" s="3"/>
      <c r="D7460" s="3" t="s">
        <v>21</v>
      </c>
      <c r="E7460" s="3">
        <v>315545</v>
      </c>
      <c r="F7460" s="40" t="s">
        <v>16</v>
      </c>
      <c r="G7460" s="19">
        <v>17000</v>
      </c>
      <c r="H7460" s="11">
        <v>37150</v>
      </c>
      <c r="I7460" s="11">
        <v>37150</v>
      </c>
    </row>
    <row r="7461" spans="1:9" x14ac:dyDescent="0.25">
      <c r="A7461" s="24" t="s">
        <v>1183</v>
      </c>
      <c r="B7461" s="3"/>
      <c r="C7461" s="3"/>
      <c r="D7461" s="3" t="s">
        <v>21</v>
      </c>
      <c r="E7461" s="3">
        <v>315539</v>
      </c>
      <c r="F7461" s="40" t="s">
        <v>16</v>
      </c>
      <c r="G7461" s="19">
        <v>17000</v>
      </c>
      <c r="H7461" s="11">
        <v>37151</v>
      </c>
      <c r="I7461" s="11">
        <v>37151</v>
      </c>
    </row>
    <row r="7462" spans="1:9" x14ac:dyDescent="0.25">
      <c r="A7462" s="24" t="s">
        <v>1183</v>
      </c>
      <c r="B7462" s="3"/>
      <c r="C7462" s="3"/>
      <c r="D7462" s="3" t="s">
        <v>21</v>
      </c>
      <c r="E7462" s="3">
        <v>315516</v>
      </c>
      <c r="F7462" s="40" t="s">
        <v>16</v>
      </c>
      <c r="G7462" s="19">
        <v>17000</v>
      </c>
      <c r="H7462" s="11">
        <v>37152</v>
      </c>
      <c r="I7462" s="11">
        <v>37152</v>
      </c>
    </row>
    <row r="7463" spans="1:9" x14ac:dyDescent="0.25">
      <c r="A7463" s="24" t="s">
        <v>1183</v>
      </c>
      <c r="B7463" s="3"/>
      <c r="C7463" s="3"/>
      <c r="D7463" s="3" t="s">
        <v>21</v>
      </c>
      <c r="E7463" s="3">
        <v>315560</v>
      </c>
      <c r="F7463" s="40" t="s">
        <v>16</v>
      </c>
      <c r="G7463" s="19">
        <v>17000</v>
      </c>
      <c r="H7463" s="11">
        <v>37153</v>
      </c>
      <c r="I7463" s="11">
        <v>37153</v>
      </c>
    </row>
    <row r="7464" spans="1:9" x14ac:dyDescent="0.25">
      <c r="A7464" s="24" t="s">
        <v>1183</v>
      </c>
      <c r="B7464" s="3"/>
      <c r="C7464" s="3"/>
      <c r="D7464" s="3" t="s">
        <v>21</v>
      </c>
      <c r="E7464" s="3">
        <v>315532</v>
      </c>
      <c r="F7464" s="40" t="s">
        <v>16</v>
      </c>
      <c r="G7464" s="19">
        <v>17000</v>
      </c>
      <c r="H7464" s="11">
        <v>37154</v>
      </c>
      <c r="I7464" s="11">
        <v>37154</v>
      </c>
    </row>
    <row r="7465" spans="1:9" x14ac:dyDescent="0.25">
      <c r="A7465" s="24" t="s">
        <v>1183</v>
      </c>
      <c r="B7465" s="3"/>
      <c r="C7465" s="3"/>
      <c r="D7465" s="3" t="s">
        <v>21</v>
      </c>
      <c r="E7465" s="3">
        <v>315531</v>
      </c>
      <c r="F7465" s="40" t="s">
        <v>16</v>
      </c>
      <c r="G7465" s="19">
        <v>17000</v>
      </c>
      <c r="H7465" s="11">
        <v>37155</v>
      </c>
      <c r="I7465" s="11">
        <v>37155</v>
      </c>
    </row>
    <row r="7466" spans="1:9" x14ac:dyDescent="0.25">
      <c r="A7466" s="24" t="s">
        <v>1183</v>
      </c>
      <c r="B7466" s="3"/>
      <c r="C7466" s="3"/>
      <c r="D7466" s="3" t="s">
        <v>21</v>
      </c>
      <c r="E7466" s="3">
        <v>315554</v>
      </c>
      <c r="F7466" s="40" t="s">
        <v>16</v>
      </c>
      <c r="G7466" s="19">
        <v>17000</v>
      </c>
      <c r="H7466" s="11">
        <v>37156</v>
      </c>
      <c r="I7466" s="11">
        <v>37156</v>
      </c>
    </row>
    <row r="7467" spans="1:9" x14ac:dyDescent="0.25">
      <c r="A7467" s="24" t="s">
        <v>1183</v>
      </c>
      <c r="B7467" s="3"/>
      <c r="C7467" s="3"/>
      <c r="D7467" s="3" t="s">
        <v>21</v>
      </c>
      <c r="E7467" s="3">
        <v>315515</v>
      </c>
      <c r="F7467" s="40" t="s">
        <v>16</v>
      </c>
      <c r="G7467" s="19">
        <v>17000</v>
      </c>
      <c r="H7467" s="11">
        <v>37157</v>
      </c>
      <c r="I7467" s="11">
        <v>37157</v>
      </c>
    </row>
    <row r="7468" spans="1:9" x14ac:dyDescent="0.25">
      <c r="A7468" s="24" t="s">
        <v>1183</v>
      </c>
      <c r="B7468" s="3"/>
      <c r="C7468" s="3"/>
      <c r="D7468" s="3" t="s">
        <v>21</v>
      </c>
      <c r="E7468" s="3">
        <v>315509</v>
      </c>
      <c r="F7468" s="40" t="s">
        <v>16</v>
      </c>
      <c r="G7468" s="19">
        <v>17000</v>
      </c>
      <c r="H7468" s="11">
        <v>37158</v>
      </c>
      <c r="I7468" s="11">
        <v>37158</v>
      </c>
    </row>
    <row r="7469" spans="1:9" x14ac:dyDescent="0.25">
      <c r="A7469" s="24" t="s">
        <v>1183</v>
      </c>
      <c r="B7469" s="3"/>
      <c r="C7469" s="3"/>
      <c r="D7469" s="3" t="s">
        <v>21</v>
      </c>
      <c r="E7469" s="3">
        <v>315517</v>
      </c>
      <c r="F7469" s="40" t="s">
        <v>16</v>
      </c>
      <c r="G7469" s="19">
        <v>17000</v>
      </c>
      <c r="H7469" s="11">
        <v>37159</v>
      </c>
      <c r="I7469" s="11">
        <v>37159</v>
      </c>
    </row>
    <row r="7470" spans="1:9" x14ac:dyDescent="0.25">
      <c r="A7470" s="24" t="s">
        <v>1183</v>
      </c>
      <c r="B7470" s="3"/>
      <c r="C7470" s="3"/>
      <c r="D7470" s="3" t="s">
        <v>21</v>
      </c>
      <c r="E7470" s="3">
        <v>315553</v>
      </c>
      <c r="F7470" s="40" t="s">
        <v>16</v>
      </c>
      <c r="G7470" s="19">
        <v>17000</v>
      </c>
      <c r="H7470" s="11">
        <v>37160</v>
      </c>
      <c r="I7470" s="11">
        <v>37160</v>
      </c>
    </row>
    <row r="7471" spans="1:9" x14ac:dyDescent="0.25">
      <c r="A7471" s="24" t="s">
        <v>1183</v>
      </c>
      <c r="B7471" s="3"/>
      <c r="C7471" s="3"/>
      <c r="D7471" s="3" t="s">
        <v>21</v>
      </c>
      <c r="E7471" s="3">
        <v>315552</v>
      </c>
      <c r="F7471" s="40" t="s">
        <v>16</v>
      </c>
      <c r="G7471" s="19">
        <v>17000</v>
      </c>
      <c r="H7471" s="11">
        <v>37161</v>
      </c>
      <c r="I7471" s="11">
        <v>37161</v>
      </c>
    </row>
    <row r="7472" spans="1:9" x14ac:dyDescent="0.25">
      <c r="A7472" s="24" t="s">
        <v>1183</v>
      </c>
      <c r="B7472" s="3"/>
      <c r="C7472" s="3"/>
      <c r="D7472" s="3" t="s">
        <v>21</v>
      </c>
      <c r="E7472" s="3" t="s">
        <v>16</v>
      </c>
      <c r="F7472" s="40" t="s">
        <v>16</v>
      </c>
      <c r="G7472" s="19">
        <v>17000</v>
      </c>
      <c r="H7472" s="11">
        <v>37162</v>
      </c>
      <c r="I7472" s="11">
        <v>37162</v>
      </c>
    </row>
    <row r="7473" spans="1:9" x14ac:dyDescent="0.25">
      <c r="A7473" s="24" t="s">
        <v>1183</v>
      </c>
      <c r="B7473" s="3"/>
      <c r="C7473" s="3"/>
      <c r="D7473" s="3" t="s">
        <v>21</v>
      </c>
      <c r="E7473" s="3" t="s">
        <v>16</v>
      </c>
      <c r="F7473" s="40" t="s">
        <v>16</v>
      </c>
      <c r="G7473" s="19">
        <v>17000</v>
      </c>
      <c r="H7473" s="11">
        <v>37163</v>
      </c>
      <c r="I7473" s="11">
        <v>37163</v>
      </c>
    </row>
    <row r="7474" spans="1:9" x14ac:dyDescent="0.25">
      <c r="A7474" s="24" t="s">
        <v>1183</v>
      </c>
      <c r="B7474" s="3"/>
      <c r="C7474" s="3"/>
      <c r="D7474" s="3" t="s">
        <v>21</v>
      </c>
      <c r="E7474" s="3" t="s">
        <v>16</v>
      </c>
      <c r="F7474" s="40" t="s">
        <v>16</v>
      </c>
      <c r="G7474" s="19">
        <v>17000</v>
      </c>
      <c r="H7474" s="11">
        <v>37164</v>
      </c>
      <c r="I7474" s="11">
        <v>37164</v>
      </c>
    </row>
    <row r="7475" spans="1:9" x14ac:dyDescent="0.25">
      <c r="G7475" s="105">
        <f>SUM(G7450:G7474)</f>
        <v>425000</v>
      </c>
      <c r="H7475" s="10"/>
      <c r="I7475" s="10"/>
    </row>
    <row r="7476" spans="1:9" x14ac:dyDescent="0.25">
      <c r="G7476" s="10"/>
      <c r="H7476" s="10"/>
      <c r="I7476" s="10"/>
    </row>
    <row r="7477" spans="1:9" x14ac:dyDescent="0.25">
      <c r="B7477" s="493"/>
      <c r="D7477" s="493"/>
      <c r="E7477" s="493"/>
      <c r="F7477" s="92"/>
      <c r="G7477" s="68"/>
      <c r="H7477" s="493"/>
      <c r="I7477" s="630"/>
    </row>
    <row r="7478" spans="1:9" ht="18.75" x14ac:dyDescent="0.3">
      <c r="A7478" s="724" t="s">
        <v>7</v>
      </c>
      <c r="B7478" s="724"/>
      <c r="C7478" s="724"/>
      <c r="D7478" s="724"/>
      <c r="E7478" s="724"/>
      <c r="F7478" s="724"/>
      <c r="G7478" s="724"/>
      <c r="H7478" s="724"/>
      <c r="I7478" s="15"/>
    </row>
    <row r="7479" spans="1:9" x14ac:dyDescent="0.25">
      <c r="A7479" s="725" t="s">
        <v>5</v>
      </c>
      <c r="B7479" s="725"/>
      <c r="C7479" s="725"/>
      <c r="D7479" s="725"/>
      <c r="E7479" s="725"/>
      <c r="F7479" s="725"/>
      <c r="G7479" s="725"/>
      <c r="H7479" s="725"/>
      <c r="I7479" s="15"/>
    </row>
    <row r="7480" spans="1:9" x14ac:dyDescent="0.25">
      <c r="A7480" s="1"/>
      <c r="C7480" s="122"/>
      <c r="D7480" s="4"/>
      <c r="E7480" s="4"/>
      <c r="F7480" s="81"/>
      <c r="G7480" s="10"/>
      <c r="H7480" s="10"/>
      <c r="I7480" s="10"/>
    </row>
    <row r="7481" spans="1:9" x14ac:dyDescent="0.25">
      <c r="A7481" s="504" t="s">
        <v>1152</v>
      </c>
      <c r="B7481" s="26"/>
      <c r="C7481" s="26"/>
      <c r="D7481" s="26"/>
      <c r="E7481" s="26"/>
      <c r="F7481" s="85"/>
      <c r="G7481" s="42"/>
      <c r="H7481" s="26"/>
      <c r="I7481" s="26"/>
    </row>
    <row r="7482" spans="1:9" x14ac:dyDescent="0.25">
      <c r="A7482" s="248" t="s">
        <v>8</v>
      </c>
      <c r="B7482" s="505" t="s">
        <v>1182</v>
      </c>
      <c r="C7482" s="295"/>
      <c r="D7482" s="498"/>
      <c r="E7482" s="498"/>
      <c r="F7482" s="245"/>
      <c r="G7482" s="246"/>
      <c r="H7482" s="498"/>
      <c r="I7482" s="635"/>
    </row>
    <row r="7483" spans="1:9" x14ac:dyDescent="0.25">
      <c r="A7483" s="72" t="s">
        <v>0</v>
      </c>
      <c r="B7483" s="73" t="s">
        <v>2</v>
      </c>
      <c r="C7483" s="73" t="s">
        <v>3</v>
      </c>
      <c r="D7483" s="73" t="s">
        <v>4</v>
      </c>
      <c r="E7483" s="74" t="s">
        <v>15</v>
      </c>
      <c r="F7483" s="95" t="s">
        <v>2001</v>
      </c>
      <c r="G7483" s="75" t="s">
        <v>1217</v>
      </c>
      <c r="H7483" s="350" t="s">
        <v>1188</v>
      </c>
      <c r="I7483" s="350" t="s">
        <v>3884</v>
      </c>
    </row>
    <row r="7484" spans="1:9" x14ac:dyDescent="0.25">
      <c r="A7484" s="24" t="s">
        <v>1183</v>
      </c>
      <c r="B7484" s="3"/>
      <c r="C7484" s="3"/>
      <c r="D7484" s="3" t="s">
        <v>21</v>
      </c>
      <c r="E7484" s="3" t="s">
        <v>16</v>
      </c>
      <c r="F7484" s="40" t="s">
        <v>16</v>
      </c>
      <c r="G7484" s="19">
        <v>17000</v>
      </c>
      <c r="H7484" s="11">
        <v>37139</v>
      </c>
      <c r="I7484" s="11">
        <v>37139</v>
      </c>
    </row>
    <row r="7485" spans="1:9" x14ac:dyDescent="0.25">
      <c r="A7485" s="24" t="s">
        <v>1183</v>
      </c>
      <c r="B7485" s="3"/>
      <c r="C7485" s="3"/>
      <c r="D7485" s="3" t="s">
        <v>21</v>
      </c>
      <c r="E7485" s="3" t="s">
        <v>16</v>
      </c>
      <c r="F7485" s="40" t="s">
        <v>16</v>
      </c>
      <c r="G7485" s="19">
        <v>17000</v>
      </c>
      <c r="H7485" s="11">
        <v>37139</v>
      </c>
      <c r="I7485" s="11">
        <v>37139</v>
      </c>
    </row>
    <row r="7486" spans="1:9" x14ac:dyDescent="0.25">
      <c r="A7486" s="24" t="s">
        <v>1183</v>
      </c>
      <c r="B7486" s="3"/>
      <c r="C7486" s="3"/>
      <c r="D7486" s="3" t="s">
        <v>21</v>
      </c>
      <c r="E7486" s="3">
        <v>315533</v>
      </c>
      <c r="F7486" s="40" t="s">
        <v>16</v>
      </c>
      <c r="G7486" s="19">
        <v>17000</v>
      </c>
      <c r="H7486" s="11">
        <v>37140</v>
      </c>
      <c r="I7486" s="11">
        <v>37140</v>
      </c>
    </row>
    <row r="7487" spans="1:9" x14ac:dyDescent="0.25">
      <c r="A7487" s="24" t="s">
        <v>1183</v>
      </c>
      <c r="B7487" s="3"/>
      <c r="C7487" s="3"/>
      <c r="D7487" s="3" t="s">
        <v>21</v>
      </c>
      <c r="E7487" s="3">
        <v>315537</v>
      </c>
      <c r="F7487" s="40" t="s">
        <v>16</v>
      </c>
      <c r="G7487" s="19">
        <v>17000</v>
      </c>
      <c r="H7487" s="11">
        <v>37141</v>
      </c>
      <c r="I7487" s="11">
        <v>37141</v>
      </c>
    </row>
    <row r="7488" spans="1:9" x14ac:dyDescent="0.25">
      <c r="A7488" s="24" t="s">
        <v>1183</v>
      </c>
      <c r="B7488" s="3"/>
      <c r="C7488" s="3"/>
      <c r="D7488" s="3" t="s">
        <v>21</v>
      </c>
      <c r="E7488" s="3">
        <v>315528</v>
      </c>
      <c r="F7488" s="40" t="s">
        <v>16</v>
      </c>
      <c r="G7488" s="19">
        <v>17000</v>
      </c>
      <c r="H7488" s="11">
        <v>37142</v>
      </c>
      <c r="I7488" s="11">
        <v>37142</v>
      </c>
    </row>
    <row r="7489" spans="1:9" x14ac:dyDescent="0.25">
      <c r="A7489" s="24" t="s">
        <v>1183</v>
      </c>
      <c r="B7489" s="3"/>
      <c r="C7489" s="3"/>
      <c r="D7489" s="3" t="s">
        <v>21</v>
      </c>
      <c r="E7489" s="3">
        <v>315534</v>
      </c>
      <c r="F7489" s="40" t="s">
        <v>16</v>
      </c>
      <c r="G7489" s="19">
        <v>17000</v>
      </c>
      <c r="H7489" s="11">
        <v>37143</v>
      </c>
      <c r="I7489" s="11">
        <v>37143</v>
      </c>
    </row>
    <row r="7490" spans="1:9" x14ac:dyDescent="0.25">
      <c r="A7490" s="24" t="s">
        <v>1183</v>
      </c>
      <c r="B7490" s="3"/>
      <c r="C7490" s="3"/>
      <c r="D7490" s="3" t="s">
        <v>21</v>
      </c>
      <c r="E7490" s="3">
        <v>315529</v>
      </c>
      <c r="F7490" s="40" t="s">
        <v>16</v>
      </c>
      <c r="G7490" s="19">
        <v>17000</v>
      </c>
      <c r="H7490" s="11">
        <v>37144</v>
      </c>
      <c r="I7490" s="11">
        <v>37144</v>
      </c>
    </row>
    <row r="7491" spans="1:9" x14ac:dyDescent="0.25">
      <c r="A7491" s="24" t="s">
        <v>1183</v>
      </c>
      <c r="B7491" s="3"/>
      <c r="C7491" s="3"/>
      <c r="D7491" s="3" t="s">
        <v>21</v>
      </c>
      <c r="E7491" s="3">
        <v>315538</v>
      </c>
      <c r="F7491" s="40" t="s">
        <v>16</v>
      </c>
      <c r="G7491" s="19">
        <v>17000</v>
      </c>
      <c r="H7491" s="11">
        <v>37145</v>
      </c>
      <c r="I7491" s="11">
        <v>37145</v>
      </c>
    </row>
    <row r="7492" spans="1:9" x14ac:dyDescent="0.25">
      <c r="A7492" s="24" t="s">
        <v>1183</v>
      </c>
      <c r="B7492" s="3"/>
      <c r="C7492" s="3"/>
      <c r="D7492" s="3" t="s">
        <v>21</v>
      </c>
      <c r="E7492" s="3">
        <v>315536</v>
      </c>
      <c r="F7492" s="40" t="s">
        <v>16</v>
      </c>
      <c r="G7492" s="19">
        <v>17000</v>
      </c>
      <c r="H7492" s="11">
        <v>37146</v>
      </c>
      <c r="I7492" s="11">
        <v>37146</v>
      </c>
    </row>
    <row r="7493" spans="1:9" x14ac:dyDescent="0.25">
      <c r="A7493" s="24" t="s">
        <v>1183</v>
      </c>
      <c r="B7493" s="3"/>
      <c r="C7493" s="3"/>
      <c r="D7493" s="3" t="s">
        <v>21</v>
      </c>
      <c r="E7493" s="3">
        <v>315530</v>
      </c>
      <c r="F7493" s="40" t="s">
        <v>16</v>
      </c>
      <c r="G7493" s="19">
        <v>17000</v>
      </c>
      <c r="H7493" s="11">
        <v>37147</v>
      </c>
      <c r="I7493" s="11">
        <v>37147</v>
      </c>
    </row>
    <row r="7494" spans="1:9" x14ac:dyDescent="0.25">
      <c r="A7494" s="24" t="s">
        <v>1183</v>
      </c>
      <c r="B7494" s="3"/>
      <c r="C7494" s="3"/>
      <c r="D7494" s="3" t="s">
        <v>21</v>
      </c>
      <c r="E7494" s="3">
        <v>315535</v>
      </c>
      <c r="F7494" s="40" t="s">
        <v>16</v>
      </c>
      <c r="G7494" s="19">
        <v>17000</v>
      </c>
      <c r="H7494" s="11">
        <v>37148</v>
      </c>
      <c r="I7494" s="11">
        <v>37148</v>
      </c>
    </row>
    <row r="7495" spans="1:9" x14ac:dyDescent="0.25">
      <c r="A7495" s="24" t="s">
        <v>1183</v>
      </c>
      <c r="B7495" s="3"/>
      <c r="C7495" s="3"/>
      <c r="D7495" s="3" t="s">
        <v>21</v>
      </c>
      <c r="E7495" s="3">
        <v>315540</v>
      </c>
      <c r="F7495" s="40" t="s">
        <v>16</v>
      </c>
      <c r="G7495" s="19">
        <v>17000</v>
      </c>
      <c r="H7495" s="11">
        <v>37149</v>
      </c>
      <c r="I7495" s="11">
        <v>37149</v>
      </c>
    </row>
    <row r="7496" spans="1:9" x14ac:dyDescent="0.25">
      <c r="A7496" s="24" t="s">
        <v>1183</v>
      </c>
      <c r="B7496" s="3"/>
      <c r="C7496" s="3"/>
      <c r="D7496" s="3" t="s">
        <v>21</v>
      </c>
      <c r="E7496" s="3">
        <v>317692</v>
      </c>
      <c r="F7496" s="40" t="s">
        <v>16</v>
      </c>
      <c r="G7496" s="19">
        <v>17000</v>
      </c>
      <c r="H7496" s="11">
        <v>37150</v>
      </c>
      <c r="I7496" s="11">
        <v>37150</v>
      </c>
    </row>
    <row r="7497" spans="1:9" x14ac:dyDescent="0.25">
      <c r="A7497" s="24" t="s">
        <v>1183</v>
      </c>
      <c r="B7497" s="3"/>
      <c r="C7497" s="3"/>
      <c r="D7497" s="3" t="s">
        <v>21</v>
      </c>
      <c r="E7497" s="3">
        <v>317693</v>
      </c>
      <c r="F7497" s="40" t="s">
        <v>16</v>
      </c>
      <c r="G7497" s="19">
        <v>17000</v>
      </c>
      <c r="H7497" s="11">
        <v>37151</v>
      </c>
      <c r="I7497" s="11">
        <v>37151</v>
      </c>
    </row>
    <row r="7498" spans="1:9" x14ac:dyDescent="0.25">
      <c r="A7498" s="24" t="s">
        <v>1183</v>
      </c>
      <c r="B7498" s="3"/>
      <c r="C7498" s="3"/>
      <c r="D7498" s="3" t="s">
        <v>21</v>
      </c>
      <c r="E7498" s="3">
        <v>315506</v>
      </c>
      <c r="F7498" s="40" t="s">
        <v>16</v>
      </c>
      <c r="G7498" s="19">
        <v>17000</v>
      </c>
      <c r="H7498" s="11">
        <v>37152</v>
      </c>
      <c r="I7498" s="11">
        <v>37152</v>
      </c>
    </row>
    <row r="7499" spans="1:9" x14ac:dyDescent="0.25">
      <c r="A7499" s="24" t="s">
        <v>1183</v>
      </c>
      <c r="B7499" s="3"/>
      <c r="C7499" s="3"/>
      <c r="D7499" s="3" t="s">
        <v>21</v>
      </c>
      <c r="E7499" s="3">
        <v>315514</v>
      </c>
      <c r="F7499" s="40" t="s">
        <v>16</v>
      </c>
      <c r="G7499" s="19">
        <v>17000</v>
      </c>
      <c r="H7499" s="11">
        <v>37153</v>
      </c>
      <c r="I7499" s="11">
        <v>37153</v>
      </c>
    </row>
    <row r="7500" spans="1:9" x14ac:dyDescent="0.25">
      <c r="A7500" s="24" t="s">
        <v>1183</v>
      </c>
      <c r="B7500" s="3"/>
      <c r="C7500" s="3"/>
      <c r="D7500" s="3" t="s">
        <v>21</v>
      </c>
      <c r="E7500" s="3">
        <v>315507</v>
      </c>
      <c r="F7500" s="40" t="s">
        <v>16</v>
      </c>
      <c r="G7500" s="19">
        <v>17000</v>
      </c>
      <c r="H7500" s="11">
        <v>37154</v>
      </c>
      <c r="I7500" s="11">
        <v>37154</v>
      </c>
    </row>
    <row r="7501" spans="1:9" x14ac:dyDescent="0.25">
      <c r="A7501" s="24" t="s">
        <v>1183</v>
      </c>
      <c r="B7501" s="3"/>
      <c r="C7501" s="3"/>
      <c r="D7501" s="3" t="s">
        <v>21</v>
      </c>
      <c r="E7501" s="3">
        <v>315508</v>
      </c>
      <c r="F7501" s="40" t="s">
        <v>16</v>
      </c>
      <c r="G7501" s="19">
        <v>17000</v>
      </c>
      <c r="H7501" s="11">
        <v>37155</v>
      </c>
      <c r="I7501" s="11">
        <v>37155</v>
      </c>
    </row>
    <row r="7502" spans="1:9" x14ac:dyDescent="0.25">
      <c r="A7502" s="24" t="s">
        <v>1183</v>
      </c>
      <c r="B7502" s="3"/>
      <c r="C7502" s="3"/>
      <c r="D7502" s="3" t="s">
        <v>21</v>
      </c>
      <c r="E7502" s="3">
        <v>315522</v>
      </c>
      <c r="F7502" s="40" t="s">
        <v>16</v>
      </c>
      <c r="G7502" s="19">
        <v>17000</v>
      </c>
      <c r="H7502" s="11">
        <v>37156</v>
      </c>
      <c r="I7502" s="11">
        <v>37156</v>
      </c>
    </row>
    <row r="7503" spans="1:9" x14ac:dyDescent="0.25">
      <c r="A7503" s="24" t="s">
        <v>1183</v>
      </c>
      <c r="B7503" s="3"/>
      <c r="C7503" s="3"/>
      <c r="D7503" s="3" t="s">
        <v>21</v>
      </c>
      <c r="E7503" s="3">
        <v>315556</v>
      </c>
      <c r="F7503" s="40" t="s">
        <v>16</v>
      </c>
      <c r="G7503" s="19">
        <v>17000</v>
      </c>
      <c r="H7503" s="11">
        <v>37157</v>
      </c>
      <c r="I7503" s="11">
        <v>37157</v>
      </c>
    </row>
    <row r="7504" spans="1:9" x14ac:dyDescent="0.25">
      <c r="A7504" s="24" t="s">
        <v>1183</v>
      </c>
      <c r="B7504" s="3"/>
      <c r="C7504" s="3"/>
      <c r="D7504" s="3" t="s">
        <v>21</v>
      </c>
      <c r="E7504" s="3">
        <v>315559</v>
      </c>
      <c r="F7504" s="40" t="s">
        <v>16</v>
      </c>
      <c r="G7504" s="19">
        <v>17000</v>
      </c>
      <c r="H7504" s="11">
        <v>37158</v>
      </c>
      <c r="I7504" s="11">
        <v>37158</v>
      </c>
    </row>
    <row r="7505" spans="1:9" x14ac:dyDescent="0.25">
      <c r="A7505" s="24" t="s">
        <v>1183</v>
      </c>
      <c r="B7505" s="3"/>
      <c r="C7505" s="3"/>
      <c r="D7505" s="3" t="s">
        <v>21</v>
      </c>
      <c r="E7505" s="3">
        <v>315551</v>
      </c>
      <c r="F7505" s="40" t="s">
        <v>16</v>
      </c>
      <c r="G7505" s="19">
        <v>17000</v>
      </c>
      <c r="H7505" s="11">
        <v>37159</v>
      </c>
      <c r="I7505" s="11">
        <v>37159</v>
      </c>
    </row>
    <row r="7506" spans="1:9" x14ac:dyDescent="0.25">
      <c r="A7506" s="24" t="s">
        <v>1183</v>
      </c>
      <c r="B7506" s="3"/>
      <c r="C7506" s="3"/>
      <c r="D7506" s="3" t="s">
        <v>21</v>
      </c>
      <c r="E7506" s="3">
        <v>315550</v>
      </c>
      <c r="F7506" s="40" t="s">
        <v>16</v>
      </c>
      <c r="G7506" s="19">
        <v>17000</v>
      </c>
      <c r="H7506" s="11">
        <v>37160</v>
      </c>
      <c r="I7506" s="11">
        <v>37160</v>
      </c>
    </row>
    <row r="7507" spans="1:9" x14ac:dyDescent="0.25">
      <c r="A7507" s="24" t="s">
        <v>1183</v>
      </c>
      <c r="B7507" s="3"/>
      <c r="C7507" s="3"/>
      <c r="D7507" s="3" t="s">
        <v>21</v>
      </c>
      <c r="E7507" s="3">
        <v>315549</v>
      </c>
      <c r="F7507" s="40" t="s">
        <v>16</v>
      </c>
      <c r="G7507" s="19">
        <v>17000</v>
      </c>
      <c r="H7507" s="11">
        <v>37161</v>
      </c>
      <c r="I7507" s="11">
        <v>37161</v>
      </c>
    </row>
    <row r="7508" spans="1:9" x14ac:dyDescent="0.25">
      <c r="A7508" s="24" t="s">
        <v>1183</v>
      </c>
      <c r="B7508" s="3"/>
      <c r="C7508" s="3"/>
      <c r="D7508" s="3" t="s">
        <v>21</v>
      </c>
      <c r="E7508" s="3">
        <v>315548</v>
      </c>
      <c r="F7508" s="40" t="s">
        <v>16</v>
      </c>
      <c r="G7508" s="19">
        <v>17000</v>
      </c>
      <c r="H7508" s="11">
        <v>37162</v>
      </c>
      <c r="I7508" s="11">
        <v>37162</v>
      </c>
    </row>
    <row r="7509" spans="1:9" x14ac:dyDescent="0.25">
      <c r="A7509" s="24" t="s">
        <v>1183</v>
      </c>
      <c r="B7509" s="3"/>
      <c r="C7509" s="3"/>
      <c r="D7509" s="3" t="s">
        <v>21</v>
      </c>
      <c r="E7509" s="3">
        <v>315547</v>
      </c>
      <c r="F7509" s="40" t="s">
        <v>16</v>
      </c>
      <c r="G7509" s="19">
        <v>17000</v>
      </c>
      <c r="H7509" s="11">
        <v>37163</v>
      </c>
      <c r="I7509" s="11">
        <v>37163</v>
      </c>
    </row>
    <row r="7510" spans="1:9" x14ac:dyDescent="0.25">
      <c r="G7510" s="105">
        <f>SUM(G7484:G7509)</f>
        <v>442000</v>
      </c>
      <c r="H7510" s="10"/>
      <c r="I7510" s="10"/>
    </row>
    <row r="7511" spans="1:9" x14ac:dyDescent="0.25">
      <c r="G7511" s="10"/>
      <c r="H7511" s="10"/>
      <c r="I7511" s="10"/>
    </row>
    <row r="7512" spans="1:9" x14ac:dyDescent="0.25">
      <c r="B7512" s="493"/>
      <c r="D7512" s="493"/>
      <c r="E7512" s="493"/>
      <c r="F7512" s="92"/>
      <c r="G7512" s="68"/>
      <c r="H7512" s="493"/>
      <c r="I7512" s="630"/>
    </row>
    <row r="7513" spans="1:9" ht="18.75" x14ac:dyDescent="0.3">
      <c r="A7513" s="724" t="s">
        <v>7</v>
      </c>
      <c r="B7513" s="724"/>
      <c r="C7513" s="724"/>
      <c r="D7513" s="724"/>
      <c r="E7513" s="724"/>
      <c r="F7513" s="724"/>
      <c r="G7513" s="724"/>
      <c r="H7513" s="724"/>
      <c r="I7513" s="15"/>
    </row>
    <row r="7514" spans="1:9" x14ac:dyDescent="0.25">
      <c r="A7514" s="725" t="s">
        <v>5</v>
      </c>
      <c r="B7514" s="725"/>
      <c r="C7514" s="725"/>
      <c r="D7514" s="725"/>
      <c r="E7514" s="725"/>
      <c r="F7514" s="725"/>
      <c r="G7514" s="725"/>
      <c r="H7514" s="725"/>
      <c r="I7514" s="15"/>
    </row>
    <row r="7515" spans="1:9" x14ac:dyDescent="0.25">
      <c r="A7515" s="1"/>
      <c r="C7515" s="122"/>
      <c r="D7515" s="4"/>
      <c r="E7515" s="4"/>
      <c r="F7515" s="81"/>
      <c r="G7515" s="10"/>
      <c r="H7515" s="10"/>
      <c r="I7515" s="10"/>
    </row>
    <row r="7516" spans="1:9" x14ac:dyDescent="0.25">
      <c r="A7516" s="504" t="s">
        <v>1152</v>
      </c>
      <c r="B7516" s="26"/>
      <c r="C7516" s="26"/>
      <c r="D7516" s="26"/>
      <c r="E7516" s="26"/>
      <c r="F7516" s="85"/>
      <c r="G7516" s="42"/>
      <c r="H7516" s="26"/>
      <c r="I7516" s="26"/>
    </row>
    <row r="7517" spans="1:9" x14ac:dyDescent="0.25">
      <c r="A7517" s="248" t="s">
        <v>8</v>
      </c>
      <c r="B7517" s="505" t="s">
        <v>1182</v>
      </c>
      <c r="C7517" s="295"/>
      <c r="D7517" s="498"/>
      <c r="E7517" s="498"/>
      <c r="F7517" s="245"/>
      <c r="G7517" s="246"/>
      <c r="H7517" s="498"/>
      <c r="I7517" s="635"/>
    </row>
    <row r="7518" spans="1:9" x14ac:dyDescent="0.25">
      <c r="A7518" s="72" t="s">
        <v>0</v>
      </c>
      <c r="B7518" s="73" t="s">
        <v>2</v>
      </c>
      <c r="C7518" s="73" t="s">
        <v>3</v>
      </c>
      <c r="D7518" s="73" t="s">
        <v>4</v>
      </c>
      <c r="E7518" s="74" t="s">
        <v>15</v>
      </c>
      <c r="F7518" s="95" t="s">
        <v>1957</v>
      </c>
      <c r="G7518" s="75" t="s">
        <v>1217</v>
      </c>
      <c r="H7518" s="350" t="s">
        <v>1188</v>
      </c>
      <c r="I7518" s="350" t="s">
        <v>3884</v>
      </c>
    </row>
    <row r="7519" spans="1:9" x14ac:dyDescent="0.25">
      <c r="A7519" s="24" t="s">
        <v>1183</v>
      </c>
      <c r="B7519" s="3"/>
      <c r="C7519" s="3"/>
      <c r="D7519" s="3" t="s">
        <v>21</v>
      </c>
      <c r="E7519" s="3">
        <v>317695</v>
      </c>
      <c r="F7519" s="40" t="s">
        <v>16</v>
      </c>
      <c r="G7519" s="19">
        <v>17000</v>
      </c>
      <c r="H7519" s="11">
        <v>37139</v>
      </c>
      <c r="I7519" s="11">
        <v>37139</v>
      </c>
    </row>
    <row r="7520" spans="1:9" x14ac:dyDescent="0.25">
      <c r="A7520" s="24" t="s">
        <v>1183</v>
      </c>
      <c r="B7520" s="3"/>
      <c r="C7520" s="3"/>
      <c r="D7520" s="3" t="s">
        <v>21</v>
      </c>
      <c r="E7520" s="3">
        <v>317617</v>
      </c>
      <c r="F7520" s="40" t="s">
        <v>16</v>
      </c>
      <c r="G7520" s="19">
        <v>17000</v>
      </c>
      <c r="H7520" s="11">
        <v>37140</v>
      </c>
      <c r="I7520" s="11">
        <v>37140</v>
      </c>
    </row>
    <row r="7521" spans="1:9" x14ac:dyDescent="0.25">
      <c r="A7521" s="24" t="s">
        <v>1183</v>
      </c>
      <c r="B7521" s="3"/>
      <c r="C7521" s="3"/>
      <c r="D7521" s="3" t="s">
        <v>21</v>
      </c>
      <c r="E7521" s="3">
        <v>317616</v>
      </c>
      <c r="F7521" s="40" t="s">
        <v>16</v>
      </c>
      <c r="G7521" s="19">
        <v>17000</v>
      </c>
      <c r="H7521" s="11">
        <v>37141</v>
      </c>
      <c r="I7521" s="11">
        <v>37141</v>
      </c>
    </row>
    <row r="7522" spans="1:9" x14ac:dyDescent="0.25">
      <c r="A7522" s="24" t="s">
        <v>1183</v>
      </c>
      <c r="B7522" s="3"/>
      <c r="C7522" s="3"/>
      <c r="D7522" s="3" t="s">
        <v>21</v>
      </c>
      <c r="E7522" s="3">
        <v>317699</v>
      </c>
      <c r="F7522" s="40" t="s">
        <v>16</v>
      </c>
      <c r="G7522" s="19">
        <v>17000</v>
      </c>
      <c r="H7522" s="11">
        <v>37142</v>
      </c>
      <c r="I7522" s="11">
        <v>37142</v>
      </c>
    </row>
    <row r="7523" spans="1:9" x14ac:dyDescent="0.25">
      <c r="A7523" s="24" t="s">
        <v>1183</v>
      </c>
      <c r="B7523" s="3"/>
      <c r="C7523" s="3"/>
      <c r="D7523" s="3" t="s">
        <v>21</v>
      </c>
      <c r="E7523" s="3">
        <v>317691</v>
      </c>
      <c r="F7523" s="40" t="s">
        <v>16</v>
      </c>
      <c r="G7523" s="19">
        <v>17000</v>
      </c>
      <c r="H7523" s="11">
        <v>37143</v>
      </c>
      <c r="I7523" s="11">
        <v>37143</v>
      </c>
    </row>
    <row r="7524" spans="1:9" x14ac:dyDescent="0.25">
      <c r="A7524" s="24" t="s">
        <v>1183</v>
      </c>
      <c r="B7524" s="3"/>
      <c r="C7524" s="3"/>
      <c r="D7524" s="3" t="s">
        <v>21</v>
      </c>
      <c r="E7524" s="3">
        <v>317698</v>
      </c>
      <c r="F7524" s="40" t="s">
        <v>16</v>
      </c>
      <c r="G7524" s="19">
        <v>17000</v>
      </c>
      <c r="H7524" s="11">
        <v>37144</v>
      </c>
      <c r="I7524" s="11">
        <v>37144</v>
      </c>
    </row>
    <row r="7525" spans="1:9" x14ac:dyDescent="0.25">
      <c r="A7525" s="24" t="s">
        <v>1183</v>
      </c>
      <c r="B7525" s="3"/>
      <c r="C7525" s="3"/>
      <c r="D7525" s="3" t="s">
        <v>21</v>
      </c>
      <c r="E7525" s="3">
        <v>317700</v>
      </c>
      <c r="F7525" s="40" t="s">
        <v>16</v>
      </c>
      <c r="G7525" s="19">
        <v>17000</v>
      </c>
      <c r="H7525" s="11">
        <v>37145</v>
      </c>
      <c r="I7525" s="11">
        <v>37145</v>
      </c>
    </row>
    <row r="7526" spans="1:9" x14ac:dyDescent="0.25">
      <c r="A7526" s="24" t="s">
        <v>1183</v>
      </c>
      <c r="B7526" s="3"/>
      <c r="C7526" s="3"/>
      <c r="D7526" s="3" t="s">
        <v>21</v>
      </c>
      <c r="E7526" s="3">
        <v>317684</v>
      </c>
      <c r="F7526" s="40" t="s">
        <v>16</v>
      </c>
      <c r="G7526" s="19">
        <v>17000</v>
      </c>
      <c r="H7526" s="11">
        <v>37146</v>
      </c>
      <c r="I7526" s="11">
        <v>37146</v>
      </c>
    </row>
    <row r="7527" spans="1:9" x14ac:dyDescent="0.25">
      <c r="A7527" s="24" t="s">
        <v>1183</v>
      </c>
      <c r="B7527" s="3"/>
      <c r="C7527" s="3"/>
      <c r="D7527" s="3" t="s">
        <v>21</v>
      </c>
      <c r="E7527" s="3">
        <v>317685</v>
      </c>
      <c r="F7527" s="40" t="s">
        <v>16</v>
      </c>
      <c r="G7527" s="19">
        <v>17000</v>
      </c>
      <c r="H7527" s="11">
        <v>37147</v>
      </c>
      <c r="I7527" s="11">
        <v>37147</v>
      </c>
    </row>
    <row r="7528" spans="1:9" x14ac:dyDescent="0.25">
      <c r="A7528" s="24" t="s">
        <v>1183</v>
      </c>
      <c r="B7528" s="3"/>
      <c r="C7528" s="3"/>
      <c r="D7528" s="3" t="s">
        <v>21</v>
      </c>
      <c r="E7528" s="3">
        <v>317678</v>
      </c>
      <c r="F7528" s="40" t="s">
        <v>16</v>
      </c>
      <c r="G7528" s="19">
        <v>17000</v>
      </c>
      <c r="H7528" s="11">
        <v>37148</v>
      </c>
      <c r="I7528" s="11">
        <v>37148</v>
      </c>
    </row>
    <row r="7529" spans="1:9" x14ac:dyDescent="0.25">
      <c r="A7529" s="24" t="s">
        <v>1183</v>
      </c>
      <c r="B7529" s="3"/>
      <c r="C7529" s="3"/>
      <c r="D7529" s="3" t="s">
        <v>21</v>
      </c>
      <c r="E7529" s="3">
        <v>317687</v>
      </c>
      <c r="F7529" s="40" t="s">
        <v>16</v>
      </c>
      <c r="G7529" s="19">
        <v>17000</v>
      </c>
      <c r="H7529" s="11">
        <v>37149</v>
      </c>
      <c r="I7529" s="11">
        <v>37149</v>
      </c>
    </row>
    <row r="7530" spans="1:9" x14ac:dyDescent="0.25">
      <c r="A7530" s="24" t="s">
        <v>1183</v>
      </c>
      <c r="B7530" s="3"/>
      <c r="C7530" s="3"/>
      <c r="D7530" s="3" t="s">
        <v>21</v>
      </c>
      <c r="E7530" s="3">
        <v>317677</v>
      </c>
      <c r="F7530" s="40" t="s">
        <v>16</v>
      </c>
      <c r="G7530" s="19">
        <v>17000</v>
      </c>
      <c r="H7530" s="11">
        <v>37150</v>
      </c>
      <c r="I7530" s="11">
        <v>37150</v>
      </c>
    </row>
    <row r="7531" spans="1:9" x14ac:dyDescent="0.25">
      <c r="A7531" s="24" t="s">
        <v>1183</v>
      </c>
      <c r="B7531" s="3"/>
      <c r="C7531" s="3"/>
      <c r="D7531" s="3" t="s">
        <v>21</v>
      </c>
      <c r="E7531" s="3">
        <v>317676</v>
      </c>
      <c r="F7531" s="40" t="s">
        <v>16</v>
      </c>
      <c r="G7531" s="19">
        <v>17000</v>
      </c>
      <c r="H7531" s="11">
        <v>37151</v>
      </c>
      <c r="I7531" s="11">
        <v>37151</v>
      </c>
    </row>
    <row r="7532" spans="1:9" x14ac:dyDescent="0.25">
      <c r="A7532" s="24" t="s">
        <v>1183</v>
      </c>
      <c r="B7532" s="3"/>
      <c r="C7532" s="3"/>
      <c r="D7532" s="3" t="s">
        <v>21</v>
      </c>
      <c r="E7532" s="3">
        <v>317688</v>
      </c>
      <c r="F7532" s="40" t="s">
        <v>16</v>
      </c>
      <c r="G7532" s="19">
        <v>17000</v>
      </c>
      <c r="H7532" s="11">
        <v>37152</v>
      </c>
      <c r="I7532" s="11">
        <v>37152</v>
      </c>
    </row>
    <row r="7533" spans="1:9" x14ac:dyDescent="0.25">
      <c r="A7533" s="24" t="s">
        <v>1183</v>
      </c>
      <c r="B7533" s="3"/>
      <c r="C7533" s="3"/>
      <c r="D7533" s="3" t="s">
        <v>21</v>
      </c>
      <c r="E7533" s="3">
        <v>317689</v>
      </c>
      <c r="F7533" s="40" t="s">
        <v>16</v>
      </c>
      <c r="G7533" s="19">
        <v>17000</v>
      </c>
      <c r="H7533" s="11">
        <v>37153</v>
      </c>
      <c r="I7533" s="11">
        <v>37153</v>
      </c>
    </row>
    <row r="7534" spans="1:9" x14ac:dyDescent="0.25">
      <c r="A7534" s="24" t="s">
        <v>1183</v>
      </c>
      <c r="B7534" s="3"/>
      <c r="C7534" s="3"/>
      <c r="D7534" s="3" t="s">
        <v>21</v>
      </c>
      <c r="E7534" s="3">
        <v>317624</v>
      </c>
      <c r="F7534" s="40" t="s">
        <v>16</v>
      </c>
      <c r="G7534" s="19">
        <v>17000</v>
      </c>
      <c r="H7534" s="11">
        <v>37154</v>
      </c>
      <c r="I7534" s="11">
        <v>37154</v>
      </c>
    </row>
    <row r="7535" spans="1:9" ht="15" customHeight="1" x14ac:dyDescent="0.25">
      <c r="A7535" s="24" t="s">
        <v>138</v>
      </c>
      <c r="B7535" s="3" t="s">
        <v>1184</v>
      </c>
      <c r="C7535" s="3" t="s">
        <v>1185</v>
      </c>
      <c r="D7535" s="3" t="s">
        <v>14</v>
      </c>
      <c r="E7535" s="3">
        <v>315456</v>
      </c>
      <c r="F7535" s="40" t="s">
        <v>16</v>
      </c>
      <c r="G7535" s="19">
        <v>1637.93</v>
      </c>
      <c r="H7535" s="11">
        <v>39539</v>
      </c>
      <c r="I7535" s="11">
        <v>39539</v>
      </c>
    </row>
    <row r="7536" spans="1:9" ht="14.25" customHeight="1" x14ac:dyDescent="0.25">
      <c r="A7536" s="24" t="s">
        <v>138</v>
      </c>
      <c r="B7536" s="3" t="s">
        <v>1169</v>
      </c>
      <c r="C7536" s="3" t="s">
        <v>1168</v>
      </c>
      <c r="D7536" s="3" t="s">
        <v>21</v>
      </c>
      <c r="E7536" s="3">
        <v>315455</v>
      </c>
      <c r="F7536" s="40" t="s">
        <v>16</v>
      </c>
      <c r="G7536" s="19">
        <v>1637.93</v>
      </c>
      <c r="H7536" s="11">
        <v>39540</v>
      </c>
      <c r="I7536" s="11">
        <v>39540</v>
      </c>
    </row>
    <row r="7537" spans="1:9" ht="14.25" customHeight="1" x14ac:dyDescent="0.25">
      <c r="A7537" s="24" t="s">
        <v>138</v>
      </c>
      <c r="B7537" s="3" t="s">
        <v>1169</v>
      </c>
      <c r="C7537" s="3" t="s">
        <v>1168</v>
      </c>
      <c r="D7537" s="3" t="s">
        <v>106</v>
      </c>
      <c r="E7537" s="3">
        <v>317039</v>
      </c>
      <c r="F7537" s="40" t="s">
        <v>16</v>
      </c>
      <c r="G7537" s="19">
        <v>1637.93</v>
      </c>
      <c r="H7537" s="11">
        <v>39541</v>
      </c>
      <c r="I7537" s="11">
        <v>39541</v>
      </c>
    </row>
    <row r="7538" spans="1:9" ht="14.25" customHeight="1" x14ac:dyDescent="0.25">
      <c r="A7538" s="24" t="s">
        <v>794</v>
      </c>
      <c r="B7538" s="3"/>
      <c r="C7538" s="3" t="s">
        <v>1162</v>
      </c>
      <c r="D7538" s="3" t="s">
        <v>21</v>
      </c>
      <c r="E7538" s="3">
        <v>312916</v>
      </c>
      <c r="F7538" s="40">
        <v>199</v>
      </c>
      <c r="G7538" s="19">
        <v>11950</v>
      </c>
      <c r="H7538" s="11">
        <v>40385</v>
      </c>
      <c r="I7538" s="11">
        <v>40385</v>
      </c>
    </row>
    <row r="7539" spans="1:9" ht="14.25" customHeight="1" x14ac:dyDescent="0.25">
      <c r="A7539" s="24" t="s">
        <v>794</v>
      </c>
      <c r="B7539" s="3"/>
      <c r="C7539" s="3" t="s">
        <v>1162</v>
      </c>
      <c r="D7539" s="3" t="s">
        <v>21</v>
      </c>
      <c r="E7539" s="3">
        <v>312938</v>
      </c>
      <c r="F7539" s="40" t="s">
        <v>16</v>
      </c>
      <c r="G7539" s="19">
        <v>11950</v>
      </c>
      <c r="H7539" s="11">
        <v>40386</v>
      </c>
      <c r="I7539" s="11">
        <v>40386</v>
      </c>
    </row>
    <row r="7540" spans="1:9" ht="14.25" customHeight="1" x14ac:dyDescent="0.25">
      <c r="A7540" s="24" t="s">
        <v>794</v>
      </c>
      <c r="B7540" s="3"/>
      <c r="C7540" s="3" t="s">
        <v>1162</v>
      </c>
      <c r="D7540" s="3" t="s">
        <v>21</v>
      </c>
      <c r="E7540" s="3">
        <v>312939</v>
      </c>
      <c r="F7540" s="40" t="s">
        <v>16</v>
      </c>
      <c r="G7540" s="19">
        <v>11950</v>
      </c>
      <c r="H7540" s="11">
        <v>40387</v>
      </c>
      <c r="I7540" s="11">
        <v>40387</v>
      </c>
    </row>
    <row r="7541" spans="1:9" ht="14.25" customHeight="1" x14ac:dyDescent="0.25">
      <c r="A7541" s="24" t="s">
        <v>794</v>
      </c>
      <c r="B7541" s="3"/>
      <c r="C7541" s="3" t="s">
        <v>1162</v>
      </c>
      <c r="D7541" s="3" t="s">
        <v>21</v>
      </c>
      <c r="E7541" s="3">
        <v>312929</v>
      </c>
      <c r="F7541" s="40">
        <v>1541</v>
      </c>
      <c r="G7541" s="19">
        <v>11950</v>
      </c>
      <c r="H7541" s="11">
        <v>40388</v>
      </c>
      <c r="I7541" s="11">
        <v>40388</v>
      </c>
    </row>
    <row r="7542" spans="1:9" ht="14.25" customHeight="1" x14ac:dyDescent="0.25">
      <c r="A7542" s="24" t="s">
        <v>794</v>
      </c>
      <c r="B7542" s="3"/>
      <c r="C7542" s="3" t="s">
        <v>1162</v>
      </c>
      <c r="D7542" s="3" t="s">
        <v>21</v>
      </c>
      <c r="E7542" s="3">
        <v>312928</v>
      </c>
      <c r="F7542" s="40" t="s">
        <v>16</v>
      </c>
      <c r="G7542" s="19">
        <v>11950</v>
      </c>
      <c r="H7542" s="11">
        <v>40388</v>
      </c>
      <c r="I7542" s="11">
        <v>40388</v>
      </c>
    </row>
    <row r="7543" spans="1:9" ht="14.25" customHeight="1" x14ac:dyDescent="0.25">
      <c r="A7543" s="24" t="s">
        <v>794</v>
      </c>
      <c r="B7543" s="3"/>
      <c r="C7543" s="3" t="s">
        <v>1162</v>
      </c>
      <c r="D7543" s="3" t="s">
        <v>21</v>
      </c>
      <c r="E7543" s="3" t="s">
        <v>16</v>
      </c>
      <c r="F7543" s="40">
        <v>1575</v>
      </c>
      <c r="G7543" s="19">
        <v>11950</v>
      </c>
      <c r="H7543" s="11">
        <v>40388</v>
      </c>
      <c r="I7543" s="11">
        <v>40388</v>
      </c>
    </row>
    <row r="7544" spans="1:9" ht="14.25" customHeight="1" x14ac:dyDescent="0.25">
      <c r="A7544" s="24" t="s">
        <v>794</v>
      </c>
      <c r="B7544" s="3"/>
      <c r="C7544" s="3" t="s">
        <v>1162</v>
      </c>
      <c r="D7544" s="3" t="s">
        <v>21</v>
      </c>
      <c r="E7544" s="3">
        <v>312912</v>
      </c>
      <c r="F7544" s="40" t="s">
        <v>16</v>
      </c>
      <c r="G7544" s="19">
        <v>11950</v>
      </c>
      <c r="H7544" s="11">
        <v>40388</v>
      </c>
      <c r="I7544" s="11">
        <v>40388</v>
      </c>
    </row>
    <row r="7545" spans="1:9" ht="14.25" customHeight="1" x14ac:dyDescent="0.25">
      <c r="G7545" s="105">
        <f>SUM(G7519:G7544)</f>
        <v>360563.79</v>
      </c>
      <c r="H7545" s="10"/>
      <c r="I7545" s="10"/>
    </row>
    <row r="7546" spans="1:9" x14ac:dyDescent="0.25">
      <c r="G7546" s="10"/>
      <c r="H7546" s="10"/>
      <c r="I7546" s="10"/>
    </row>
    <row r="7547" spans="1:9" x14ac:dyDescent="0.25">
      <c r="B7547" s="493"/>
      <c r="D7547" s="493"/>
      <c r="E7547" s="493"/>
      <c r="F7547" s="92"/>
      <c r="G7547" s="68"/>
      <c r="H7547" s="493"/>
      <c r="I7547" s="630"/>
    </row>
    <row r="7548" spans="1:9" ht="18.75" x14ac:dyDescent="0.3">
      <c r="A7548" s="724" t="s">
        <v>7</v>
      </c>
      <c r="B7548" s="724"/>
      <c r="C7548" s="724"/>
      <c r="D7548" s="724"/>
      <c r="E7548" s="724"/>
      <c r="F7548" s="724"/>
      <c r="G7548" s="724"/>
      <c r="H7548" s="724"/>
      <c r="I7548" s="15"/>
    </row>
    <row r="7549" spans="1:9" x14ac:dyDescent="0.25">
      <c r="A7549" s="725" t="s">
        <v>5</v>
      </c>
      <c r="B7549" s="725"/>
      <c r="C7549" s="725"/>
      <c r="D7549" s="725"/>
      <c r="E7549" s="725"/>
      <c r="F7549" s="725"/>
      <c r="G7549" s="725"/>
      <c r="H7549" s="725"/>
      <c r="I7549" s="15"/>
    </row>
    <row r="7550" spans="1:9" x14ac:dyDescent="0.25">
      <c r="A7550" s="1"/>
      <c r="C7550" s="122"/>
      <c r="D7550" s="4"/>
      <c r="E7550" s="4"/>
      <c r="F7550" s="81"/>
      <c r="G7550" s="10"/>
      <c r="H7550" s="10"/>
      <c r="I7550" s="10"/>
    </row>
    <row r="7551" spans="1:9" x14ac:dyDescent="0.25">
      <c r="A7551" s="504" t="s">
        <v>1152</v>
      </c>
      <c r="B7551" s="26"/>
      <c r="C7551" s="26"/>
      <c r="D7551" s="26"/>
      <c r="E7551" s="26"/>
      <c r="F7551" s="85"/>
      <c r="G7551" s="42"/>
      <c r="H7551" s="26"/>
      <c r="I7551" s="26"/>
    </row>
    <row r="7552" spans="1:9" x14ac:dyDescent="0.25">
      <c r="A7552" s="248" t="s">
        <v>8</v>
      </c>
      <c r="B7552" s="505" t="s">
        <v>1182</v>
      </c>
      <c r="C7552" s="295"/>
      <c r="D7552" s="498"/>
      <c r="E7552" s="498"/>
      <c r="F7552" s="245"/>
      <c r="G7552" s="246"/>
      <c r="H7552" s="498"/>
      <c r="I7552" s="635"/>
    </row>
    <row r="7553" spans="1:9" x14ac:dyDescent="0.25">
      <c r="A7553" s="72" t="s">
        <v>0</v>
      </c>
      <c r="B7553" s="73" t="s">
        <v>2</v>
      </c>
      <c r="C7553" s="73" t="s">
        <v>3</v>
      </c>
      <c r="D7553" s="73" t="s">
        <v>4</v>
      </c>
      <c r="E7553" s="74" t="s">
        <v>15</v>
      </c>
      <c r="F7553" s="95" t="s">
        <v>1957</v>
      </c>
      <c r="G7553" s="75" t="s">
        <v>1217</v>
      </c>
      <c r="H7553" s="350" t="s">
        <v>1188</v>
      </c>
      <c r="I7553" s="350" t="s">
        <v>3884</v>
      </c>
    </row>
    <row r="7554" spans="1:9" x14ac:dyDescent="0.25">
      <c r="A7554" s="24" t="s">
        <v>794</v>
      </c>
      <c r="B7554" s="3"/>
      <c r="C7554" s="3" t="s">
        <v>1186</v>
      </c>
      <c r="D7554" s="3" t="s">
        <v>26</v>
      </c>
      <c r="E7554" s="3">
        <v>312913</v>
      </c>
      <c r="F7554" s="40" t="s">
        <v>16</v>
      </c>
      <c r="G7554" s="19">
        <v>11950</v>
      </c>
      <c r="H7554" s="11">
        <v>40388</v>
      </c>
      <c r="I7554" s="11">
        <v>40388</v>
      </c>
    </row>
    <row r="7555" spans="1:9" x14ac:dyDescent="0.25">
      <c r="A7555" s="24" t="str">
        <f>+A3728</f>
        <v>ARCHIVO</v>
      </c>
      <c r="B7555" s="3"/>
      <c r="C7555" s="3" t="s">
        <v>1162</v>
      </c>
      <c r="D7555" s="3" t="s">
        <v>21</v>
      </c>
      <c r="E7555" s="3">
        <v>312918</v>
      </c>
      <c r="F7555" s="40" t="s">
        <v>16</v>
      </c>
      <c r="G7555" s="19">
        <f>+G3728</f>
        <v>11950</v>
      </c>
      <c r="H7555" s="11">
        <f>+H3728</f>
        <v>40388</v>
      </c>
      <c r="I7555" s="11">
        <f>+I3728</f>
        <v>40388</v>
      </c>
    </row>
    <row r="7556" spans="1:9" x14ac:dyDescent="0.25">
      <c r="A7556" s="24" t="s">
        <v>794</v>
      </c>
      <c r="B7556" s="3"/>
      <c r="C7556" s="3" t="s">
        <v>1162</v>
      </c>
      <c r="D7556" s="3" t="s">
        <v>21</v>
      </c>
      <c r="E7556" s="3">
        <v>312920</v>
      </c>
      <c r="F7556" s="40" t="s">
        <v>16</v>
      </c>
      <c r="G7556" s="19">
        <v>11950</v>
      </c>
      <c r="H7556" s="11">
        <v>40388</v>
      </c>
      <c r="I7556" s="11">
        <v>40388</v>
      </c>
    </row>
    <row r="7557" spans="1:9" ht="18.75" customHeight="1" x14ac:dyDescent="0.25">
      <c r="A7557" s="24" t="s">
        <v>794</v>
      </c>
      <c r="B7557" s="3"/>
      <c r="C7557" s="3" t="s">
        <v>1162</v>
      </c>
      <c r="D7557" s="3" t="s">
        <v>21</v>
      </c>
      <c r="E7557" s="3">
        <v>312903</v>
      </c>
      <c r="F7557" s="40">
        <v>410</v>
      </c>
      <c r="G7557" s="19">
        <v>11950</v>
      </c>
      <c r="H7557" s="11">
        <v>40388</v>
      </c>
      <c r="I7557" s="11">
        <v>40388</v>
      </c>
    </row>
    <row r="7558" spans="1:9" x14ac:dyDescent="0.25">
      <c r="A7558" s="24" t="s">
        <v>794</v>
      </c>
      <c r="B7558" s="3"/>
      <c r="C7558" s="3" t="s">
        <v>1162</v>
      </c>
      <c r="D7558" s="3" t="s">
        <v>21</v>
      </c>
      <c r="E7558" s="3">
        <v>312921</v>
      </c>
      <c r="F7558" s="40">
        <v>465</v>
      </c>
      <c r="G7558" s="19">
        <v>11950</v>
      </c>
      <c r="H7558" s="11">
        <v>40388</v>
      </c>
      <c r="I7558" s="11">
        <v>40388</v>
      </c>
    </row>
    <row r="7559" spans="1:9" x14ac:dyDescent="0.25">
      <c r="A7559" s="24" t="s">
        <v>794</v>
      </c>
      <c r="B7559" s="3"/>
      <c r="C7559" s="3" t="s">
        <v>1162</v>
      </c>
      <c r="D7559" s="3" t="s">
        <v>21</v>
      </c>
      <c r="E7559" s="3">
        <v>312924</v>
      </c>
      <c r="F7559" s="40">
        <v>2964</v>
      </c>
      <c r="G7559" s="19">
        <v>11950</v>
      </c>
      <c r="H7559" s="11">
        <v>40388</v>
      </c>
      <c r="I7559" s="11">
        <v>40388</v>
      </c>
    </row>
    <row r="7560" spans="1:9" x14ac:dyDescent="0.25">
      <c r="A7560" s="24" t="s">
        <v>794</v>
      </c>
      <c r="B7560" s="3"/>
      <c r="C7560" s="3" t="s">
        <v>1162</v>
      </c>
      <c r="D7560" s="3" t="s">
        <v>21</v>
      </c>
      <c r="E7560" s="3">
        <v>312911</v>
      </c>
      <c r="F7560" s="40">
        <v>2970</v>
      </c>
      <c r="G7560" s="19">
        <v>11950</v>
      </c>
      <c r="H7560" s="11">
        <v>40388</v>
      </c>
      <c r="I7560" s="11">
        <v>40388</v>
      </c>
    </row>
    <row r="7561" spans="1:9" x14ac:dyDescent="0.25">
      <c r="A7561" s="24" t="s">
        <v>794</v>
      </c>
      <c r="B7561" s="3"/>
      <c r="C7561" s="3" t="s">
        <v>1162</v>
      </c>
      <c r="D7561" s="3" t="s">
        <v>21</v>
      </c>
      <c r="E7561" s="3" t="s">
        <v>16</v>
      </c>
      <c r="F7561" s="40">
        <v>1557</v>
      </c>
      <c r="G7561" s="19">
        <v>11950</v>
      </c>
      <c r="H7561" s="11">
        <v>40388</v>
      </c>
      <c r="I7561" s="11">
        <v>40388</v>
      </c>
    </row>
    <row r="7562" spans="1:9" x14ac:dyDescent="0.25">
      <c r="A7562" s="24" t="s">
        <v>794</v>
      </c>
      <c r="B7562" s="3"/>
      <c r="C7562" s="3" t="s">
        <v>1162</v>
      </c>
      <c r="D7562" s="3" t="s">
        <v>21</v>
      </c>
      <c r="E7562" s="3">
        <v>312906</v>
      </c>
      <c r="F7562" s="40">
        <v>1556</v>
      </c>
      <c r="G7562" s="19">
        <v>11950</v>
      </c>
      <c r="H7562" s="11">
        <v>40388</v>
      </c>
      <c r="I7562" s="11">
        <v>40388</v>
      </c>
    </row>
    <row r="7563" spans="1:9" x14ac:dyDescent="0.25">
      <c r="A7563" s="24" t="s">
        <v>794</v>
      </c>
      <c r="B7563" s="3"/>
      <c r="C7563" s="3" t="s">
        <v>1162</v>
      </c>
      <c r="D7563" s="3" t="s">
        <v>21</v>
      </c>
      <c r="E7563" s="3">
        <v>318904</v>
      </c>
      <c r="F7563" s="40" t="s">
        <v>16</v>
      </c>
      <c r="G7563" s="19">
        <v>11950</v>
      </c>
      <c r="H7563" s="11">
        <v>40388</v>
      </c>
      <c r="I7563" s="11">
        <v>40388</v>
      </c>
    </row>
    <row r="7564" spans="1:9" x14ac:dyDescent="0.25">
      <c r="A7564" s="24" t="s">
        <v>794</v>
      </c>
      <c r="B7564" s="3"/>
      <c r="C7564" s="3" t="s">
        <v>1162</v>
      </c>
      <c r="D7564" s="3" t="s">
        <v>21</v>
      </c>
      <c r="E7564" s="3">
        <v>315463</v>
      </c>
      <c r="F7564" s="40" t="s">
        <v>16</v>
      </c>
      <c r="G7564" s="19">
        <v>11950</v>
      </c>
      <c r="H7564" s="11">
        <v>40388</v>
      </c>
      <c r="I7564" s="11">
        <v>40388</v>
      </c>
    </row>
    <row r="7565" spans="1:9" x14ac:dyDescent="0.25">
      <c r="A7565" s="24" t="s">
        <v>794</v>
      </c>
      <c r="B7565" s="3"/>
      <c r="C7565" s="3" t="s">
        <v>1162</v>
      </c>
      <c r="D7565" s="3" t="s">
        <v>21</v>
      </c>
      <c r="E7565" s="3">
        <v>315471</v>
      </c>
      <c r="F7565" s="40">
        <v>3577</v>
      </c>
      <c r="G7565" s="19">
        <v>11950</v>
      </c>
      <c r="H7565" s="11">
        <v>40388</v>
      </c>
      <c r="I7565" s="11">
        <v>40388</v>
      </c>
    </row>
    <row r="7566" spans="1:9" x14ac:dyDescent="0.25">
      <c r="A7566" s="24" t="s">
        <v>794</v>
      </c>
      <c r="B7566" s="3"/>
      <c r="C7566" s="3" t="s">
        <v>1162</v>
      </c>
      <c r="D7566" s="3" t="s">
        <v>21</v>
      </c>
      <c r="E7566" s="3">
        <v>315472</v>
      </c>
      <c r="F7566" s="40" t="s">
        <v>16</v>
      </c>
      <c r="G7566" s="19">
        <v>11950</v>
      </c>
      <c r="H7566" s="11">
        <v>40388</v>
      </c>
      <c r="I7566" s="11">
        <v>40388</v>
      </c>
    </row>
    <row r="7567" spans="1:9" x14ac:dyDescent="0.25">
      <c r="A7567" s="24" t="s">
        <v>794</v>
      </c>
      <c r="B7567" s="3"/>
      <c r="C7567" s="3" t="s">
        <v>1162</v>
      </c>
      <c r="D7567" s="3" t="s">
        <v>21</v>
      </c>
      <c r="E7567" s="3">
        <v>315462</v>
      </c>
      <c r="F7567" s="40" t="s">
        <v>16</v>
      </c>
      <c r="G7567" s="19">
        <v>11950</v>
      </c>
      <c r="H7567" s="11">
        <v>40388</v>
      </c>
      <c r="I7567" s="11">
        <v>40388</v>
      </c>
    </row>
    <row r="7568" spans="1:9" x14ac:dyDescent="0.25">
      <c r="A7568" s="24" t="s">
        <v>794</v>
      </c>
      <c r="B7568" s="3"/>
      <c r="C7568" s="3" t="s">
        <v>1162</v>
      </c>
      <c r="D7568" s="3" t="s">
        <v>21</v>
      </c>
      <c r="E7568" s="3">
        <v>315580</v>
      </c>
      <c r="F7568" s="40">
        <v>77</v>
      </c>
      <c r="G7568" s="19">
        <v>11950</v>
      </c>
      <c r="H7568" s="11">
        <v>40388</v>
      </c>
      <c r="I7568" s="11">
        <v>40388</v>
      </c>
    </row>
    <row r="7569" spans="1:9" x14ac:dyDescent="0.25">
      <c r="A7569" s="24" t="s">
        <v>794</v>
      </c>
      <c r="B7569" s="3"/>
      <c r="C7569" s="3" t="s">
        <v>1162</v>
      </c>
      <c r="D7569" s="3" t="s">
        <v>21</v>
      </c>
      <c r="E7569" s="3">
        <v>315579</v>
      </c>
      <c r="F7569" s="40">
        <v>76</v>
      </c>
      <c r="G7569" s="19">
        <v>11950</v>
      </c>
      <c r="H7569" s="11">
        <v>40388</v>
      </c>
      <c r="I7569" s="11">
        <v>40388</v>
      </c>
    </row>
    <row r="7570" spans="1:9" x14ac:dyDescent="0.25">
      <c r="A7570" s="24" t="s">
        <v>794</v>
      </c>
      <c r="B7570" s="3"/>
      <c r="C7570" s="3" t="s">
        <v>1162</v>
      </c>
      <c r="D7570" s="3" t="s">
        <v>21</v>
      </c>
      <c r="E7570" s="3">
        <v>315578</v>
      </c>
      <c r="F7570" s="40">
        <v>3566</v>
      </c>
      <c r="G7570" s="19">
        <v>11950</v>
      </c>
      <c r="H7570" s="11">
        <v>40388</v>
      </c>
      <c r="I7570" s="11">
        <v>40388</v>
      </c>
    </row>
    <row r="7571" spans="1:9" x14ac:dyDescent="0.25">
      <c r="A7571" s="24" t="s">
        <v>794</v>
      </c>
      <c r="B7571" s="3"/>
      <c r="C7571" s="3" t="s">
        <v>1162</v>
      </c>
      <c r="D7571" s="3" t="s">
        <v>21</v>
      </c>
      <c r="E7571" s="3">
        <v>315577</v>
      </c>
      <c r="F7571" s="40">
        <v>3582</v>
      </c>
      <c r="G7571" s="19">
        <v>11950</v>
      </c>
      <c r="H7571" s="11">
        <v>40388</v>
      </c>
      <c r="I7571" s="11">
        <v>40388</v>
      </c>
    </row>
    <row r="7572" spans="1:9" x14ac:dyDescent="0.25">
      <c r="A7572" s="24" t="s">
        <v>794</v>
      </c>
      <c r="B7572" s="3"/>
      <c r="C7572" s="3" t="s">
        <v>1162</v>
      </c>
      <c r="D7572" s="3" t="s">
        <v>21</v>
      </c>
      <c r="E7572" s="3">
        <v>315576</v>
      </c>
      <c r="F7572" s="40">
        <v>75</v>
      </c>
      <c r="G7572" s="19">
        <v>11950</v>
      </c>
      <c r="H7572" s="11">
        <v>40388</v>
      </c>
      <c r="I7572" s="11">
        <v>40388</v>
      </c>
    </row>
    <row r="7573" spans="1:9" x14ac:dyDescent="0.25">
      <c r="A7573" s="24" t="s">
        <v>794</v>
      </c>
      <c r="B7573" s="3"/>
      <c r="C7573" s="3" t="s">
        <v>1162</v>
      </c>
      <c r="D7573" s="3" t="s">
        <v>21</v>
      </c>
      <c r="E7573" s="3">
        <v>315575</v>
      </c>
      <c r="F7573" s="40">
        <v>3583</v>
      </c>
      <c r="G7573" s="19">
        <v>11950</v>
      </c>
      <c r="H7573" s="11">
        <v>40388</v>
      </c>
      <c r="I7573" s="11">
        <v>40388</v>
      </c>
    </row>
    <row r="7574" spans="1:9" x14ac:dyDescent="0.25">
      <c r="A7574" s="24" t="s">
        <v>794</v>
      </c>
      <c r="B7574" s="3"/>
      <c r="C7574" s="3" t="s">
        <v>1162</v>
      </c>
      <c r="D7574" s="3" t="s">
        <v>21</v>
      </c>
      <c r="E7574" s="3">
        <v>315574</v>
      </c>
      <c r="F7574" s="40">
        <v>3584</v>
      </c>
      <c r="G7574" s="19">
        <v>11950</v>
      </c>
      <c r="H7574" s="11">
        <v>40388</v>
      </c>
      <c r="I7574" s="11">
        <v>40388</v>
      </c>
    </row>
    <row r="7575" spans="1:9" x14ac:dyDescent="0.25">
      <c r="A7575" s="24" t="s">
        <v>794</v>
      </c>
      <c r="B7575" s="3"/>
      <c r="C7575" s="3" t="s">
        <v>1162</v>
      </c>
      <c r="D7575" s="3" t="s">
        <v>21</v>
      </c>
      <c r="E7575" s="3">
        <v>315573</v>
      </c>
      <c r="F7575" s="40">
        <v>3585</v>
      </c>
      <c r="G7575" s="19">
        <v>11950</v>
      </c>
      <c r="H7575" s="11">
        <v>40388</v>
      </c>
      <c r="I7575" s="11">
        <v>40388</v>
      </c>
    </row>
    <row r="7576" spans="1:9" x14ac:dyDescent="0.25">
      <c r="A7576" s="24" t="s">
        <v>794</v>
      </c>
      <c r="B7576" s="3"/>
      <c r="C7576" s="3" t="s">
        <v>1162</v>
      </c>
      <c r="D7576" s="3" t="s">
        <v>21</v>
      </c>
      <c r="E7576" s="3">
        <v>315572</v>
      </c>
      <c r="F7576" s="40">
        <v>3586</v>
      </c>
      <c r="G7576" s="19">
        <v>11950</v>
      </c>
      <c r="H7576" s="11">
        <v>40388</v>
      </c>
      <c r="I7576" s="11">
        <v>40388</v>
      </c>
    </row>
    <row r="7577" spans="1:9" x14ac:dyDescent="0.25">
      <c r="A7577" s="1"/>
      <c r="B7577" s="4"/>
      <c r="C7577" s="4"/>
      <c r="D7577" s="4"/>
      <c r="E7577" s="4"/>
      <c r="F7577" s="81"/>
      <c r="G7577" s="105">
        <f>SUM(G7554:G7576)</f>
        <v>274850</v>
      </c>
      <c r="H7577" s="18"/>
      <c r="I7577" s="18"/>
    </row>
    <row r="7578" spans="1:9" x14ac:dyDescent="0.25">
      <c r="A7578" s="1"/>
      <c r="B7578" s="4"/>
      <c r="C7578" s="4"/>
      <c r="D7578" s="4"/>
      <c r="E7578" s="4"/>
      <c r="F7578" s="81"/>
      <c r="G7578" s="10"/>
      <c r="H7578" s="18"/>
      <c r="I7578" s="18"/>
    </row>
    <row r="7579" spans="1:9" ht="18.75" x14ac:dyDescent="0.3">
      <c r="B7579" s="494"/>
      <c r="D7579" s="494"/>
      <c r="E7579" s="494"/>
      <c r="F7579" s="91"/>
      <c r="G7579" s="67"/>
      <c r="H7579" s="494"/>
      <c r="I7579" s="631"/>
    </row>
    <row r="7580" spans="1:9" ht="18.75" x14ac:dyDescent="0.3">
      <c r="A7580" s="724" t="s">
        <v>7</v>
      </c>
      <c r="B7580" s="724"/>
      <c r="C7580" s="724"/>
      <c r="D7580" s="724"/>
      <c r="E7580" s="724"/>
      <c r="F7580" s="724"/>
      <c r="G7580" s="724"/>
      <c r="H7580" s="724"/>
      <c r="I7580" s="15"/>
    </row>
    <row r="7581" spans="1:9" x14ac:dyDescent="0.25">
      <c r="A7581" s="725" t="s">
        <v>5</v>
      </c>
      <c r="B7581" s="725"/>
      <c r="C7581" s="725"/>
      <c r="D7581" s="725"/>
      <c r="E7581" s="725"/>
      <c r="F7581" s="725"/>
      <c r="G7581" s="725"/>
      <c r="H7581" s="725"/>
      <c r="I7581" s="15"/>
    </row>
    <row r="7582" spans="1:9" x14ac:dyDescent="0.25">
      <c r="A7582" s="1"/>
      <c r="C7582" s="122"/>
      <c r="D7582" s="4"/>
      <c r="E7582" s="4"/>
      <c r="F7582" s="81"/>
      <c r="G7582" s="10"/>
      <c r="H7582" s="10"/>
      <c r="I7582" s="10"/>
    </row>
    <row r="7583" spans="1:9" x14ac:dyDescent="0.25">
      <c r="A7583" s="1"/>
      <c r="C7583" s="4"/>
      <c r="D7583" s="4"/>
      <c r="E7583" s="4"/>
      <c r="F7583" s="81"/>
      <c r="G7583" s="10"/>
      <c r="H7583" s="10"/>
      <c r="I7583" s="10"/>
    </row>
    <row r="7584" spans="1:9" x14ac:dyDescent="0.25">
      <c r="A7584" s="504" t="s">
        <v>1152</v>
      </c>
      <c r="B7584" s="26"/>
      <c r="C7584" s="26"/>
      <c r="D7584" s="26"/>
      <c r="E7584" s="26"/>
      <c r="F7584" s="85"/>
      <c r="G7584" s="42"/>
      <c r="H7584" s="26"/>
      <c r="I7584" s="26"/>
    </row>
    <row r="7585" spans="1:9" x14ac:dyDescent="0.25">
      <c r="A7585" s="248" t="s">
        <v>8</v>
      </c>
      <c r="B7585" s="505" t="s">
        <v>1182</v>
      </c>
      <c r="C7585" s="295"/>
      <c r="D7585" s="498"/>
      <c r="E7585" s="498"/>
      <c r="F7585" s="245"/>
      <c r="G7585" s="246"/>
      <c r="H7585" s="498"/>
      <c r="I7585" s="635"/>
    </row>
    <row r="7586" spans="1:9" x14ac:dyDescent="0.25">
      <c r="A7586" s="72" t="s">
        <v>0</v>
      </c>
      <c r="B7586" s="73" t="s">
        <v>2</v>
      </c>
      <c r="C7586" s="73" t="s">
        <v>3</v>
      </c>
      <c r="D7586" s="73" t="s">
        <v>4</v>
      </c>
      <c r="E7586" s="74" t="s">
        <v>15</v>
      </c>
      <c r="F7586" s="95" t="s">
        <v>1957</v>
      </c>
      <c r="G7586" s="75" t="s">
        <v>1217</v>
      </c>
      <c r="H7586" s="350" t="s">
        <v>1188</v>
      </c>
      <c r="I7586" s="350" t="s">
        <v>3884</v>
      </c>
    </row>
    <row r="7587" spans="1:9" x14ac:dyDescent="0.25">
      <c r="A7587" s="24" t="s">
        <v>794</v>
      </c>
      <c r="B7587" s="3"/>
      <c r="C7587" s="3" t="s">
        <v>1162</v>
      </c>
      <c r="D7587" s="3" t="s">
        <v>21</v>
      </c>
      <c r="E7587" s="3">
        <v>315571</v>
      </c>
      <c r="F7587" s="40">
        <v>3587</v>
      </c>
      <c r="G7587" s="19">
        <v>11950</v>
      </c>
      <c r="H7587" s="11">
        <v>40388</v>
      </c>
      <c r="I7587" s="11">
        <v>40388</v>
      </c>
    </row>
    <row r="7588" spans="1:9" x14ac:dyDescent="0.25">
      <c r="A7588" s="24" t="s">
        <v>794</v>
      </c>
      <c r="B7588" s="3"/>
      <c r="C7588" s="3" t="s">
        <v>1162</v>
      </c>
      <c r="D7588" s="3" t="s">
        <v>21</v>
      </c>
      <c r="E7588" s="3">
        <v>315570</v>
      </c>
      <c r="F7588" s="40">
        <v>3580</v>
      </c>
      <c r="G7588" s="19">
        <v>11950</v>
      </c>
      <c r="H7588" s="11">
        <v>40388</v>
      </c>
      <c r="I7588" s="11">
        <v>40388</v>
      </c>
    </row>
    <row r="7589" spans="1:9" x14ac:dyDescent="0.25">
      <c r="A7589" s="24" t="s">
        <v>794</v>
      </c>
      <c r="B7589" s="3"/>
      <c r="C7589" s="3" t="s">
        <v>1162</v>
      </c>
      <c r="D7589" s="3" t="s">
        <v>21</v>
      </c>
      <c r="E7589" s="3">
        <v>315569</v>
      </c>
      <c r="F7589" s="40">
        <v>153</v>
      </c>
      <c r="G7589" s="19">
        <v>11950</v>
      </c>
      <c r="H7589" s="11">
        <v>40388</v>
      </c>
      <c r="I7589" s="11">
        <v>40388</v>
      </c>
    </row>
    <row r="7590" spans="1:9" x14ac:dyDescent="0.25">
      <c r="A7590" s="24" t="s">
        <v>794</v>
      </c>
      <c r="B7590" s="3"/>
      <c r="C7590" s="3" t="s">
        <v>1162</v>
      </c>
      <c r="D7590" s="3" t="s">
        <v>21</v>
      </c>
      <c r="E7590" s="3">
        <v>315568</v>
      </c>
      <c r="F7590" s="40">
        <v>1190</v>
      </c>
      <c r="G7590" s="19">
        <v>11950</v>
      </c>
      <c r="H7590" s="11">
        <v>40388</v>
      </c>
      <c r="I7590" s="11">
        <v>40388</v>
      </c>
    </row>
    <row r="7591" spans="1:9" x14ac:dyDescent="0.25">
      <c r="A7591" s="24" t="s">
        <v>794</v>
      </c>
      <c r="B7591" s="3"/>
      <c r="C7591" s="3" t="s">
        <v>1162</v>
      </c>
      <c r="D7591" s="3" t="s">
        <v>21</v>
      </c>
      <c r="E7591" s="3">
        <v>315567</v>
      </c>
      <c r="F7591" s="40">
        <v>157</v>
      </c>
      <c r="G7591" s="19">
        <v>11950</v>
      </c>
      <c r="H7591" s="11">
        <v>40388</v>
      </c>
      <c r="I7591" s="11">
        <v>40388</v>
      </c>
    </row>
    <row r="7592" spans="1:9" x14ac:dyDescent="0.25">
      <c r="A7592" s="24" t="s">
        <v>794</v>
      </c>
      <c r="B7592" s="3"/>
      <c r="C7592" s="3" t="s">
        <v>1162</v>
      </c>
      <c r="D7592" s="3" t="s">
        <v>21</v>
      </c>
      <c r="E7592" s="3">
        <v>315566</v>
      </c>
      <c r="F7592" s="40">
        <v>151</v>
      </c>
      <c r="G7592" s="19">
        <v>11950</v>
      </c>
      <c r="H7592" s="11">
        <v>40388</v>
      </c>
      <c r="I7592" s="11">
        <v>40388</v>
      </c>
    </row>
    <row r="7593" spans="1:9" x14ac:dyDescent="0.25">
      <c r="A7593" s="24" t="s">
        <v>794</v>
      </c>
      <c r="B7593" s="3"/>
      <c r="C7593" s="3" t="s">
        <v>1162</v>
      </c>
      <c r="D7593" s="3" t="s">
        <v>26</v>
      </c>
      <c r="E7593" s="3">
        <v>315565</v>
      </c>
      <c r="F7593" s="40">
        <v>145</v>
      </c>
      <c r="G7593" s="19">
        <v>11950</v>
      </c>
      <c r="H7593" s="11">
        <v>40388</v>
      </c>
      <c r="I7593" s="11">
        <v>40388</v>
      </c>
    </row>
    <row r="7594" spans="1:9" x14ac:dyDescent="0.25">
      <c r="A7594" s="24" t="s">
        <v>794</v>
      </c>
      <c r="B7594" s="3"/>
      <c r="C7594" s="3" t="s">
        <v>1162</v>
      </c>
      <c r="D7594" s="3" t="s">
        <v>26</v>
      </c>
      <c r="E7594" s="3">
        <v>315564</v>
      </c>
      <c r="F7594" s="40">
        <v>160</v>
      </c>
      <c r="G7594" s="19">
        <v>11950</v>
      </c>
      <c r="H7594" s="11">
        <v>40388</v>
      </c>
      <c r="I7594" s="11">
        <v>40388</v>
      </c>
    </row>
    <row r="7595" spans="1:9" x14ac:dyDescent="0.25">
      <c r="A7595" s="24" t="s">
        <v>794</v>
      </c>
      <c r="B7595" s="3"/>
      <c r="C7595" s="3" t="s">
        <v>1162</v>
      </c>
      <c r="D7595" s="3" t="s">
        <v>21</v>
      </c>
      <c r="E7595" s="3">
        <v>315563</v>
      </c>
      <c r="F7595" s="40">
        <v>162</v>
      </c>
      <c r="G7595" s="19">
        <v>11950</v>
      </c>
      <c r="H7595" s="11">
        <v>40388</v>
      </c>
      <c r="I7595" s="11">
        <v>40388</v>
      </c>
    </row>
    <row r="7596" spans="1:9" x14ac:dyDescent="0.25">
      <c r="A7596" s="24" t="s">
        <v>794</v>
      </c>
      <c r="B7596" s="3"/>
      <c r="C7596" s="3" t="s">
        <v>1162</v>
      </c>
      <c r="D7596" s="3" t="s">
        <v>26</v>
      </c>
      <c r="E7596" s="3">
        <v>315562</v>
      </c>
      <c r="F7596" s="40">
        <v>161</v>
      </c>
      <c r="G7596" s="19">
        <v>11950</v>
      </c>
      <c r="H7596" s="11">
        <v>40388</v>
      </c>
      <c r="I7596" s="11">
        <v>40388</v>
      </c>
    </row>
    <row r="7597" spans="1:9" x14ac:dyDescent="0.25">
      <c r="A7597" s="24" t="s">
        <v>794</v>
      </c>
      <c r="B7597" s="3"/>
      <c r="C7597" s="3" t="s">
        <v>1162</v>
      </c>
      <c r="D7597" s="3" t="s">
        <v>26</v>
      </c>
      <c r="E7597" s="3">
        <v>315561</v>
      </c>
      <c r="F7597" s="40">
        <v>159</v>
      </c>
      <c r="G7597" s="19">
        <v>11950</v>
      </c>
      <c r="H7597" s="11">
        <v>40388</v>
      </c>
      <c r="I7597" s="11">
        <v>40388</v>
      </c>
    </row>
    <row r="7598" spans="1:9" x14ac:dyDescent="0.25">
      <c r="A7598" s="24" t="s">
        <v>794</v>
      </c>
      <c r="B7598" s="3"/>
      <c r="C7598" s="3" t="s">
        <v>1162</v>
      </c>
      <c r="D7598" s="3" t="s">
        <v>26</v>
      </c>
      <c r="E7598" s="3">
        <v>312905</v>
      </c>
      <c r="F7598" s="40">
        <v>1559</v>
      </c>
      <c r="G7598" s="19">
        <v>11950</v>
      </c>
      <c r="H7598" s="11">
        <v>40388</v>
      </c>
      <c r="I7598" s="11">
        <v>40388</v>
      </c>
    </row>
    <row r="7599" spans="1:9" x14ac:dyDescent="0.25">
      <c r="A7599" s="24" t="s">
        <v>794</v>
      </c>
      <c r="B7599" s="3"/>
      <c r="C7599" s="3" t="s">
        <v>1162</v>
      </c>
      <c r="D7599" s="3" t="s">
        <v>26</v>
      </c>
      <c r="E7599" s="3">
        <v>312914</v>
      </c>
      <c r="F7599" s="40">
        <v>1542</v>
      </c>
      <c r="G7599" s="19">
        <v>11950</v>
      </c>
      <c r="H7599" s="11">
        <v>40388</v>
      </c>
      <c r="I7599" s="11">
        <v>40388</v>
      </c>
    </row>
    <row r="7600" spans="1:9" x14ac:dyDescent="0.25">
      <c r="A7600" s="24" t="s">
        <v>794</v>
      </c>
      <c r="B7600" s="3"/>
      <c r="C7600" s="3" t="s">
        <v>1162</v>
      </c>
      <c r="D7600" s="3" t="s">
        <v>26</v>
      </c>
      <c r="E7600" s="3" t="s">
        <v>16</v>
      </c>
      <c r="F7600" s="40">
        <v>2974</v>
      </c>
      <c r="G7600" s="19">
        <v>11950</v>
      </c>
      <c r="H7600" s="11">
        <v>40388</v>
      </c>
      <c r="I7600" s="11">
        <v>40388</v>
      </c>
    </row>
    <row r="7601" spans="1:9" x14ac:dyDescent="0.25">
      <c r="A7601" s="24" t="s">
        <v>794</v>
      </c>
      <c r="B7601" s="3"/>
      <c r="C7601" s="3" t="s">
        <v>1162</v>
      </c>
      <c r="D7601" s="3" t="s">
        <v>21</v>
      </c>
      <c r="E7601" s="3">
        <v>308903</v>
      </c>
      <c r="F7601" s="40">
        <v>255</v>
      </c>
      <c r="G7601" s="19">
        <v>11950</v>
      </c>
      <c r="H7601" s="11">
        <v>40388</v>
      </c>
      <c r="I7601" s="11">
        <v>40388</v>
      </c>
    </row>
    <row r="7602" spans="1:9" x14ac:dyDescent="0.25">
      <c r="A7602" s="24" t="s">
        <v>794</v>
      </c>
      <c r="B7602" s="3"/>
      <c r="C7602" s="3" t="s">
        <v>1162</v>
      </c>
      <c r="D7602" s="3" t="s">
        <v>21</v>
      </c>
      <c r="E7602" s="3">
        <v>308900</v>
      </c>
      <c r="F7602" s="40" t="s">
        <v>16</v>
      </c>
      <c r="G7602" s="19">
        <v>11950</v>
      </c>
      <c r="H7602" s="11">
        <v>40388</v>
      </c>
      <c r="I7602" s="11">
        <v>40388</v>
      </c>
    </row>
    <row r="7603" spans="1:9" x14ac:dyDescent="0.25">
      <c r="A7603" s="24" t="s">
        <v>794</v>
      </c>
      <c r="B7603" s="3"/>
      <c r="C7603" s="3" t="s">
        <v>1162</v>
      </c>
      <c r="D7603" s="3" t="s">
        <v>21</v>
      </c>
      <c r="E7603" s="3">
        <v>315464</v>
      </c>
      <c r="F7603" s="40">
        <v>146</v>
      </c>
      <c r="G7603" s="19">
        <v>11950</v>
      </c>
      <c r="H7603" s="11">
        <v>40388</v>
      </c>
      <c r="I7603" s="11">
        <v>40388</v>
      </c>
    </row>
    <row r="7604" spans="1:9" x14ac:dyDescent="0.25">
      <c r="A7604" s="24" t="s">
        <v>794</v>
      </c>
      <c r="B7604" s="3"/>
      <c r="C7604" s="3" t="s">
        <v>1162</v>
      </c>
      <c r="D7604" s="3" t="s">
        <v>21</v>
      </c>
      <c r="E7604" s="3">
        <v>315467</v>
      </c>
      <c r="F7604" s="40">
        <v>3578</v>
      </c>
      <c r="G7604" s="19">
        <v>11950</v>
      </c>
      <c r="H7604" s="11">
        <v>40388</v>
      </c>
      <c r="I7604" s="11">
        <v>40388</v>
      </c>
    </row>
    <row r="7605" spans="1:9" x14ac:dyDescent="0.25">
      <c r="A7605" s="24" t="s">
        <v>794</v>
      </c>
      <c r="B7605" s="3"/>
      <c r="C7605" s="3" t="s">
        <v>1162</v>
      </c>
      <c r="D7605" s="3" t="s">
        <v>21</v>
      </c>
      <c r="E7605" s="3">
        <v>315466</v>
      </c>
      <c r="F7605" s="40" t="s">
        <v>16</v>
      </c>
      <c r="G7605" s="19">
        <v>11950</v>
      </c>
      <c r="H7605" s="11">
        <v>40388</v>
      </c>
      <c r="I7605" s="11">
        <v>40388</v>
      </c>
    </row>
    <row r="7606" spans="1:9" x14ac:dyDescent="0.25">
      <c r="A7606" s="24" t="s">
        <v>794</v>
      </c>
      <c r="B7606" s="3"/>
      <c r="C7606" s="3" t="s">
        <v>1162</v>
      </c>
      <c r="D7606" s="3" t="s">
        <v>21</v>
      </c>
      <c r="E7606" s="3">
        <v>315465</v>
      </c>
      <c r="F7606" s="40">
        <v>3573</v>
      </c>
      <c r="G7606" s="19">
        <v>11950</v>
      </c>
      <c r="H7606" s="11">
        <v>40388</v>
      </c>
      <c r="I7606" s="11">
        <v>40388</v>
      </c>
    </row>
    <row r="7607" spans="1:9" x14ac:dyDescent="0.25">
      <c r="A7607" s="24" t="s">
        <v>794</v>
      </c>
      <c r="B7607" s="3"/>
      <c r="C7607" s="3" t="s">
        <v>1162</v>
      </c>
      <c r="D7607" s="3" t="s">
        <v>21</v>
      </c>
      <c r="E7607" s="3">
        <v>315468</v>
      </c>
      <c r="F7607" s="40" t="s">
        <v>16</v>
      </c>
      <c r="G7607" s="19">
        <v>11950</v>
      </c>
      <c r="H7607" s="11">
        <v>40388</v>
      </c>
      <c r="I7607" s="11">
        <v>40388</v>
      </c>
    </row>
    <row r="7608" spans="1:9" x14ac:dyDescent="0.25">
      <c r="A7608" s="24" t="s">
        <v>794</v>
      </c>
      <c r="B7608" s="3"/>
      <c r="C7608" s="3" t="s">
        <v>1162</v>
      </c>
      <c r="D7608" s="3" t="s">
        <v>21</v>
      </c>
      <c r="E7608" s="3">
        <v>315469</v>
      </c>
      <c r="F7608" s="40">
        <v>3570</v>
      </c>
      <c r="G7608" s="19">
        <v>11950</v>
      </c>
      <c r="H7608" s="11">
        <v>40388</v>
      </c>
      <c r="I7608" s="11">
        <v>40388</v>
      </c>
    </row>
    <row r="7609" spans="1:9" x14ac:dyDescent="0.25">
      <c r="A7609" s="24" t="s">
        <v>794</v>
      </c>
      <c r="B7609" s="3"/>
      <c r="C7609" s="3" t="s">
        <v>1162</v>
      </c>
      <c r="D7609" s="3" t="s">
        <v>21</v>
      </c>
      <c r="E7609" s="3">
        <v>315470</v>
      </c>
      <c r="F7609" s="40" t="s">
        <v>16</v>
      </c>
      <c r="G7609" s="19">
        <v>11950</v>
      </c>
      <c r="H7609" s="11">
        <v>40388</v>
      </c>
      <c r="I7609" s="11">
        <v>40388</v>
      </c>
    </row>
    <row r="7610" spans="1:9" x14ac:dyDescent="0.25">
      <c r="A7610" s="24" t="s">
        <v>794</v>
      </c>
      <c r="B7610" s="3"/>
      <c r="C7610" s="3" t="s">
        <v>1187</v>
      </c>
      <c r="D7610" s="3" t="s">
        <v>21</v>
      </c>
      <c r="E7610" s="3">
        <v>315473</v>
      </c>
      <c r="F7610" s="40">
        <v>3591</v>
      </c>
      <c r="G7610" s="19">
        <v>11950</v>
      </c>
      <c r="H7610" s="11">
        <v>40388</v>
      </c>
      <c r="I7610" s="11">
        <v>40388</v>
      </c>
    </row>
    <row r="7611" spans="1:9" x14ac:dyDescent="0.25">
      <c r="A7611" s="24" t="s">
        <v>794</v>
      </c>
      <c r="B7611" s="3"/>
      <c r="C7611" s="3" t="s">
        <v>1187</v>
      </c>
      <c r="D7611" s="3" t="s">
        <v>21</v>
      </c>
      <c r="E7611" s="3">
        <v>315474</v>
      </c>
      <c r="F7611" s="40">
        <v>3590</v>
      </c>
      <c r="G7611" s="19">
        <v>11950</v>
      </c>
      <c r="H7611" s="11">
        <v>40388</v>
      </c>
      <c r="I7611" s="11">
        <v>40388</v>
      </c>
    </row>
    <row r="7612" spans="1:9" x14ac:dyDescent="0.25">
      <c r="G7612" s="105">
        <f>SUM(G7587:G7611)</f>
        <v>298750</v>
      </c>
      <c r="H7612" s="10"/>
      <c r="I7612" s="10"/>
    </row>
    <row r="7613" spans="1:9" x14ac:dyDescent="0.25">
      <c r="A7613" s="15">
        <v>0</v>
      </c>
      <c r="G7613" s="10"/>
      <c r="H7613" s="10"/>
      <c r="I7613" s="10"/>
    </row>
    <row r="7614" spans="1:9" x14ac:dyDescent="0.25">
      <c r="B7614" s="493"/>
      <c r="D7614" s="493"/>
      <c r="E7614" s="493"/>
      <c r="F7614" s="92"/>
      <c r="G7614" s="68"/>
      <c r="H7614" s="493"/>
      <c r="I7614" s="630"/>
    </row>
    <row r="7615" spans="1:9" ht="18.75" x14ac:dyDescent="0.3">
      <c r="A7615" s="724" t="s">
        <v>7</v>
      </c>
      <c r="B7615" s="724"/>
      <c r="C7615" s="724"/>
      <c r="D7615" s="724"/>
      <c r="E7615" s="724"/>
      <c r="F7615" s="724"/>
      <c r="G7615" s="724"/>
      <c r="H7615" s="724"/>
      <c r="I7615" s="15"/>
    </row>
    <row r="7616" spans="1:9" x14ac:dyDescent="0.25">
      <c r="A7616" s="725" t="s">
        <v>5</v>
      </c>
      <c r="B7616" s="725"/>
      <c r="C7616" s="725"/>
      <c r="D7616" s="725"/>
      <c r="E7616" s="725"/>
      <c r="F7616" s="725"/>
      <c r="G7616" s="725"/>
      <c r="H7616" s="725"/>
      <c r="I7616" s="15"/>
    </row>
    <row r="7617" spans="1:9" x14ac:dyDescent="0.25">
      <c r="A7617" s="1"/>
      <c r="C7617" s="122"/>
      <c r="D7617" s="4"/>
      <c r="E7617" s="4"/>
      <c r="F7617" s="81"/>
      <c r="G7617" s="10"/>
      <c r="H7617" s="10"/>
      <c r="I7617" s="10"/>
    </row>
    <row r="7618" spans="1:9" x14ac:dyDescent="0.25">
      <c r="A7618" s="504" t="s">
        <v>1152</v>
      </c>
      <c r="B7618" s="26"/>
      <c r="C7618" s="26"/>
      <c r="D7618" s="26"/>
      <c r="E7618" s="26"/>
      <c r="F7618" s="85"/>
      <c r="G7618" s="42"/>
      <c r="H7618" s="26"/>
      <c r="I7618" s="26"/>
    </row>
    <row r="7619" spans="1:9" x14ac:dyDescent="0.25">
      <c r="A7619" s="248" t="s">
        <v>8</v>
      </c>
      <c r="B7619" s="505" t="s">
        <v>1182</v>
      </c>
      <c r="C7619" s="295"/>
      <c r="D7619" s="498"/>
      <c r="E7619" s="498"/>
      <c r="F7619" s="245"/>
      <c r="G7619" s="246"/>
      <c r="H7619" s="498"/>
      <c r="I7619" s="635"/>
    </row>
    <row r="7620" spans="1:9" x14ac:dyDescent="0.25">
      <c r="A7620" s="72" t="s">
        <v>0</v>
      </c>
      <c r="B7620" s="73" t="s">
        <v>2</v>
      </c>
      <c r="C7620" s="73" t="s">
        <v>3</v>
      </c>
      <c r="D7620" s="73" t="s">
        <v>4</v>
      </c>
      <c r="E7620" s="74" t="s">
        <v>15</v>
      </c>
      <c r="F7620" s="95" t="s">
        <v>1957</v>
      </c>
      <c r="G7620" s="75" t="s">
        <v>1217</v>
      </c>
      <c r="H7620" s="350" t="s">
        <v>1188</v>
      </c>
      <c r="I7620" s="350" t="s">
        <v>3884</v>
      </c>
    </row>
    <row r="7621" spans="1:9" x14ac:dyDescent="0.25">
      <c r="A7621" s="24" t="s">
        <v>794</v>
      </c>
      <c r="B7621" s="3"/>
      <c r="C7621" s="3" t="s">
        <v>1162</v>
      </c>
      <c r="D7621" s="3" t="s">
        <v>21</v>
      </c>
      <c r="E7621" s="3">
        <v>315475</v>
      </c>
      <c r="F7621" s="40">
        <v>3576</v>
      </c>
      <c r="G7621" s="19">
        <v>11950</v>
      </c>
      <c r="H7621" s="11">
        <v>40388</v>
      </c>
      <c r="I7621" s="11">
        <v>40388</v>
      </c>
    </row>
    <row r="7622" spans="1:9" x14ac:dyDescent="0.25">
      <c r="A7622" s="24" t="s">
        <v>794</v>
      </c>
      <c r="B7622" s="3"/>
      <c r="C7622" s="3" t="s">
        <v>1162</v>
      </c>
      <c r="D7622" s="3" t="s">
        <v>21</v>
      </c>
      <c r="E7622" s="3">
        <v>315477</v>
      </c>
      <c r="F7622" s="40">
        <v>3572</v>
      </c>
      <c r="G7622" s="19">
        <v>11950</v>
      </c>
      <c r="H7622" s="11">
        <v>40388</v>
      </c>
      <c r="I7622" s="11">
        <v>40388</v>
      </c>
    </row>
    <row r="7623" spans="1:9" x14ac:dyDescent="0.25">
      <c r="A7623" s="24" t="s">
        <v>794</v>
      </c>
      <c r="B7623" s="3"/>
      <c r="C7623" s="3" t="s">
        <v>1162</v>
      </c>
      <c r="D7623" s="3" t="s">
        <v>21</v>
      </c>
      <c r="E7623" s="3">
        <v>315478</v>
      </c>
      <c r="F7623" s="40">
        <v>3571</v>
      </c>
      <c r="G7623" s="19">
        <v>11950</v>
      </c>
      <c r="H7623" s="11">
        <v>40388</v>
      </c>
      <c r="I7623" s="11">
        <v>40388</v>
      </c>
    </row>
    <row r="7624" spans="1:9" x14ac:dyDescent="0.25">
      <c r="A7624" s="24" t="s">
        <v>794</v>
      </c>
      <c r="B7624" s="3"/>
      <c r="C7624" s="3" t="s">
        <v>1162</v>
      </c>
      <c r="D7624" s="3" t="s">
        <v>21</v>
      </c>
      <c r="E7624" s="3">
        <v>315479</v>
      </c>
      <c r="F7624" s="40">
        <v>3567</v>
      </c>
      <c r="G7624" s="19">
        <v>11950</v>
      </c>
      <c r="H7624" s="11">
        <v>40388</v>
      </c>
      <c r="I7624" s="11">
        <v>40388</v>
      </c>
    </row>
    <row r="7625" spans="1:9" x14ac:dyDescent="0.25">
      <c r="A7625" s="24" t="s">
        <v>816</v>
      </c>
      <c r="B7625" s="3"/>
      <c r="C7625" s="3"/>
      <c r="D7625" s="3" t="s">
        <v>21</v>
      </c>
      <c r="E7625" s="3">
        <v>317063</v>
      </c>
      <c r="F7625" s="40">
        <v>3542</v>
      </c>
      <c r="G7625" s="19">
        <v>5500</v>
      </c>
      <c r="H7625" s="11">
        <v>38662</v>
      </c>
      <c r="I7625" s="11">
        <v>38662</v>
      </c>
    </row>
    <row r="7626" spans="1:9" x14ac:dyDescent="0.25">
      <c r="A7626" s="24" t="s">
        <v>816</v>
      </c>
      <c r="B7626" s="3"/>
      <c r="C7626" s="3"/>
      <c r="D7626" s="3" t="s">
        <v>21</v>
      </c>
      <c r="E7626" s="3">
        <v>317062</v>
      </c>
      <c r="F7626" s="40">
        <v>3541</v>
      </c>
      <c r="G7626" s="19">
        <v>5500</v>
      </c>
      <c r="H7626" s="11">
        <v>38662</v>
      </c>
      <c r="I7626" s="11">
        <v>38662</v>
      </c>
    </row>
    <row r="7627" spans="1:9" x14ac:dyDescent="0.25">
      <c r="A7627" s="24" t="s">
        <v>816</v>
      </c>
      <c r="B7627" s="3"/>
      <c r="C7627" s="3"/>
      <c r="D7627" s="3" t="s">
        <v>21</v>
      </c>
      <c r="E7627" s="3">
        <v>317061</v>
      </c>
      <c r="F7627" s="40" t="s">
        <v>16</v>
      </c>
      <c r="G7627" s="19">
        <v>5500</v>
      </c>
      <c r="H7627" s="11">
        <v>38662</v>
      </c>
      <c r="I7627" s="11">
        <v>38662</v>
      </c>
    </row>
    <row r="7628" spans="1:9" x14ac:dyDescent="0.25">
      <c r="A7628" s="24" t="s">
        <v>816</v>
      </c>
      <c r="B7628" s="3"/>
      <c r="C7628" s="3"/>
      <c r="D7628" s="3" t="s">
        <v>21</v>
      </c>
      <c r="E7628" s="3">
        <v>317060</v>
      </c>
      <c r="F7628" s="40">
        <v>3544</v>
      </c>
      <c r="G7628" s="19">
        <v>5500</v>
      </c>
      <c r="H7628" s="11">
        <v>38662</v>
      </c>
      <c r="I7628" s="11">
        <v>38662</v>
      </c>
    </row>
    <row r="7629" spans="1:9" x14ac:dyDescent="0.25">
      <c r="A7629" s="24" t="s">
        <v>794</v>
      </c>
      <c r="B7629" s="3"/>
      <c r="C7629" s="3" t="s">
        <v>1187</v>
      </c>
      <c r="D7629" s="3" t="s">
        <v>21</v>
      </c>
      <c r="E7629" s="3">
        <v>315603</v>
      </c>
      <c r="F7629" s="40" t="s">
        <v>16</v>
      </c>
      <c r="G7629" s="19">
        <v>5500</v>
      </c>
      <c r="H7629" s="11">
        <v>38662</v>
      </c>
      <c r="I7629" s="11">
        <v>38662</v>
      </c>
    </row>
    <row r="7630" spans="1:9" x14ac:dyDescent="0.25">
      <c r="A7630" s="24" t="s">
        <v>595</v>
      </c>
      <c r="B7630" s="3" t="s">
        <v>43</v>
      </c>
      <c r="C7630" s="3" t="s">
        <v>1187</v>
      </c>
      <c r="D7630" s="3"/>
      <c r="E7630" s="3" t="s">
        <v>16</v>
      </c>
      <c r="F7630" s="40">
        <v>3557</v>
      </c>
      <c r="G7630" s="19">
        <v>12900</v>
      </c>
      <c r="H7630" s="11">
        <v>36445</v>
      </c>
      <c r="I7630" s="11">
        <v>36445</v>
      </c>
    </row>
    <row r="7631" spans="1:9" x14ac:dyDescent="0.25">
      <c r="A7631" s="24" t="s">
        <v>595</v>
      </c>
      <c r="B7631" s="3" t="s">
        <v>149</v>
      </c>
      <c r="C7631" s="3" t="s">
        <v>1187</v>
      </c>
      <c r="D7631" s="3"/>
      <c r="E7631" s="3">
        <v>315600</v>
      </c>
      <c r="F7631" s="40" t="s">
        <v>16</v>
      </c>
      <c r="G7631" s="19">
        <v>12900</v>
      </c>
      <c r="H7631" s="11">
        <v>36445</v>
      </c>
      <c r="I7631" s="11">
        <v>36445</v>
      </c>
    </row>
    <row r="7632" spans="1:9" x14ac:dyDescent="0.25">
      <c r="A7632" s="24" t="s">
        <v>595</v>
      </c>
      <c r="B7632" s="3" t="s">
        <v>43</v>
      </c>
      <c r="C7632" s="3" t="s">
        <v>1187</v>
      </c>
      <c r="D7632" s="3"/>
      <c r="E7632" s="3">
        <v>312823</v>
      </c>
      <c r="F7632" s="40">
        <v>1067</v>
      </c>
      <c r="G7632" s="19">
        <v>12900</v>
      </c>
      <c r="H7632" s="11">
        <v>36445</v>
      </c>
      <c r="I7632" s="11">
        <v>36445</v>
      </c>
    </row>
    <row r="7633" spans="1:9" x14ac:dyDescent="0.25">
      <c r="A7633" s="24" t="s">
        <v>633</v>
      </c>
      <c r="B7633" s="3" t="s">
        <v>698</v>
      </c>
      <c r="C7633" s="3" t="s">
        <v>1162</v>
      </c>
      <c r="D7633" s="3" t="s">
        <v>21</v>
      </c>
      <c r="E7633" s="3" t="s">
        <v>16</v>
      </c>
      <c r="F7633" s="40">
        <v>1580</v>
      </c>
      <c r="G7633" s="19">
        <v>11950</v>
      </c>
      <c r="H7633" s="11">
        <v>40388</v>
      </c>
      <c r="I7633" s="11">
        <v>40388</v>
      </c>
    </row>
    <row r="7634" spans="1:9" x14ac:dyDescent="0.25">
      <c r="A7634" s="24" t="s">
        <v>633</v>
      </c>
      <c r="B7634" s="3" t="s">
        <v>698</v>
      </c>
      <c r="C7634" s="3" t="s">
        <v>1162</v>
      </c>
      <c r="D7634" s="3" t="s">
        <v>21</v>
      </c>
      <c r="E7634" s="3">
        <v>312627</v>
      </c>
      <c r="F7634" s="40">
        <v>1576</v>
      </c>
      <c r="G7634" s="19">
        <v>11950</v>
      </c>
      <c r="H7634" s="11">
        <v>40388</v>
      </c>
      <c r="I7634" s="11">
        <v>40388</v>
      </c>
    </row>
    <row r="7635" spans="1:9" x14ac:dyDescent="0.25">
      <c r="A7635" s="1"/>
      <c r="B7635" s="4"/>
      <c r="C7635" s="4"/>
      <c r="D7635" s="4"/>
      <c r="E7635" s="4"/>
      <c r="F7635" s="81"/>
      <c r="G7635" s="105">
        <f>SUM(G7621:G7634)</f>
        <v>137900</v>
      </c>
      <c r="H7635" s="10"/>
      <c r="I7635" s="10"/>
    </row>
    <row r="7636" spans="1:9" ht="18.75" x14ac:dyDescent="0.3">
      <c r="A7636" s="724"/>
      <c r="B7636" s="724"/>
      <c r="C7636" s="724"/>
      <c r="D7636" s="724"/>
      <c r="E7636" s="724"/>
      <c r="F7636" s="724"/>
      <c r="G7636" s="724"/>
      <c r="H7636" s="724"/>
      <c r="I7636" s="15"/>
    </row>
    <row r="7637" spans="1:9" x14ac:dyDescent="0.25">
      <c r="A7637" s="725" t="s">
        <v>5</v>
      </c>
      <c r="B7637" s="725"/>
      <c r="C7637" s="725"/>
      <c r="D7637" s="725"/>
      <c r="E7637" s="725"/>
      <c r="F7637" s="725"/>
      <c r="G7637" s="725"/>
      <c r="H7637" s="725"/>
      <c r="I7637" s="15"/>
    </row>
    <row r="7638" spans="1:9" x14ac:dyDescent="0.25">
      <c r="A7638" s="248" t="s">
        <v>8</v>
      </c>
      <c r="B7638" s="503" t="s">
        <v>1100</v>
      </c>
      <c r="C7638" s="300"/>
      <c r="D7638" s="498"/>
      <c r="E7638" s="498"/>
      <c r="F7638" s="245"/>
      <c r="G7638" s="246"/>
      <c r="H7638" s="498"/>
      <c r="I7638" s="635"/>
    </row>
    <row r="7639" spans="1:9" x14ac:dyDescent="0.25">
      <c r="A7639" s="72" t="s">
        <v>0</v>
      </c>
      <c r="B7639" s="73" t="s">
        <v>2</v>
      </c>
      <c r="C7639" s="73" t="s">
        <v>3</v>
      </c>
      <c r="D7639" s="73" t="s">
        <v>4</v>
      </c>
      <c r="E7639" s="74" t="s">
        <v>15</v>
      </c>
      <c r="F7639" s="95" t="s">
        <v>1957</v>
      </c>
      <c r="G7639" s="75" t="s">
        <v>1217</v>
      </c>
      <c r="H7639" s="350" t="s">
        <v>1188</v>
      </c>
      <c r="I7639" s="350" t="s">
        <v>3884</v>
      </c>
    </row>
    <row r="7640" spans="1:9" x14ac:dyDescent="0.25">
      <c r="A7640" s="49" t="s">
        <v>1101</v>
      </c>
      <c r="B7640" s="38"/>
      <c r="C7640" s="38"/>
      <c r="D7640" s="38" t="s">
        <v>106</v>
      </c>
      <c r="E7640" s="3" t="s">
        <v>16</v>
      </c>
      <c r="F7640" s="40" t="s">
        <v>16</v>
      </c>
      <c r="G7640" s="19">
        <v>11440.68</v>
      </c>
      <c r="H7640" s="19" t="s">
        <v>1456</v>
      </c>
      <c r="I7640" s="19" t="s">
        <v>1456</v>
      </c>
    </row>
    <row r="7641" spans="1:9" x14ac:dyDescent="0.25">
      <c r="A7641" s="49" t="s">
        <v>1101</v>
      </c>
      <c r="B7641" s="38"/>
      <c r="C7641" s="38"/>
      <c r="D7641" s="38" t="s">
        <v>106</v>
      </c>
      <c r="E7641" s="3" t="s">
        <v>16</v>
      </c>
      <c r="F7641" s="40" t="s">
        <v>16</v>
      </c>
      <c r="G7641" s="19">
        <f>+G7640</f>
        <v>11440.68</v>
      </c>
      <c r="H7641" s="19" t="str">
        <f>+H7640</f>
        <v>13/05/2013</v>
      </c>
      <c r="I7641" s="19" t="str">
        <f>+I7640</f>
        <v>13/05/2013</v>
      </c>
    </row>
    <row r="7642" spans="1:9" x14ac:dyDescent="0.25">
      <c r="A7642" s="49" t="s">
        <v>1102</v>
      </c>
      <c r="B7642" s="38"/>
      <c r="C7642" s="38"/>
      <c r="D7642" s="38" t="s">
        <v>106</v>
      </c>
      <c r="E7642" s="3" t="s">
        <v>16</v>
      </c>
      <c r="F7642" s="40" t="s">
        <v>16</v>
      </c>
      <c r="G7642" s="19">
        <v>4125</v>
      </c>
      <c r="H7642" s="11">
        <v>41700</v>
      </c>
      <c r="I7642" s="11">
        <v>41700</v>
      </c>
    </row>
    <row r="7643" spans="1:9" x14ac:dyDescent="0.25">
      <c r="A7643" s="49" t="s">
        <v>1103</v>
      </c>
      <c r="B7643" s="38"/>
      <c r="C7643" s="38"/>
      <c r="D7643" s="38" t="s">
        <v>36</v>
      </c>
      <c r="E7643" s="3" t="s">
        <v>16</v>
      </c>
      <c r="F7643" s="40" t="s">
        <v>16</v>
      </c>
      <c r="G7643" s="19">
        <v>5296</v>
      </c>
      <c r="H7643" s="19" t="s">
        <v>1470</v>
      </c>
      <c r="I7643" s="19" t="s">
        <v>1470</v>
      </c>
    </row>
    <row r="7644" spans="1:9" x14ac:dyDescent="0.25">
      <c r="A7644" s="49" t="s">
        <v>1104</v>
      </c>
      <c r="B7644" s="38"/>
      <c r="C7644" s="38"/>
      <c r="D7644" s="38" t="s">
        <v>21</v>
      </c>
      <c r="E7644" s="3" t="s">
        <v>16</v>
      </c>
      <c r="F7644" s="40" t="s">
        <v>16</v>
      </c>
      <c r="G7644" s="19">
        <v>4490</v>
      </c>
      <c r="H7644" s="11">
        <v>41795</v>
      </c>
      <c r="I7644" s="11">
        <v>41795</v>
      </c>
    </row>
    <row r="7645" spans="1:9" x14ac:dyDescent="0.25">
      <c r="A7645" s="49" t="s">
        <v>1105</v>
      </c>
      <c r="B7645" s="38"/>
      <c r="C7645" s="38"/>
      <c r="D7645" s="38" t="s">
        <v>36</v>
      </c>
      <c r="E7645" s="3" t="s">
        <v>16</v>
      </c>
      <c r="F7645" s="40" t="s">
        <v>16</v>
      </c>
      <c r="G7645" s="19">
        <v>12000</v>
      </c>
      <c r="H7645" s="19" t="s">
        <v>1214</v>
      </c>
      <c r="I7645" s="19" t="s">
        <v>1214</v>
      </c>
    </row>
    <row r="7646" spans="1:9" x14ac:dyDescent="0.25">
      <c r="A7646" s="49" t="s">
        <v>1105</v>
      </c>
      <c r="B7646" s="38"/>
      <c r="C7646" s="38"/>
      <c r="D7646" s="38" t="s">
        <v>36</v>
      </c>
      <c r="E7646" s="3" t="s">
        <v>16</v>
      </c>
      <c r="F7646" s="40" t="s">
        <v>16</v>
      </c>
      <c r="G7646" s="19">
        <v>12000</v>
      </c>
      <c r="H7646" s="19" t="s">
        <v>1214</v>
      </c>
      <c r="I7646" s="19" t="s">
        <v>1214</v>
      </c>
    </row>
    <row r="7647" spans="1:9" x14ac:dyDescent="0.25">
      <c r="A7647" s="49" t="s">
        <v>1106</v>
      </c>
      <c r="B7647" s="38"/>
      <c r="C7647" s="38"/>
      <c r="D7647" s="38" t="s">
        <v>33</v>
      </c>
      <c r="E7647" s="3" t="s">
        <v>16</v>
      </c>
      <c r="F7647" s="40" t="s">
        <v>16</v>
      </c>
      <c r="G7647" s="19">
        <v>4125</v>
      </c>
      <c r="H7647" s="11">
        <v>41620</v>
      </c>
      <c r="I7647" s="11">
        <v>41620</v>
      </c>
    </row>
    <row r="7648" spans="1:9" x14ac:dyDescent="0.25">
      <c r="A7648" s="49" t="s">
        <v>1106</v>
      </c>
      <c r="B7648" s="38"/>
      <c r="C7648" s="38"/>
      <c r="D7648" s="38" t="s">
        <v>33</v>
      </c>
      <c r="E7648" s="3" t="s">
        <v>16</v>
      </c>
      <c r="F7648" s="40" t="s">
        <v>16</v>
      </c>
      <c r="G7648" s="19">
        <f>+G7647</f>
        <v>4125</v>
      </c>
      <c r="H7648" s="11">
        <f>+H7647</f>
        <v>41620</v>
      </c>
      <c r="I7648" s="11">
        <f>+I7647</f>
        <v>41620</v>
      </c>
    </row>
    <row r="7649" spans="1:9" x14ac:dyDescent="0.25">
      <c r="A7649" s="49" t="s">
        <v>1102</v>
      </c>
      <c r="B7649" s="38"/>
      <c r="C7649" s="38"/>
      <c r="D7649" s="38" t="s">
        <v>106</v>
      </c>
      <c r="E7649" s="3" t="s">
        <v>16</v>
      </c>
      <c r="F7649" s="40" t="s">
        <v>16</v>
      </c>
      <c r="G7649" s="19">
        <v>3841</v>
      </c>
      <c r="H7649" s="19" t="s">
        <v>1345</v>
      </c>
      <c r="I7649" s="19" t="s">
        <v>1345</v>
      </c>
    </row>
    <row r="7650" spans="1:9" x14ac:dyDescent="0.25">
      <c r="A7650" s="49" t="s">
        <v>191</v>
      </c>
      <c r="B7650" s="38" t="s">
        <v>1107</v>
      </c>
      <c r="C7650" s="38">
        <v>41400029</v>
      </c>
      <c r="D7650" s="38" t="s">
        <v>33</v>
      </c>
      <c r="E7650" s="3" t="s">
        <v>16</v>
      </c>
      <c r="F7650" s="40" t="s">
        <v>16</v>
      </c>
      <c r="G7650" s="19">
        <v>5385</v>
      </c>
      <c r="H7650" s="19" t="s">
        <v>1471</v>
      </c>
      <c r="I7650" s="19" t="s">
        <v>1471</v>
      </c>
    </row>
    <row r="7651" spans="1:9" x14ac:dyDescent="0.25">
      <c r="A7651" s="49" t="s">
        <v>1108</v>
      </c>
      <c r="B7651" s="38"/>
      <c r="C7651" s="38"/>
      <c r="D7651" s="38" t="s">
        <v>21</v>
      </c>
      <c r="E7651" s="3" t="s">
        <v>16</v>
      </c>
      <c r="F7651" s="40" t="s">
        <v>16</v>
      </c>
      <c r="G7651" s="19">
        <v>8000</v>
      </c>
      <c r="H7651" s="19" t="s">
        <v>1472</v>
      </c>
      <c r="I7651" s="19" t="s">
        <v>1472</v>
      </c>
    </row>
    <row r="7652" spans="1:9" x14ac:dyDescent="0.25">
      <c r="A7652" s="49" t="s">
        <v>1106</v>
      </c>
      <c r="B7652" s="38"/>
      <c r="C7652" s="38"/>
      <c r="D7652" s="38" t="s">
        <v>33</v>
      </c>
      <c r="E7652" s="3" t="s">
        <v>16</v>
      </c>
      <c r="F7652" s="40" t="s">
        <v>16</v>
      </c>
      <c r="G7652" s="19">
        <v>7540.2</v>
      </c>
      <c r="H7652" s="19" t="s">
        <v>1473</v>
      </c>
      <c r="I7652" s="19" t="s">
        <v>1473</v>
      </c>
    </row>
    <row r="7653" spans="1:9" x14ac:dyDescent="0.25">
      <c r="A7653" s="49" t="s">
        <v>1106</v>
      </c>
      <c r="B7653" s="38"/>
      <c r="C7653" s="38"/>
      <c r="D7653" s="38" t="s">
        <v>33</v>
      </c>
      <c r="E7653" s="3" t="s">
        <v>16</v>
      </c>
      <c r="F7653" s="40" t="s">
        <v>16</v>
      </c>
      <c r="G7653" s="19">
        <f>+G7652</f>
        <v>7540.2</v>
      </c>
      <c r="H7653" s="19" t="str">
        <f>+H7652</f>
        <v>27/01/2014</v>
      </c>
      <c r="I7653" s="19" t="str">
        <f>+I7652</f>
        <v>27/01/2014</v>
      </c>
    </row>
    <row r="7654" spans="1:9" x14ac:dyDescent="0.25">
      <c r="A7654" s="49" t="s">
        <v>101</v>
      </c>
      <c r="B7654" s="38"/>
      <c r="C7654" s="38" t="s">
        <v>1109</v>
      </c>
      <c r="D7654" s="38" t="s">
        <v>26</v>
      </c>
      <c r="E7654" s="3" t="s">
        <v>16</v>
      </c>
      <c r="F7654" s="40" t="s">
        <v>16</v>
      </c>
      <c r="G7654" s="19">
        <v>14406.78</v>
      </c>
      <c r="H7654" s="11">
        <v>41674</v>
      </c>
      <c r="I7654" s="11">
        <v>41674</v>
      </c>
    </row>
    <row r="7655" spans="1:9" x14ac:dyDescent="0.25">
      <c r="A7655" s="49" t="s">
        <v>404</v>
      </c>
      <c r="B7655" s="38" t="s">
        <v>1110</v>
      </c>
      <c r="C7655" s="38" t="s">
        <v>1110</v>
      </c>
      <c r="D7655" s="38" t="s">
        <v>33</v>
      </c>
      <c r="E7655" s="3" t="s">
        <v>16</v>
      </c>
      <c r="F7655" s="40" t="s">
        <v>16</v>
      </c>
      <c r="G7655" s="19">
        <v>4125</v>
      </c>
      <c r="H7655" s="11">
        <v>41620</v>
      </c>
      <c r="I7655" s="11">
        <v>41620</v>
      </c>
    </row>
    <row r="7656" spans="1:9" x14ac:dyDescent="0.25">
      <c r="A7656" s="49" t="s">
        <v>183</v>
      </c>
      <c r="B7656" s="38" t="s">
        <v>1111</v>
      </c>
      <c r="C7656" s="38" t="s">
        <v>1112</v>
      </c>
      <c r="D7656" s="38" t="s">
        <v>30</v>
      </c>
      <c r="E7656" s="3" t="s">
        <v>16</v>
      </c>
      <c r="F7656" s="40" t="s">
        <v>16</v>
      </c>
      <c r="G7656" s="19">
        <v>4304.75</v>
      </c>
      <c r="H7656" s="11">
        <v>41223</v>
      </c>
      <c r="I7656" s="11">
        <v>41223</v>
      </c>
    </row>
    <row r="7657" spans="1:9" x14ac:dyDescent="0.25">
      <c r="A7657" s="49" t="s">
        <v>1113</v>
      </c>
      <c r="B7657" s="38" t="s">
        <v>1114</v>
      </c>
      <c r="C7657" s="38" t="s">
        <v>1115</v>
      </c>
      <c r="D7657" s="38" t="s">
        <v>33</v>
      </c>
      <c r="E7657" s="3" t="s">
        <v>16</v>
      </c>
      <c r="F7657" s="40" t="s">
        <v>16</v>
      </c>
      <c r="G7657" s="19">
        <v>11950</v>
      </c>
      <c r="H7657" s="11">
        <v>40388</v>
      </c>
      <c r="I7657" s="11">
        <v>40388</v>
      </c>
    </row>
    <row r="7658" spans="1:9" x14ac:dyDescent="0.25">
      <c r="A7658" s="49" t="s">
        <v>1116</v>
      </c>
      <c r="B7658" s="38"/>
      <c r="C7658" s="38"/>
      <c r="D7658" s="38" t="s">
        <v>36</v>
      </c>
      <c r="E7658" s="3" t="s">
        <v>16</v>
      </c>
      <c r="F7658" s="40" t="s">
        <v>16</v>
      </c>
      <c r="G7658" s="19">
        <v>6241</v>
      </c>
      <c r="H7658" s="11">
        <v>41674</v>
      </c>
      <c r="I7658" s="11">
        <v>41674</v>
      </c>
    </row>
    <row r="7659" spans="1:9" x14ac:dyDescent="0.25">
      <c r="A7659" s="49" t="s">
        <v>1117</v>
      </c>
      <c r="B7659" s="38"/>
      <c r="C7659" s="38"/>
      <c r="D7659" s="38" t="s">
        <v>36</v>
      </c>
      <c r="E7659" s="3" t="s">
        <v>16</v>
      </c>
      <c r="F7659" s="40" t="s">
        <v>16</v>
      </c>
      <c r="G7659" s="19">
        <v>4000</v>
      </c>
      <c r="H7659" s="19" t="s">
        <v>1269</v>
      </c>
      <c r="I7659" s="19" t="s">
        <v>1269</v>
      </c>
    </row>
    <row r="7660" spans="1:9" x14ac:dyDescent="0.25">
      <c r="A7660" s="49" t="s">
        <v>1102</v>
      </c>
      <c r="B7660" s="38"/>
      <c r="C7660" s="38"/>
      <c r="D7660" s="38" t="s">
        <v>106</v>
      </c>
      <c r="E7660" s="3" t="s">
        <v>16</v>
      </c>
      <c r="F7660" s="40" t="s">
        <v>16</v>
      </c>
      <c r="G7660" s="19">
        <v>4125</v>
      </c>
      <c r="H7660" s="11">
        <v>41700</v>
      </c>
      <c r="I7660" s="11">
        <v>41700</v>
      </c>
    </row>
    <row r="7661" spans="1:9" x14ac:dyDescent="0.25">
      <c r="A7661" s="49" t="s">
        <v>1118</v>
      </c>
      <c r="B7661" s="38"/>
      <c r="C7661" s="38"/>
      <c r="D7661" s="38" t="s">
        <v>36</v>
      </c>
      <c r="E7661" s="3" t="s">
        <v>16</v>
      </c>
      <c r="F7661" s="40" t="s">
        <v>16</v>
      </c>
      <c r="G7661" s="19">
        <v>4490</v>
      </c>
      <c r="H7661" s="11">
        <v>41795</v>
      </c>
      <c r="I7661" s="11">
        <v>41795</v>
      </c>
    </row>
    <row r="7662" spans="1:9" x14ac:dyDescent="0.25">
      <c r="A7662" s="49" t="s">
        <v>159</v>
      </c>
      <c r="B7662" s="38" t="s">
        <v>1119</v>
      </c>
      <c r="C7662" s="38" t="s">
        <v>1120</v>
      </c>
      <c r="D7662" s="38" t="s">
        <v>30</v>
      </c>
      <c r="E7662" s="3" t="s">
        <v>16</v>
      </c>
      <c r="F7662" s="40" t="s">
        <v>16</v>
      </c>
      <c r="G7662" s="19">
        <v>21283.49</v>
      </c>
      <c r="H7662" s="11">
        <v>41946</v>
      </c>
      <c r="I7662" s="11">
        <v>41946</v>
      </c>
    </row>
    <row r="7663" spans="1:9" x14ac:dyDescent="0.25">
      <c r="A7663" s="49" t="s">
        <v>11</v>
      </c>
      <c r="B7663" s="38" t="s">
        <v>1121</v>
      </c>
      <c r="C7663" s="38" t="s">
        <v>1122</v>
      </c>
      <c r="D7663" s="38" t="s">
        <v>30</v>
      </c>
      <c r="E7663" s="3" t="s">
        <v>16</v>
      </c>
      <c r="F7663" s="40" t="s">
        <v>16</v>
      </c>
      <c r="G7663" s="19">
        <v>5865</v>
      </c>
      <c r="H7663" s="11">
        <v>39945</v>
      </c>
      <c r="I7663" s="11">
        <v>39945</v>
      </c>
    </row>
    <row r="7664" spans="1:9" x14ac:dyDescent="0.25">
      <c r="A7664" s="49" t="s">
        <v>28</v>
      </c>
      <c r="B7664" s="38">
        <v>431651</v>
      </c>
      <c r="C7664" s="38"/>
      <c r="D7664" s="38" t="s">
        <v>30</v>
      </c>
      <c r="E7664" s="3" t="s">
        <v>16</v>
      </c>
      <c r="F7664" s="40" t="s">
        <v>16</v>
      </c>
      <c r="G7664" s="19">
        <v>4800</v>
      </c>
      <c r="H7664" s="11">
        <v>37911</v>
      </c>
      <c r="I7664" s="11">
        <v>37911</v>
      </c>
    </row>
    <row r="7665" spans="1:12" x14ac:dyDescent="0.25">
      <c r="A7665" s="49" t="s">
        <v>28</v>
      </c>
      <c r="B7665" s="38" t="s">
        <v>1110</v>
      </c>
      <c r="C7665" s="38"/>
      <c r="D7665" s="38" t="s">
        <v>30</v>
      </c>
      <c r="E7665" s="3" t="s">
        <v>16</v>
      </c>
      <c r="F7665" s="40" t="s">
        <v>16</v>
      </c>
      <c r="G7665" s="19">
        <v>4800</v>
      </c>
      <c r="H7665" s="11">
        <v>37911</v>
      </c>
      <c r="I7665" s="11">
        <v>37911</v>
      </c>
    </row>
    <row r="7666" spans="1:12" x14ac:dyDescent="0.25">
      <c r="A7666" s="49" t="s">
        <v>19</v>
      </c>
      <c r="B7666" s="38"/>
      <c r="C7666" s="38"/>
      <c r="D7666" s="38" t="s">
        <v>30</v>
      </c>
      <c r="E7666" s="3" t="s">
        <v>16</v>
      </c>
      <c r="F7666" s="40" t="s">
        <v>16</v>
      </c>
      <c r="G7666" s="19">
        <v>33150</v>
      </c>
      <c r="H7666" s="11">
        <v>39825</v>
      </c>
      <c r="I7666" s="11">
        <v>39825</v>
      </c>
    </row>
    <row r="7667" spans="1:12" x14ac:dyDescent="0.25">
      <c r="A7667" s="49" t="s">
        <v>11</v>
      </c>
      <c r="B7667" s="38" t="s">
        <v>1121</v>
      </c>
      <c r="C7667" s="38" t="s">
        <v>1123</v>
      </c>
      <c r="D7667" s="38"/>
      <c r="E7667" s="3" t="s">
        <v>16</v>
      </c>
      <c r="F7667" s="40" t="s">
        <v>16</v>
      </c>
      <c r="G7667" s="19">
        <v>5865</v>
      </c>
      <c r="H7667" s="11">
        <v>39945</v>
      </c>
      <c r="I7667" s="11">
        <v>39945</v>
      </c>
    </row>
    <row r="7668" spans="1:12" x14ac:dyDescent="0.25">
      <c r="A7668" s="49" t="s">
        <v>28</v>
      </c>
      <c r="B7668" s="38" t="s">
        <v>1124</v>
      </c>
      <c r="C7668" s="38" t="s">
        <v>1110</v>
      </c>
      <c r="D7668" s="38" t="s">
        <v>30</v>
      </c>
      <c r="E7668" s="3" t="s">
        <v>16</v>
      </c>
      <c r="F7668" s="40" t="s">
        <v>16</v>
      </c>
      <c r="G7668" s="19">
        <v>4800</v>
      </c>
      <c r="H7668" s="11">
        <v>37911</v>
      </c>
      <c r="I7668" s="11">
        <v>37911</v>
      </c>
    </row>
    <row r="7669" spans="1:12" x14ac:dyDescent="0.25">
      <c r="A7669" s="49" t="s">
        <v>11</v>
      </c>
      <c r="B7669" s="38" t="s">
        <v>1121</v>
      </c>
      <c r="C7669" s="38" t="s">
        <v>1125</v>
      </c>
      <c r="D7669" s="38" t="s">
        <v>30</v>
      </c>
      <c r="E7669" s="3" t="s">
        <v>16</v>
      </c>
      <c r="F7669" s="40" t="s">
        <v>16</v>
      </c>
      <c r="G7669" s="19">
        <v>5865</v>
      </c>
      <c r="H7669" s="11">
        <v>39945</v>
      </c>
      <c r="I7669" s="11">
        <v>39945</v>
      </c>
    </row>
    <row r="7670" spans="1:12" x14ac:dyDescent="0.25">
      <c r="A7670" s="49" t="s">
        <v>19</v>
      </c>
      <c r="B7670" s="38"/>
      <c r="C7670" s="38"/>
      <c r="D7670" s="38" t="s">
        <v>30</v>
      </c>
      <c r="E7670" s="3" t="s">
        <v>16</v>
      </c>
      <c r="F7670" s="40" t="s">
        <v>16</v>
      </c>
      <c r="G7670" s="19">
        <v>33150</v>
      </c>
      <c r="H7670" s="11">
        <v>39825</v>
      </c>
      <c r="I7670" s="11">
        <v>39825</v>
      </c>
    </row>
    <row r="7671" spans="1:12" x14ac:dyDescent="0.25">
      <c r="A7671" s="30"/>
      <c r="B7671" s="44"/>
      <c r="C7671" s="44"/>
      <c r="D7671" s="44"/>
      <c r="E7671" s="15"/>
      <c r="G7671" s="105">
        <f>SUM(G7640:G7670)</f>
        <v>274569.77999999997</v>
      </c>
      <c r="H7671" s="10"/>
      <c r="I7671" s="10"/>
    </row>
    <row r="7672" spans="1:12" x14ac:dyDescent="0.25">
      <c r="A7672" s="722"/>
      <c r="D7672" s="90"/>
      <c r="G7672" s="10"/>
      <c r="H7672" s="10"/>
      <c r="I7672" s="10"/>
    </row>
    <row r="7673" spans="1:12" s="1" customFormat="1" x14ac:dyDescent="0.25">
      <c r="B7673" s="4"/>
      <c r="C7673" s="4"/>
      <c r="D7673" s="81"/>
      <c r="E7673" s="4"/>
      <c r="F7673" s="629" t="s">
        <v>3183</v>
      </c>
      <c r="G7673" s="105" t="s">
        <v>3871</v>
      </c>
      <c r="H7673" s="10"/>
      <c r="I7673" s="10"/>
    </row>
    <row r="7674" spans="1:12" x14ac:dyDescent="0.25">
      <c r="D7674" s="90"/>
      <c r="G7674" s="10"/>
      <c r="H7674" s="10"/>
      <c r="I7674" s="10"/>
    </row>
    <row r="7675" spans="1:12" x14ac:dyDescent="0.25">
      <c r="A7675" s="649" t="s">
        <v>4166</v>
      </c>
      <c r="B7675" s="649"/>
      <c r="C7675" s="649"/>
      <c r="D7675" s="41"/>
      <c r="E7675" s="650"/>
      <c r="F7675" s="81"/>
      <c r="G7675" s="10"/>
      <c r="H7675" s="18"/>
      <c r="I7675" s="18"/>
    </row>
    <row r="7676" spans="1:12" x14ac:dyDescent="0.25">
      <c r="A7676" s="41"/>
      <c r="B7676" s="41"/>
      <c r="C7676" s="41"/>
      <c r="D7676" s="41"/>
      <c r="E7676" s="650"/>
      <c r="F7676" s="81"/>
      <c r="G7676" s="105"/>
      <c r="H7676" s="18"/>
      <c r="I7676" s="18"/>
      <c r="L7676" s="15" t="s">
        <v>1194</v>
      </c>
    </row>
    <row r="7677" spans="1:12" x14ac:dyDescent="0.25">
      <c r="A7677" s="649" t="s">
        <v>4167</v>
      </c>
      <c r="B7677" s="649"/>
      <c r="C7677" s="649"/>
      <c r="D7677" s="649"/>
      <c r="E7677" s="649"/>
      <c r="F7677" s="81"/>
      <c r="G7677" s="10"/>
      <c r="H7677" s="10"/>
      <c r="I7677" s="10"/>
    </row>
    <row r="7678" spans="1:12" x14ac:dyDescent="0.25">
      <c r="A7678" s="649" t="s">
        <v>4101</v>
      </c>
      <c r="B7678" s="649"/>
      <c r="C7678" s="41"/>
      <c r="D7678" s="41"/>
      <c r="E7678" s="650"/>
      <c r="G7678" s="10"/>
      <c r="H7678" s="10"/>
      <c r="I7678" s="10"/>
    </row>
    <row r="7679" spans="1:12" x14ac:dyDescent="0.25">
      <c r="A7679" s="649" t="s">
        <v>4102</v>
      </c>
      <c r="B7679" s="649"/>
      <c r="C7679" s="41"/>
      <c r="D7679" s="41"/>
      <c r="E7679" s="650"/>
      <c r="G7679" s="10"/>
      <c r="H7679" s="10"/>
      <c r="I7679" s="10"/>
    </row>
    <row r="7680" spans="1:12" x14ac:dyDescent="0.25">
      <c r="A7680" s="649" t="s">
        <v>4103</v>
      </c>
      <c r="B7680" s="649"/>
      <c r="C7680" s="649"/>
      <c r="D7680" s="649"/>
      <c r="E7680" s="650"/>
      <c r="G7680" s="10"/>
      <c r="H7680" s="10"/>
      <c r="I7680" s="10"/>
    </row>
    <row r="7681" spans="1:9" x14ac:dyDescent="0.25">
      <c r="G7681" s="10"/>
      <c r="H7681" s="10"/>
      <c r="I7681" s="10"/>
    </row>
    <row r="7682" spans="1:9" x14ac:dyDescent="0.25">
      <c r="A7682" s="651" t="s">
        <v>4104</v>
      </c>
      <c r="G7682" s="10"/>
      <c r="H7682" s="10"/>
      <c r="I7682" s="10"/>
    </row>
    <row r="7683" spans="1:9" x14ac:dyDescent="0.25">
      <c r="A7683" s="723"/>
      <c r="B7683" s="723"/>
      <c r="C7683" s="723"/>
      <c r="D7683"/>
      <c r="E7683" s="650"/>
      <c r="G7683" s="10"/>
      <c r="H7683" s="10"/>
      <c r="I7683" s="10"/>
    </row>
    <row r="7684" spans="1:9" x14ac:dyDescent="0.25">
      <c r="A7684"/>
      <c r="B7684"/>
      <c r="C7684"/>
      <c r="D7684"/>
      <c r="E7684" s="650"/>
      <c r="G7684" s="10"/>
      <c r="H7684" s="10"/>
      <c r="I7684" s="10"/>
    </row>
    <row r="7685" spans="1:9" x14ac:dyDescent="0.25">
      <c r="A7685" s="723"/>
      <c r="B7685" s="723"/>
      <c r="C7685" s="723"/>
      <c r="D7685" s="723"/>
      <c r="E7685" s="723"/>
      <c r="G7685" s="10"/>
      <c r="H7685" s="10"/>
      <c r="I7685" s="10"/>
    </row>
    <row r="7686" spans="1:9" x14ac:dyDescent="0.25">
      <c r="A7686" s="723"/>
      <c r="B7686" s="723"/>
      <c r="C7686"/>
      <c r="D7686"/>
      <c r="E7686" s="650"/>
      <c r="G7686" s="10"/>
      <c r="H7686" s="10"/>
      <c r="I7686" s="10"/>
    </row>
    <row r="7687" spans="1:9" x14ac:dyDescent="0.25">
      <c r="A7687" s="723"/>
      <c r="B7687" s="723"/>
      <c r="C7687"/>
      <c r="D7687"/>
      <c r="E7687" s="650"/>
      <c r="G7687" s="10"/>
      <c r="H7687" s="10"/>
      <c r="I7687" s="10"/>
    </row>
    <row r="7688" spans="1:9" x14ac:dyDescent="0.25">
      <c r="A7688" s="723"/>
      <c r="B7688" s="723"/>
      <c r="C7688" s="723"/>
      <c r="D7688" s="723"/>
      <c r="E7688" s="650"/>
      <c r="G7688" s="10"/>
      <c r="H7688" s="10"/>
      <c r="I7688" s="10"/>
    </row>
    <row r="7689" spans="1:9" x14ac:dyDescent="0.25">
      <c r="A7689"/>
      <c r="B7689"/>
      <c r="C7689"/>
      <c r="D7689"/>
      <c r="E7689" s="650"/>
      <c r="G7689" s="10"/>
      <c r="H7689" s="10"/>
      <c r="I7689" s="10"/>
    </row>
    <row r="7690" spans="1:9" x14ac:dyDescent="0.25">
      <c r="A7690"/>
      <c r="B7690"/>
      <c r="C7690"/>
      <c r="D7690"/>
      <c r="E7690" s="650"/>
      <c r="G7690" s="10"/>
      <c r="H7690" s="10"/>
      <c r="I7690" s="10"/>
    </row>
    <row r="7691" spans="1:9" x14ac:dyDescent="0.25">
      <c r="G7691" s="10"/>
      <c r="H7691" s="10"/>
      <c r="I7691" s="10"/>
    </row>
    <row r="7692" spans="1:9" x14ac:dyDescent="0.25">
      <c r="G7692" s="10"/>
      <c r="H7692" s="10"/>
      <c r="I7692" s="10"/>
    </row>
    <row r="7693" spans="1:9" x14ac:dyDescent="0.25">
      <c r="G7693" s="10"/>
      <c r="H7693" s="10"/>
      <c r="I7693" s="10"/>
    </row>
    <row r="7694" spans="1:9" x14ac:dyDescent="0.25">
      <c r="G7694" s="10"/>
      <c r="H7694" s="10"/>
      <c r="I7694" s="10"/>
    </row>
    <row r="7695" spans="1:9" x14ac:dyDescent="0.25">
      <c r="G7695" s="10"/>
      <c r="H7695" s="10"/>
      <c r="I7695" s="10"/>
    </row>
    <row r="7696" spans="1:9" x14ac:dyDescent="0.25">
      <c r="G7696" s="10"/>
      <c r="H7696" s="10"/>
      <c r="I7696" s="10"/>
    </row>
    <row r="7697" spans="7:9" x14ac:dyDescent="0.25">
      <c r="G7697" s="10"/>
      <c r="H7697" s="10"/>
      <c r="I7697" s="10"/>
    </row>
    <row r="7698" spans="7:9" x14ac:dyDescent="0.25">
      <c r="G7698" s="10"/>
      <c r="H7698" s="10"/>
      <c r="I7698" s="10"/>
    </row>
    <row r="7699" spans="7:9" x14ac:dyDescent="0.25">
      <c r="G7699" s="10"/>
      <c r="H7699" s="10"/>
      <c r="I7699" s="10"/>
    </row>
    <row r="7700" spans="7:9" x14ac:dyDescent="0.25">
      <c r="G7700" s="10"/>
      <c r="H7700" s="10"/>
      <c r="I7700" s="10"/>
    </row>
    <row r="7701" spans="7:9" x14ac:dyDescent="0.25">
      <c r="G7701" s="10"/>
      <c r="H7701" s="10"/>
      <c r="I7701" s="10"/>
    </row>
    <row r="7702" spans="7:9" x14ac:dyDescent="0.25">
      <c r="G7702" s="10"/>
      <c r="H7702" s="10"/>
      <c r="I7702" s="10"/>
    </row>
    <row r="7703" spans="7:9" x14ac:dyDescent="0.25">
      <c r="G7703" s="10"/>
      <c r="H7703" s="10"/>
      <c r="I7703" s="10"/>
    </row>
    <row r="7704" spans="7:9" x14ac:dyDescent="0.25">
      <c r="G7704" s="10"/>
      <c r="H7704" s="10"/>
      <c r="I7704" s="10"/>
    </row>
    <row r="7705" spans="7:9" x14ac:dyDescent="0.25">
      <c r="G7705" s="10"/>
      <c r="H7705" s="10"/>
      <c r="I7705" s="10"/>
    </row>
    <row r="7706" spans="7:9" x14ac:dyDescent="0.25">
      <c r="G7706" s="10"/>
      <c r="H7706" s="10"/>
      <c r="I7706" s="10"/>
    </row>
    <row r="7707" spans="7:9" x14ac:dyDescent="0.25">
      <c r="G7707" s="10"/>
      <c r="H7707" s="10"/>
      <c r="I7707" s="10"/>
    </row>
    <row r="7708" spans="7:9" x14ac:dyDescent="0.25">
      <c r="G7708" s="10"/>
      <c r="H7708" s="10"/>
      <c r="I7708" s="10"/>
    </row>
    <row r="7709" spans="7:9" x14ac:dyDescent="0.25">
      <c r="G7709" s="10"/>
      <c r="H7709" s="10"/>
      <c r="I7709" s="10"/>
    </row>
    <row r="7710" spans="7:9" x14ac:dyDescent="0.25">
      <c r="G7710" s="10"/>
      <c r="H7710" s="10"/>
      <c r="I7710" s="10"/>
    </row>
    <row r="7711" spans="7:9" x14ac:dyDescent="0.25">
      <c r="G7711" s="10"/>
      <c r="H7711" s="10"/>
      <c r="I7711" s="10"/>
    </row>
    <row r="7712" spans="7:9" x14ac:dyDescent="0.25">
      <c r="G7712" s="10"/>
      <c r="H7712" s="10"/>
      <c r="I7712" s="10"/>
    </row>
    <row r="7713" spans="7:9" x14ac:dyDescent="0.25">
      <c r="G7713" s="10"/>
      <c r="H7713" s="10"/>
      <c r="I7713" s="10"/>
    </row>
    <row r="7714" spans="7:9" x14ac:dyDescent="0.25">
      <c r="G7714" s="10"/>
      <c r="H7714" s="10"/>
      <c r="I7714" s="10"/>
    </row>
    <row r="7715" spans="7:9" x14ac:dyDescent="0.25">
      <c r="G7715" s="10"/>
      <c r="H7715" s="10"/>
      <c r="I7715" s="10"/>
    </row>
    <row r="7716" spans="7:9" x14ac:dyDescent="0.25">
      <c r="G7716" s="10"/>
      <c r="H7716" s="10"/>
      <c r="I7716" s="10"/>
    </row>
    <row r="7717" spans="7:9" x14ac:dyDescent="0.25">
      <c r="G7717" s="10"/>
      <c r="H7717" s="10"/>
      <c r="I7717" s="10"/>
    </row>
    <row r="7718" spans="7:9" x14ac:dyDescent="0.25">
      <c r="G7718" s="10"/>
      <c r="H7718" s="10"/>
      <c r="I7718" s="10"/>
    </row>
    <row r="7719" spans="7:9" x14ac:dyDescent="0.25">
      <c r="G7719" s="10"/>
      <c r="H7719" s="10"/>
      <c r="I7719" s="10"/>
    </row>
    <row r="7720" spans="7:9" x14ac:dyDescent="0.25">
      <c r="G7720" s="10"/>
      <c r="H7720" s="10"/>
      <c r="I7720" s="10"/>
    </row>
    <row r="7721" spans="7:9" x14ac:dyDescent="0.25">
      <c r="G7721" s="10"/>
      <c r="H7721" s="10"/>
      <c r="I7721" s="10"/>
    </row>
    <row r="7722" spans="7:9" x14ac:dyDescent="0.25">
      <c r="G7722" s="10"/>
      <c r="H7722" s="10"/>
      <c r="I7722" s="10"/>
    </row>
    <row r="7723" spans="7:9" x14ac:dyDescent="0.25">
      <c r="G7723" s="10"/>
      <c r="H7723" s="10"/>
      <c r="I7723" s="10"/>
    </row>
    <row r="7724" spans="7:9" x14ac:dyDescent="0.25">
      <c r="G7724" s="10"/>
      <c r="H7724" s="10"/>
      <c r="I7724" s="10"/>
    </row>
    <row r="7725" spans="7:9" x14ac:dyDescent="0.25">
      <c r="G7725" s="10"/>
      <c r="H7725" s="10"/>
      <c r="I7725" s="10"/>
    </row>
    <row r="7726" spans="7:9" x14ac:dyDescent="0.25">
      <c r="G7726" s="10"/>
      <c r="H7726" s="10"/>
      <c r="I7726" s="10"/>
    </row>
    <row r="7727" spans="7:9" x14ac:dyDescent="0.25">
      <c r="G7727" s="10"/>
      <c r="H7727" s="10"/>
      <c r="I7727" s="10"/>
    </row>
    <row r="7728" spans="7:9" x14ac:dyDescent="0.25">
      <c r="G7728" s="10"/>
      <c r="H7728" s="10"/>
      <c r="I7728" s="10"/>
    </row>
    <row r="7729" spans="7:9" x14ac:dyDescent="0.25">
      <c r="G7729" s="10"/>
      <c r="H7729" s="10"/>
      <c r="I7729" s="10"/>
    </row>
    <row r="7730" spans="7:9" x14ac:dyDescent="0.25">
      <c r="G7730" s="10"/>
      <c r="H7730" s="10"/>
      <c r="I7730" s="10"/>
    </row>
    <row r="7731" spans="7:9" x14ac:dyDescent="0.25">
      <c r="G7731" s="10"/>
      <c r="H7731" s="10"/>
      <c r="I7731" s="10"/>
    </row>
    <row r="7732" spans="7:9" x14ac:dyDescent="0.25">
      <c r="G7732" s="10"/>
      <c r="H7732" s="10"/>
      <c r="I7732" s="10"/>
    </row>
    <row r="7733" spans="7:9" x14ac:dyDescent="0.25">
      <c r="G7733" s="10"/>
      <c r="H7733" s="10"/>
      <c r="I7733" s="10"/>
    </row>
    <row r="7734" spans="7:9" x14ac:dyDescent="0.25">
      <c r="G7734" s="10"/>
      <c r="H7734" s="10"/>
      <c r="I7734" s="10"/>
    </row>
    <row r="7735" spans="7:9" x14ac:dyDescent="0.25">
      <c r="G7735" s="10"/>
      <c r="H7735" s="10"/>
      <c r="I7735" s="10"/>
    </row>
    <row r="7736" spans="7:9" x14ac:dyDescent="0.25">
      <c r="G7736" s="10"/>
      <c r="H7736" s="10"/>
      <c r="I7736" s="10"/>
    </row>
    <row r="7737" spans="7:9" x14ac:dyDescent="0.25">
      <c r="G7737" s="10"/>
      <c r="H7737" s="10"/>
      <c r="I7737" s="10"/>
    </row>
    <row r="7738" spans="7:9" x14ac:dyDescent="0.25">
      <c r="G7738" s="10"/>
      <c r="H7738" s="10"/>
      <c r="I7738" s="10"/>
    </row>
    <row r="7739" spans="7:9" x14ac:dyDescent="0.25">
      <c r="G7739" s="10"/>
      <c r="H7739" s="10"/>
      <c r="I7739" s="10"/>
    </row>
    <row r="7740" spans="7:9" x14ac:dyDescent="0.25">
      <c r="G7740" s="10"/>
      <c r="H7740" s="10"/>
      <c r="I7740" s="10"/>
    </row>
    <row r="7741" spans="7:9" x14ac:dyDescent="0.25">
      <c r="G7741" s="10"/>
      <c r="H7741" s="10"/>
      <c r="I7741" s="10"/>
    </row>
    <row r="7742" spans="7:9" x14ac:dyDescent="0.25">
      <c r="G7742" s="10"/>
      <c r="H7742" s="10"/>
      <c r="I7742" s="10"/>
    </row>
    <row r="7743" spans="7:9" x14ac:dyDescent="0.25">
      <c r="G7743" s="10"/>
      <c r="H7743" s="10"/>
      <c r="I7743" s="10"/>
    </row>
    <row r="7744" spans="7:9" x14ac:dyDescent="0.25">
      <c r="G7744" s="10"/>
      <c r="H7744" s="10"/>
      <c r="I7744" s="10"/>
    </row>
    <row r="7745" spans="7:9" x14ac:dyDescent="0.25">
      <c r="G7745" s="10"/>
      <c r="H7745" s="10"/>
      <c r="I7745" s="10"/>
    </row>
    <row r="7746" spans="7:9" x14ac:dyDescent="0.25">
      <c r="G7746" s="10"/>
      <c r="H7746" s="10"/>
      <c r="I7746" s="10"/>
    </row>
    <row r="7747" spans="7:9" x14ac:dyDescent="0.25">
      <c r="G7747" s="10"/>
      <c r="H7747" s="10"/>
      <c r="I7747" s="10"/>
    </row>
    <row r="7748" spans="7:9" x14ac:dyDescent="0.25">
      <c r="G7748" s="10"/>
      <c r="H7748" s="10"/>
      <c r="I7748" s="10"/>
    </row>
    <row r="7749" spans="7:9" x14ac:dyDescent="0.25">
      <c r="G7749" s="10"/>
      <c r="H7749" s="10"/>
      <c r="I7749" s="10"/>
    </row>
    <row r="7750" spans="7:9" x14ac:dyDescent="0.25">
      <c r="G7750" s="10"/>
      <c r="H7750" s="10"/>
      <c r="I7750" s="10"/>
    </row>
    <row r="7751" spans="7:9" x14ac:dyDescent="0.25">
      <c r="G7751" s="10"/>
      <c r="H7751" s="10"/>
      <c r="I7751" s="10"/>
    </row>
    <row r="7752" spans="7:9" x14ac:dyDescent="0.25">
      <c r="G7752" s="10"/>
      <c r="H7752" s="10"/>
      <c r="I7752" s="10"/>
    </row>
    <row r="7753" spans="7:9" x14ac:dyDescent="0.25">
      <c r="G7753" s="10"/>
      <c r="H7753" s="10"/>
      <c r="I7753" s="10"/>
    </row>
    <row r="7754" spans="7:9" x14ac:dyDescent="0.25">
      <c r="G7754" s="10"/>
      <c r="H7754" s="10"/>
      <c r="I7754" s="10"/>
    </row>
    <row r="7755" spans="7:9" x14ac:dyDescent="0.25">
      <c r="G7755" s="10"/>
      <c r="H7755" s="10"/>
      <c r="I7755" s="10"/>
    </row>
    <row r="7756" spans="7:9" x14ac:dyDescent="0.25">
      <c r="G7756" s="10"/>
      <c r="H7756" s="10"/>
      <c r="I7756" s="10"/>
    </row>
    <row r="7757" spans="7:9" x14ac:dyDescent="0.25">
      <c r="G7757" s="10"/>
      <c r="H7757" s="10"/>
      <c r="I7757" s="10"/>
    </row>
    <row r="7758" spans="7:9" x14ac:dyDescent="0.25">
      <c r="G7758" s="10"/>
      <c r="H7758" s="10"/>
      <c r="I7758" s="10"/>
    </row>
    <row r="7759" spans="7:9" x14ac:dyDescent="0.25">
      <c r="G7759" s="10"/>
      <c r="H7759" s="10"/>
      <c r="I7759" s="10"/>
    </row>
    <row r="7760" spans="7:9" x14ac:dyDescent="0.25">
      <c r="G7760" s="10"/>
      <c r="H7760" s="10"/>
      <c r="I7760" s="10"/>
    </row>
    <row r="7761" spans="7:9" x14ac:dyDescent="0.25">
      <c r="G7761" s="10"/>
      <c r="H7761" s="10"/>
      <c r="I7761" s="10"/>
    </row>
    <row r="7762" spans="7:9" x14ac:dyDescent="0.25">
      <c r="G7762" s="10"/>
      <c r="H7762" s="10"/>
      <c r="I7762" s="10"/>
    </row>
    <row r="7763" spans="7:9" x14ac:dyDescent="0.25">
      <c r="G7763" s="10"/>
      <c r="H7763" s="10"/>
      <c r="I7763" s="10"/>
    </row>
    <row r="7764" spans="7:9" x14ac:dyDescent="0.25">
      <c r="G7764" s="10"/>
      <c r="H7764" s="10"/>
      <c r="I7764" s="10"/>
    </row>
    <row r="7765" spans="7:9" x14ac:dyDescent="0.25">
      <c r="G7765" s="10"/>
      <c r="H7765" s="10"/>
      <c r="I7765" s="10"/>
    </row>
    <row r="7766" spans="7:9" x14ac:dyDescent="0.25">
      <c r="G7766" s="10"/>
      <c r="H7766" s="10"/>
      <c r="I7766" s="10"/>
    </row>
    <row r="7767" spans="7:9" x14ac:dyDescent="0.25">
      <c r="G7767" s="10"/>
      <c r="H7767" s="10"/>
      <c r="I7767" s="10"/>
    </row>
    <row r="7768" spans="7:9" x14ac:dyDescent="0.25">
      <c r="G7768" s="10"/>
      <c r="H7768" s="10"/>
      <c r="I7768" s="10"/>
    </row>
    <row r="7769" spans="7:9" x14ac:dyDescent="0.25">
      <c r="G7769" s="10"/>
      <c r="H7769" s="10"/>
      <c r="I7769" s="10"/>
    </row>
    <row r="7770" spans="7:9" x14ac:dyDescent="0.25">
      <c r="G7770" s="10"/>
      <c r="H7770" s="10"/>
      <c r="I7770" s="10"/>
    </row>
    <row r="7771" spans="7:9" x14ac:dyDescent="0.25">
      <c r="G7771" s="10"/>
      <c r="H7771" s="10"/>
      <c r="I7771" s="10"/>
    </row>
    <row r="7772" spans="7:9" x14ac:dyDescent="0.25">
      <c r="G7772" s="10"/>
      <c r="H7772" s="10"/>
      <c r="I7772" s="10"/>
    </row>
    <row r="7773" spans="7:9" x14ac:dyDescent="0.25">
      <c r="G7773" s="10"/>
      <c r="H7773" s="10"/>
      <c r="I7773" s="10"/>
    </row>
    <row r="7774" spans="7:9" x14ac:dyDescent="0.25">
      <c r="G7774" s="10"/>
      <c r="H7774" s="10"/>
      <c r="I7774" s="10"/>
    </row>
    <row r="7775" spans="7:9" x14ac:dyDescent="0.25">
      <c r="G7775" s="10"/>
      <c r="H7775" s="10"/>
      <c r="I7775" s="10"/>
    </row>
    <row r="7776" spans="7:9" x14ac:dyDescent="0.25">
      <c r="G7776" s="10"/>
      <c r="H7776" s="10"/>
      <c r="I7776" s="10"/>
    </row>
    <row r="7777" spans="7:9" x14ac:dyDescent="0.25">
      <c r="G7777" s="10"/>
      <c r="H7777" s="10"/>
      <c r="I7777" s="10"/>
    </row>
    <row r="7778" spans="7:9" x14ac:dyDescent="0.25">
      <c r="G7778" s="10"/>
      <c r="H7778" s="10"/>
      <c r="I7778" s="10"/>
    </row>
    <row r="7779" spans="7:9" x14ac:dyDescent="0.25">
      <c r="G7779" s="10"/>
      <c r="H7779" s="10"/>
      <c r="I7779" s="10"/>
    </row>
    <row r="7780" spans="7:9" x14ac:dyDescent="0.25">
      <c r="G7780" s="10"/>
      <c r="H7780" s="10"/>
      <c r="I7780" s="10"/>
    </row>
    <row r="7781" spans="7:9" x14ac:dyDescent="0.25">
      <c r="G7781" s="10"/>
      <c r="H7781" s="10"/>
      <c r="I7781" s="10"/>
    </row>
    <row r="7782" spans="7:9" x14ac:dyDescent="0.25">
      <c r="G7782" s="10"/>
      <c r="H7782" s="10"/>
      <c r="I7782" s="10"/>
    </row>
    <row r="7783" spans="7:9" x14ac:dyDescent="0.25">
      <c r="G7783" s="10"/>
      <c r="H7783" s="10"/>
      <c r="I7783" s="10"/>
    </row>
    <row r="7784" spans="7:9" x14ac:dyDescent="0.25">
      <c r="G7784" s="10"/>
      <c r="H7784" s="10"/>
      <c r="I7784" s="10"/>
    </row>
    <row r="7785" spans="7:9" x14ac:dyDescent="0.25">
      <c r="G7785" s="10"/>
      <c r="H7785" s="10"/>
      <c r="I7785" s="10"/>
    </row>
    <row r="7786" spans="7:9" x14ac:dyDescent="0.25">
      <c r="G7786" s="10"/>
      <c r="H7786" s="10"/>
      <c r="I7786" s="10"/>
    </row>
    <row r="7787" spans="7:9" x14ac:dyDescent="0.25">
      <c r="G7787" s="10"/>
      <c r="H7787" s="10"/>
      <c r="I7787" s="10"/>
    </row>
    <row r="7788" spans="7:9" x14ac:dyDescent="0.25">
      <c r="G7788" s="10"/>
      <c r="H7788" s="10"/>
      <c r="I7788" s="10"/>
    </row>
    <row r="7789" spans="7:9" x14ac:dyDescent="0.25">
      <c r="G7789" s="10"/>
      <c r="H7789" s="10"/>
      <c r="I7789" s="10"/>
    </row>
    <row r="7790" spans="7:9" x14ac:dyDescent="0.25">
      <c r="G7790" s="10"/>
      <c r="H7790" s="10"/>
      <c r="I7790" s="10"/>
    </row>
    <row r="7791" spans="7:9" x14ac:dyDescent="0.25">
      <c r="G7791" s="10"/>
      <c r="H7791" s="10"/>
      <c r="I7791" s="10"/>
    </row>
    <row r="7792" spans="7:9" x14ac:dyDescent="0.25">
      <c r="G7792" s="10"/>
      <c r="H7792" s="10"/>
      <c r="I7792" s="10"/>
    </row>
    <row r="7793" spans="7:9" x14ac:dyDescent="0.25">
      <c r="G7793" s="10"/>
      <c r="H7793" s="10"/>
      <c r="I7793" s="10"/>
    </row>
    <row r="7794" spans="7:9" x14ac:dyDescent="0.25">
      <c r="G7794" s="10"/>
      <c r="H7794" s="10"/>
      <c r="I7794" s="10"/>
    </row>
    <row r="7795" spans="7:9" x14ac:dyDescent="0.25">
      <c r="G7795" s="10"/>
      <c r="H7795" s="10"/>
      <c r="I7795" s="10"/>
    </row>
    <row r="7796" spans="7:9" x14ac:dyDescent="0.25">
      <c r="G7796" s="10"/>
      <c r="H7796" s="10"/>
      <c r="I7796" s="10"/>
    </row>
    <row r="7797" spans="7:9" x14ac:dyDescent="0.25">
      <c r="G7797" s="10"/>
      <c r="H7797" s="10"/>
      <c r="I7797" s="10"/>
    </row>
    <row r="7798" spans="7:9" x14ac:dyDescent="0.25">
      <c r="G7798" s="10"/>
      <c r="H7798" s="10"/>
      <c r="I7798" s="10"/>
    </row>
    <row r="7799" spans="7:9" x14ac:dyDescent="0.25">
      <c r="G7799" s="10"/>
      <c r="H7799" s="10"/>
      <c r="I7799" s="10"/>
    </row>
    <row r="7800" spans="7:9" x14ac:dyDescent="0.25">
      <c r="G7800" s="10"/>
      <c r="H7800" s="10"/>
      <c r="I7800" s="10"/>
    </row>
    <row r="7801" spans="7:9" x14ac:dyDescent="0.25">
      <c r="G7801" s="10"/>
      <c r="H7801" s="10"/>
      <c r="I7801" s="10"/>
    </row>
    <row r="7802" spans="7:9" x14ac:dyDescent="0.25">
      <c r="G7802" s="10"/>
      <c r="H7802" s="10"/>
      <c r="I7802" s="10"/>
    </row>
    <row r="7803" spans="7:9" x14ac:dyDescent="0.25">
      <c r="G7803" s="10"/>
      <c r="H7803" s="10"/>
      <c r="I7803" s="10"/>
    </row>
    <row r="7804" spans="7:9" x14ac:dyDescent="0.25">
      <c r="G7804" s="10"/>
      <c r="H7804" s="10"/>
      <c r="I7804" s="10"/>
    </row>
    <row r="7805" spans="7:9" x14ac:dyDescent="0.25">
      <c r="G7805" s="10"/>
      <c r="H7805" s="10"/>
      <c r="I7805" s="10"/>
    </row>
    <row r="7806" spans="7:9" x14ac:dyDescent="0.25">
      <c r="G7806" s="10"/>
      <c r="H7806" s="10"/>
      <c r="I7806" s="10"/>
    </row>
    <row r="7807" spans="7:9" x14ac:dyDescent="0.25">
      <c r="G7807" s="10"/>
      <c r="H7807" s="10"/>
      <c r="I7807" s="10"/>
    </row>
    <row r="7808" spans="7:9" x14ac:dyDescent="0.25">
      <c r="G7808" s="10"/>
      <c r="H7808" s="10"/>
      <c r="I7808" s="10"/>
    </row>
    <row r="7809" spans="7:9" x14ac:dyDescent="0.25">
      <c r="G7809" s="10"/>
      <c r="H7809" s="10"/>
      <c r="I7809" s="10"/>
    </row>
    <row r="7810" spans="7:9" x14ac:dyDescent="0.25">
      <c r="G7810" s="10"/>
      <c r="H7810" s="10"/>
      <c r="I7810" s="10"/>
    </row>
    <row r="7811" spans="7:9" x14ac:dyDescent="0.25">
      <c r="G7811" s="10"/>
      <c r="H7811" s="10"/>
      <c r="I7811" s="10"/>
    </row>
    <row r="7812" spans="7:9" x14ac:dyDescent="0.25">
      <c r="G7812" s="10"/>
      <c r="H7812" s="10"/>
      <c r="I7812" s="10"/>
    </row>
    <row r="7813" spans="7:9" x14ac:dyDescent="0.25">
      <c r="G7813" s="10"/>
      <c r="H7813" s="10"/>
      <c r="I7813" s="10"/>
    </row>
    <row r="7814" spans="7:9" x14ac:dyDescent="0.25">
      <c r="G7814" s="10"/>
      <c r="H7814" s="10"/>
      <c r="I7814" s="10"/>
    </row>
    <row r="7815" spans="7:9" x14ac:dyDescent="0.25">
      <c r="G7815" s="10"/>
      <c r="H7815" s="10"/>
      <c r="I7815" s="10"/>
    </row>
    <row r="7816" spans="7:9" x14ac:dyDescent="0.25">
      <c r="G7816" s="10"/>
      <c r="H7816" s="10"/>
      <c r="I7816" s="10"/>
    </row>
    <row r="7817" spans="7:9" x14ac:dyDescent="0.25">
      <c r="G7817" s="10"/>
      <c r="H7817" s="10"/>
      <c r="I7817" s="10"/>
    </row>
  </sheetData>
  <customSheetViews>
    <customSheetView guid="{464A0501-6E98-4091-A922-1FDDE57B9447}" scale="85" showPageBreaks="1" printArea="1" hiddenRows="1" topLeftCell="A7668">
      <selection activeCell="B8" sqref="B8"/>
      <pageMargins left="0.47" right="0.49" top="0.55000000000000004" bottom="0.74803149606299202" header="0.27" footer="0.56496062999999996"/>
      <printOptions horizontalCentered="1"/>
      <pageSetup scale="55" orientation="landscape" r:id="rId1"/>
    </customSheetView>
    <customSheetView guid="{929DAEEF-43A7-4481-8B9F-E97DB1D94C66}" scale="85" showPageBreaks="1" printArea="1" hiddenRows="1">
      <selection activeCell="E553" sqref="E553"/>
      <pageMargins left="0.47" right="0.49" top="0.55000000000000004" bottom="0.74803149606299202" header="0.27" footer="0.56496062999999996"/>
      <printOptions horizontalCentered="1"/>
      <pageSetup scale="70" orientation="landscape" horizontalDpi="300" verticalDpi="300" r:id="rId2"/>
    </customSheetView>
    <customSheetView guid="{E5C04370-0274-4F8E-B13F-58DB6E23AC25}" scale="85" showPageBreaks="1" printArea="1" hiddenRows="1" topLeftCell="A601">
      <selection activeCell="F604" sqref="F604"/>
      <pageMargins left="0.47" right="0.49" top="0.55000000000000004" bottom="0.74803149606299202" header="0.27" footer="0.56496062999999996"/>
      <printOptions horizontalCentered="1"/>
      <pageSetup scale="70" orientation="landscape" horizontalDpi="300" verticalDpi="300" r:id="rId3"/>
    </customSheetView>
    <customSheetView guid="{E90C8A91-FF0E-4142-84C5-C6DF10E4E0A0}" scale="85" showPageBreaks="1" printArea="1" hiddenRows="1" topLeftCell="B55">
      <selection activeCell="B79" sqref="B79:B80"/>
      <pageMargins left="0.47" right="0.49" top="0.55000000000000004" bottom="0.74803149606299202" header="0.27" footer="0.56496062999999996"/>
      <printOptions horizontalCentered="1"/>
      <pageSetup scale="70" orientation="landscape" horizontalDpi="300" verticalDpi="300" r:id="rId4"/>
    </customSheetView>
    <customSheetView guid="{2784A212-E92B-4A37-AB4F-E1392295DB76}" scale="85" showPageBreaks="1" printArea="1" hiddenRows="1" topLeftCell="A1919">
      <selection activeCell="A1938" sqref="A1938"/>
      <pageMargins left="0.47" right="0.49" top="0.55000000000000004" bottom="0.74803149606299202" header="0.27" footer="0.56496062999999996"/>
      <printOptions horizontalCentered="1"/>
      <pageSetup scale="75" orientation="landscape" r:id="rId5"/>
    </customSheetView>
    <customSheetView guid="{59D29F14-8193-4396-8CFB-647DD8B7C994}" scale="85" showPageBreaks="1" printArea="1" hiddenRows="1" topLeftCell="A4103">
      <selection activeCell="E4114" sqref="E4114"/>
      <pageMargins left="0.47" right="0.49" top="0.55000000000000004" bottom="0.74803149606299202" header="0.27" footer="0.56496062999999996"/>
      <printOptions horizontalCentered="1"/>
      <pageSetup scale="55" orientation="landscape" r:id="rId6"/>
    </customSheetView>
  </customSheetViews>
  <mergeCells count="435">
    <mergeCell ref="A7581:H7581"/>
    <mergeCell ref="A7615:H7615"/>
    <mergeCell ref="A7616:H7616"/>
    <mergeCell ref="A7636:H7636"/>
    <mergeCell ref="A7637:H7637"/>
    <mergeCell ref="A7513:H7513"/>
    <mergeCell ref="A7514:H7514"/>
    <mergeCell ref="A7548:H7548"/>
    <mergeCell ref="A7549:H7549"/>
    <mergeCell ref="A7580:H7580"/>
    <mergeCell ref="A7409:H7409"/>
    <mergeCell ref="A7444:H7444"/>
    <mergeCell ref="A7445:H7445"/>
    <mergeCell ref="A7478:H7478"/>
    <mergeCell ref="A7479:H7479"/>
    <mergeCell ref="A7361:H7361"/>
    <mergeCell ref="A7362:H7362"/>
    <mergeCell ref="A7388:H7388"/>
    <mergeCell ref="A7389:H7389"/>
    <mergeCell ref="A7408:H7408"/>
    <mergeCell ref="A7254:H7254"/>
    <mergeCell ref="A7288:H7288"/>
    <mergeCell ref="A7289:H7289"/>
    <mergeCell ref="A7327:H7327"/>
    <mergeCell ref="A7328:H7328"/>
    <mergeCell ref="A7186:H7186"/>
    <mergeCell ref="A7187:H7187"/>
    <mergeCell ref="A7217:H7217"/>
    <mergeCell ref="A7218:H7218"/>
    <mergeCell ref="A7253:H7253"/>
    <mergeCell ref="A7082:H7082"/>
    <mergeCell ref="A7116:H7116"/>
    <mergeCell ref="A7117:H7117"/>
    <mergeCell ref="A7151:H7151"/>
    <mergeCell ref="A7152:H7152"/>
    <mergeCell ref="A7011:H7011"/>
    <mergeCell ref="A7046:H7046"/>
    <mergeCell ref="A7047:H7047"/>
    <mergeCell ref="A7081:H7081"/>
    <mergeCell ref="A6947:H6947"/>
    <mergeCell ref="A6948:H6948"/>
    <mergeCell ref="A6975:H6975"/>
    <mergeCell ref="A6976:H6976"/>
    <mergeCell ref="A7012:H7012"/>
    <mergeCell ref="A6843:H6843"/>
    <mergeCell ref="A6876:H6876"/>
    <mergeCell ref="A6877:H6877"/>
    <mergeCell ref="A6912:H6912"/>
    <mergeCell ref="A6913:H6913"/>
    <mergeCell ref="A6776:H6776"/>
    <mergeCell ref="A6777:H6777"/>
    <mergeCell ref="A6806:H6806"/>
    <mergeCell ref="A6807:H6807"/>
    <mergeCell ref="A6842:H6842"/>
    <mergeCell ref="A6671:H6671"/>
    <mergeCell ref="A6705:H6705"/>
    <mergeCell ref="A6706:H6706"/>
    <mergeCell ref="A6740:H6740"/>
    <mergeCell ref="A6741:H6741"/>
    <mergeCell ref="A6603:H6603"/>
    <mergeCell ref="A6604:H6604"/>
    <mergeCell ref="A6635:H6635"/>
    <mergeCell ref="A6636:H6636"/>
    <mergeCell ref="A6670:H6670"/>
    <mergeCell ref="A6503:H6503"/>
    <mergeCell ref="A6537:H6537"/>
    <mergeCell ref="A6538:H6538"/>
    <mergeCell ref="A6573:H6573"/>
    <mergeCell ref="A6574:H6574"/>
    <mergeCell ref="A6434:H6434"/>
    <mergeCell ref="A6470:H6470"/>
    <mergeCell ref="A6471:H6471"/>
    <mergeCell ref="A6502:H6502"/>
    <mergeCell ref="A6365:H6365"/>
    <mergeCell ref="A6366:H6366"/>
    <mergeCell ref="A6401:H6401"/>
    <mergeCell ref="A6402:H6402"/>
    <mergeCell ref="A6435:H6435"/>
    <mergeCell ref="A6272:H6272"/>
    <mergeCell ref="A6305:H6305"/>
    <mergeCell ref="A6306:H6306"/>
    <mergeCell ref="A6331:H6331"/>
    <mergeCell ref="A6332:H6332"/>
    <mergeCell ref="A6214:H6214"/>
    <mergeCell ref="A6215:H6215"/>
    <mergeCell ref="A6235:H6235"/>
    <mergeCell ref="A6236:H6236"/>
    <mergeCell ref="A6271:H6271"/>
    <mergeCell ref="A6092:H6092"/>
    <mergeCell ref="A6132:H6132"/>
    <mergeCell ref="A6133:H6133"/>
    <mergeCell ref="A6173:H6173"/>
    <mergeCell ref="A6174:H6174"/>
    <mergeCell ref="A6009:H6009"/>
    <mergeCell ref="A6010:H6010"/>
    <mergeCell ref="A6051:H6051"/>
    <mergeCell ref="A6052:H6052"/>
    <mergeCell ref="A6091:H6091"/>
    <mergeCell ref="A5885:H5885"/>
    <mergeCell ref="A5926:H5926"/>
    <mergeCell ref="A5927:H5927"/>
    <mergeCell ref="A5968:H5968"/>
    <mergeCell ref="A5969:H5969"/>
    <mergeCell ref="A5802:H5802"/>
    <mergeCell ref="A5803:H5803"/>
    <mergeCell ref="A5842:H5842"/>
    <mergeCell ref="A5843:H5843"/>
    <mergeCell ref="A5884:H5884"/>
    <mergeCell ref="A5680:H5680"/>
    <mergeCell ref="A5720:H5720"/>
    <mergeCell ref="A5721:H5721"/>
    <mergeCell ref="A5761:H5761"/>
    <mergeCell ref="A5762:H5762"/>
    <mergeCell ref="A5606:H5606"/>
    <mergeCell ref="A5607:H5607"/>
    <mergeCell ref="A5645:H5645"/>
    <mergeCell ref="A5646:H5646"/>
    <mergeCell ref="A5679:H5679"/>
    <mergeCell ref="A5500:H5500"/>
    <mergeCell ref="A5538:H5538"/>
    <mergeCell ref="A5539:H5539"/>
    <mergeCell ref="A5565:H5565"/>
    <mergeCell ref="A5566:H5566"/>
    <mergeCell ref="A5431:H5431"/>
    <mergeCell ref="A5432:H5432"/>
    <mergeCell ref="A5467:H5467"/>
    <mergeCell ref="A5468:H5468"/>
    <mergeCell ref="A5499:H5499"/>
    <mergeCell ref="A5371:H5371"/>
    <mergeCell ref="A5390:H5390"/>
    <mergeCell ref="A5391:H5391"/>
    <mergeCell ref="A5405:H5405"/>
    <mergeCell ref="A5406:H5406"/>
    <mergeCell ref="A5320:H5320"/>
    <mergeCell ref="A5321:H5321"/>
    <mergeCell ref="A5356:H5356"/>
    <mergeCell ref="A5357:H5357"/>
    <mergeCell ref="A5370:H5370"/>
    <mergeCell ref="A5217:H5217"/>
    <mergeCell ref="A5250:H5250"/>
    <mergeCell ref="A5251:H5251"/>
    <mergeCell ref="A5291:H5291"/>
    <mergeCell ref="A5292:H5292"/>
    <mergeCell ref="A5150:H5150"/>
    <mergeCell ref="A5151:H5151"/>
    <mergeCell ref="A5171:H5171"/>
    <mergeCell ref="A5172:H5172"/>
    <mergeCell ref="A5216:H5216"/>
    <mergeCell ref="A5038:H5038"/>
    <mergeCell ref="A5066:H5066"/>
    <mergeCell ref="A5067:H5067"/>
    <mergeCell ref="A5133:H5133"/>
    <mergeCell ref="A5134:H5134"/>
    <mergeCell ref="A4958:H4958"/>
    <mergeCell ref="A4959:H4959"/>
    <mergeCell ref="A5003:H5003"/>
    <mergeCell ref="A5004:H5004"/>
    <mergeCell ref="A5037:H5037"/>
    <mergeCell ref="A4851:H4851"/>
    <mergeCell ref="A4888:H4888"/>
    <mergeCell ref="A4889:H4889"/>
    <mergeCell ref="A4923:H4923"/>
    <mergeCell ref="A4924:H4924"/>
    <mergeCell ref="A4778:H4778"/>
    <mergeCell ref="A4779:H4779"/>
    <mergeCell ref="A4814:H4814"/>
    <mergeCell ref="A4815:H4815"/>
    <mergeCell ref="A4850:H4850"/>
    <mergeCell ref="A4660:H4660"/>
    <mergeCell ref="A4700:H4700"/>
    <mergeCell ref="A4701:H4701"/>
    <mergeCell ref="A4739:H4739"/>
    <mergeCell ref="A4740:H4740"/>
    <mergeCell ref="A4585:H4585"/>
    <mergeCell ref="A4586:H4586"/>
    <mergeCell ref="A4624:H4624"/>
    <mergeCell ref="A4625:H4625"/>
    <mergeCell ref="A4659:H4659"/>
    <mergeCell ref="A4457:H4457"/>
    <mergeCell ref="A4500:H4500"/>
    <mergeCell ref="A4501:H4501"/>
    <mergeCell ref="A4546:H4546"/>
    <mergeCell ref="A4547:H4547"/>
    <mergeCell ref="A4377:H4377"/>
    <mergeCell ref="A4378:H4378"/>
    <mergeCell ref="A4416:H4416"/>
    <mergeCell ref="A4417:H4417"/>
    <mergeCell ref="A4456:H4456"/>
    <mergeCell ref="A4288:H4288"/>
    <mergeCell ref="A4302:H4302"/>
    <mergeCell ref="A4303:H4303"/>
    <mergeCell ref="A4338:H4338"/>
    <mergeCell ref="A4339:H4339"/>
    <mergeCell ref="A4248:H4248"/>
    <mergeCell ref="A4249:H4249"/>
    <mergeCell ref="A4287:H4287"/>
    <mergeCell ref="A4119:H4119"/>
    <mergeCell ref="A4155:H4155"/>
    <mergeCell ref="A4156:H4156"/>
    <mergeCell ref="A4204:H4204"/>
    <mergeCell ref="A4205:H4205"/>
    <mergeCell ref="A3966:H3966"/>
    <mergeCell ref="A3967:H3967"/>
    <mergeCell ref="A4059:H4059"/>
    <mergeCell ref="A4060:H4060"/>
    <mergeCell ref="A4118:H4118"/>
    <mergeCell ref="A3872:H3872"/>
    <mergeCell ref="A3914:H3914"/>
    <mergeCell ref="A3915:H3915"/>
    <mergeCell ref="A3943:H3943"/>
    <mergeCell ref="A3944:H3944"/>
    <mergeCell ref="A3828:H3828"/>
    <mergeCell ref="A3829:H3829"/>
    <mergeCell ref="A3855:H3855"/>
    <mergeCell ref="A3856:H3856"/>
    <mergeCell ref="A3871:H3871"/>
    <mergeCell ref="A3737:H3737"/>
    <mergeCell ref="A3764:H3764"/>
    <mergeCell ref="A3765:H3765"/>
    <mergeCell ref="A3802:H3802"/>
    <mergeCell ref="A3803:H3803"/>
    <mergeCell ref="A3671:H3671"/>
    <mergeCell ref="A3672:H3672"/>
    <mergeCell ref="A3704:H3704"/>
    <mergeCell ref="A3705:H3705"/>
    <mergeCell ref="A3736:H3736"/>
    <mergeCell ref="A3476:H3476"/>
    <mergeCell ref="A3477:H3477"/>
    <mergeCell ref="A3651:H3651"/>
    <mergeCell ref="A3652:H3652"/>
    <mergeCell ref="A3572:H3572"/>
    <mergeCell ref="A3608:H3608"/>
    <mergeCell ref="A3609:H3609"/>
    <mergeCell ref="A3523:H3523"/>
    <mergeCell ref="A3524:H3524"/>
    <mergeCell ref="A3547:H3547"/>
    <mergeCell ref="A3548:H3548"/>
    <mergeCell ref="A3571:H3571"/>
    <mergeCell ref="A3435:H3435"/>
    <mergeCell ref="A3436:H3436"/>
    <mergeCell ref="A3448:H3448"/>
    <mergeCell ref="A3449:H3449"/>
    <mergeCell ref="A3351:H3351"/>
    <mergeCell ref="A3388:H3388"/>
    <mergeCell ref="A3389:H3389"/>
    <mergeCell ref="A3420:H3420"/>
    <mergeCell ref="A3421:H3421"/>
    <mergeCell ref="A3297:H3297"/>
    <mergeCell ref="A3298:H3298"/>
    <mergeCell ref="A3323:H3323"/>
    <mergeCell ref="A3324:H3324"/>
    <mergeCell ref="A3350:H3350"/>
    <mergeCell ref="A3205:H3205"/>
    <mergeCell ref="A3228:H3228"/>
    <mergeCell ref="A3229:H3229"/>
    <mergeCell ref="A3254:H3254"/>
    <mergeCell ref="A3255:H3255"/>
    <mergeCell ref="A3177:H3177"/>
    <mergeCell ref="A3178:H3178"/>
    <mergeCell ref="A3204:H3204"/>
    <mergeCell ref="A3057:H3057"/>
    <mergeCell ref="A3086:H3086"/>
    <mergeCell ref="A3087:H3087"/>
    <mergeCell ref="A3123:H3123"/>
    <mergeCell ref="A3124:H3124"/>
    <mergeCell ref="A2976:H2976"/>
    <mergeCell ref="A2977:H2977"/>
    <mergeCell ref="A3004:H3004"/>
    <mergeCell ref="A3005:H3005"/>
    <mergeCell ref="A3056:H3056"/>
    <mergeCell ref="A2571:H2571"/>
    <mergeCell ref="A2605:H2605"/>
    <mergeCell ref="A2910:H2910"/>
    <mergeCell ref="A2946:H2946"/>
    <mergeCell ref="A2947:H2947"/>
    <mergeCell ref="A2958:H2958"/>
    <mergeCell ref="A2959:H2959"/>
    <mergeCell ref="A2606:H2606"/>
    <mergeCell ref="A2645:H2645"/>
    <mergeCell ref="A2646:H2646"/>
    <mergeCell ref="A2843:H2843"/>
    <mergeCell ref="A2844:H2844"/>
    <mergeCell ref="A2877:H2877"/>
    <mergeCell ref="A2878:H2878"/>
    <mergeCell ref="A2909:H2909"/>
    <mergeCell ref="A2748:H2748"/>
    <mergeCell ref="A2782:H2782"/>
    <mergeCell ref="A2783:H2783"/>
    <mergeCell ref="A2815:H2815"/>
    <mergeCell ref="A2816:H2816"/>
    <mergeCell ref="A2353:H2353"/>
    <mergeCell ref="A2382:H2382"/>
    <mergeCell ref="A2383:H2383"/>
    <mergeCell ref="A2427:H2427"/>
    <mergeCell ref="A2295:H2295"/>
    <mergeCell ref="A2327:H2327"/>
    <mergeCell ref="A2328:H2328"/>
    <mergeCell ref="A3027:H3027"/>
    <mergeCell ref="A3028:H3028"/>
    <mergeCell ref="A2511:H2511"/>
    <mergeCell ref="A2512:H2512"/>
    <mergeCell ref="A2541:H2541"/>
    <mergeCell ref="A2542:H2542"/>
    <mergeCell ref="A2570:H2570"/>
    <mergeCell ref="A2428:H2428"/>
    <mergeCell ref="A2461:H2461"/>
    <mergeCell ref="A2462:H2462"/>
    <mergeCell ref="A2487:H2487"/>
    <mergeCell ref="A2488:H2488"/>
    <mergeCell ref="A2690:H2690"/>
    <mergeCell ref="A2691:H2691"/>
    <mergeCell ref="A2724:H2724"/>
    <mergeCell ref="A2725:H2725"/>
    <mergeCell ref="A2747:H2747"/>
    <mergeCell ref="A2059:H2059"/>
    <mergeCell ref="A2060:H2060"/>
    <mergeCell ref="A2250:H2250"/>
    <mergeCell ref="A2251:H2251"/>
    <mergeCell ref="A2294:H2294"/>
    <mergeCell ref="A2145:H2145"/>
    <mergeCell ref="A2187:H2187"/>
    <mergeCell ref="A2188:H2188"/>
    <mergeCell ref="A2352:H2352"/>
    <mergeCell ref="A1955:H1955"/>
    <mergeCell ref="A1985:H1985"/>
    <mergeCell ref="A1534:H1534"/>
    <mergeCell ref="A1566:H1566"/>
    <mergeCell ref="A1567:H1567"/>
    <mergeCell ref="A1604:H1604"/>
    <mergeCell ref="A1157:H1157"/>
    <mergeCell ref="A1158:H1158"/>
    <mergeCell ref="A1434:H1434"/>
    <mergeCell ref="A1435:H1435"/>
    <mergeCell ref="A1491:H1491"/>
    <mergeCell ref="A1492:H1492"/>
    <mergeCell ref="A1533:H1533"/>
    <mergeCell ref="A1256:H1256"/>
    <mergeCell ref="A1296:H1296"/>
    <mergeCell ref="A1297:H1297"/>
    <mergeCell ref="A1383:H1383"/>
    <mergeCell ref="A1384:H1384"/>
    <mergeCell ref="A1071:H1071"/>
    <mergeCell ref="A1101:H1101"/>
    <mergeCell ref="A1102:H1102"/>
    <mergeCell ref="A3502:H3502"/>
    <mergeCell ref="A3503:H3503"/>
    <mergeCell ref="A1194:H1194"/>
    <mergeCell ref="A1195:H1195"/>
    <mergeCell ref="A1223:H1223"/>
    <mergeCell ref="A1224:H1224"/>
    <mergeCell ref="A1255:H1255"/>
    <mergeCell ref="A1605:H1605"/>
    <mergeCell ref="A2093:H2093"/>
    <mergeCell ref="A2094:H2094"/>
    <mergeCell ref="A2116:H2116"/>
    <mergeCell ref="A2117:H2117"/>
    <mergeCell ref="A2144:H2144"/>
    <mergeCell ref="A1986:H1986"/>
    <mergeCell ref="A2024:H2024"/>
    <mergeCell ref="A2025:H2025"/>
    <mergeCell ref="A1136:H1136"/>
    <mergeCell ref="A1135:H1135"/>
    <mergeCell ref="A1648:H1648"/>
    <mergeCell ref="A1649:H1649"/>
    <mergeCell ref="A1954:H1954"/>
    <mergeCell ref="A1018:H1018"/>
    <mergeCell ref="A1019:H1019"/>
    <mergeCell ref="A1070:H1070"/>
    <mergeCell ref="A957:H957"/>
    <mergeCell ref="A956:H956"/>
    <mergeCell ref="A834:H834"/>
    <mergeCell ref="A835:H835"/>
    <mergeCell ref="A925:H925"/>
    <mergeCell ref="A926:H926"/>
    <mergeCell ref="A725:H725"/>
    <mergeCell ref="A726:H726"/>
    <mergeCell ref="A624:H624"/>
    <mergeCell ref="A651:H651"/>
    <mergeCell ref="A652:H652"/>
    <mergeCell ref="A991:H991"/>
    <mergeCell ref="A992:H992"/>
    <mergeCell ref="A805:H805"/>
    <mergeCell ref="A804:H804"/>
    <mergeCell ref="A404:H404"/>
    <mergeCell ref="A405:H405"/>
    <mergeCell ref="A434:H434"/>
    <mergeCell ref="A435:H435"/>
    <mergeCell ref="A340:H340"/>
    <mergeCell ref="A357:H357"/>
    <mergeCell ref="A358:H358"/>
    <mergeCell ref="A694:H694"/>
    <mergeCell ref="A695:H695"/>
    <mergeCell ref="A560:H560"/>
    <mergeCell ref="A561:H561"/>
    <mergeCell ref="A593:H593"/>
    <mergeCell ref="A594:H594"/>
    <mergeCell ref="A623:H623"/>
    <mergeCell ref="A488:H488"/>
    <mergeCell ref="A489:H489"/>
    <mergeCell ref="A507:H507"/>
    <mergeCell ref="A508:H508"/>
    <mergeCell ref="A2:H2"/>
    <mergeCell ref="B7:H7"/>
    <mergeCell ref="A6:H6"/>
    <mergeCell ref="B3:D3"/>
    <mergeCell ref="A49:C49"/>
    <mergeCell ref="B50:H50"/>
    <mergeCell ref="A73:H73"/>
    <mergeCell ref="A74:H74"/>
    <mergeCell ref="A47:H47"/>
    <mergeCell ref="A48:H48"/>
    <mergeCell ref="A7683:C7683"/>
    <mergeCell ref="A7685:E7685"/>
    <mergeCell ref="A7686:B7686"/>
    <mergeCell ref="A7687:B7687"/>
    <mergeCell ref="A7688:D7688"/>
    <mergeCell ref="A103:H103"/>
    <mergeCell ref="A104:H104"/>
    <mergeCell ref="A122:H122"/>
    <mergeCell ref="A123:H123"/>
    <mergeCell ref="A151:H151"/>
    <mergeCell ref="A152:H152"/>
    <mergeCell ref="A173:H173"/>
    <mergeCell ref="A174:H174"/>
    <mergeCell ref="A339:H339"/>
    <mergeCell ref="A272:H272"/>
    <mergeCell ref="A296:H296"/>
    <mergeCell ref="A297:H297"/>
    <mergeCell ref="A316:H316"/>
    <mergeCell ref="A317:H317"/>
    <mergeCell ref="A198:H198"/>
    <mergeCell ref="A199:H199"/>
    <mergeCell ref="A228:H228"/>
    <mergeCell ref="A229:H229"/>
    <mergeCell ref="A271:H271"/>
  </mergeCells>
  <conditionalFormatting sqref="F2003">
    <cfRule type="duplicateValues" dxfId="0" priority="1"/>
  </conditionalFormatting>
  <printOptions horizontalCentered="1"/>
  <pageMargins left="0.47" right="0.49" top="0.55000000000000004" bottom="0.74803149606299202" header="0.27" footer="0.56496062999999996"/>
  <pageSetup scale="55" orientation="landscape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75DB4-9504-4A21-A632-A693F2D21FE2}">
  <dimension ref="A28:XFD3547"/>
  <sheetViews>
    <sheetView topLeftCell="A2923" zoomScale="92" zoomScaleNormal="92" workbookViewId="0">
      <selection activeCell="B2948" sqref="B2948"/>
    </sheetView>
  </sheetViews>
  <sheetFormatPr baseColWidth="10" defaultRowHeight="15" x14ac:dyDescent="0.25"/>
  <cols>
    <col min="1" max="1" width="43.42578125" customWidth="1"/>
    <col min="2" max="2" width="43.5703125" customWidth="1"/>
    <col min="3" max="3" width="19.140625" customWidth="1"/>
    <col min="6" max="6" width="12.7109375" customWidth="1"/>
    <col min="7" max="7" width="14.42578125" bestFit="1" customWidth="1"/>
    <col min="8" max="8" width="13" customWidth="1"/>
    <col min="9" max="9" width="25.42578125" customWidth="1"/>
  </cols>
  <sheetData>
    <row r="28" spans="1:8" x14ac:dyDescent="0.25">
      <c r="A28" s="15"/>
      <c r="B28" s="29"/>
      <c r="C28" s="29"/>
      <c r="D28" s="29"/>
      <c r="E28" s="29"/>
      <c r="F28" s="90"/>
      <c r="G28" s="10"/>
      <c r="H28" s="10"/>
    </row>
    <row r="1914" spans="9:9" s="614" customFormat="1" x14ac:dyDescent="0.25">
      <c r="I1914" s="614" t="s">
        <v>3809</v>
      </c>
    </row>
    <row r="1915" spans="9:9" s="614" customFormat="1" x14ac:dyDescent="0.25">
      <c r="I1915" s="614" t="s">
        <v>3809</v>
      </c>
    </row>
    <row r="1916" spans="9:9" s="614" customFormat="1" x14ac:dyDescent="0.25">
      <c r="I1916" s="614" t="s">
        <v>3809</v>
      </c>
    </row>
    <row r="1917" spans="9:9" s="614" customFormat="1" x14ac:dyDescent="0.25">
      <c r="I1917" s="614" t="s">
        <v>3809</v>
      </c>
    </row>
    <row r="1918" spans="9:9" s="614" customFormat="1" x14ac:dyDescent="0.25">
      <c r="I1918" s="614" t="s">
        <v>3809</v>
      </c>
    </row>
    <row r="1919" spans="9:9" s="614" customFormat="1" x14ac:dyDescent="0.25">
      <c r="I1919" s="614" t="s">
        <v>3809</v>
      </c>
    </row>
    <row r="1920" spans="9:9" s="614" customFormat="1" x14ac:dyDescent="0.25">
      <c r="I1920" s="614" t="s">
        <v>3809</v>
      </c>
    </row>
    <row r="1921" spans="9:9" s="614" customFormat="1" x14ac:dyDescent="0.25">
      <c r="I1921" s="614" t="s">
        <v>3809</v>
      </c>
    </row>
    <row r="1922" spans="9:9" s="614" customFormat="1" x14ac:dyDescent="0.25">
      <c r="I1922" s="614" t="s">
        <v>3809</v>
      </c>
    </row>
    <row r="1923" spans="9:9" s="624" customFormat="1" x14ac:dyDescent="0.25">
      <c r="I1923" s="624" t="s">
        <v>3812</v>
      </c>
    </row>
    <row r="1924" spans="9:9" s="624" customFormat="1" x14ac:dyDescent="0.25">
      <c r="I1924" s="624" t="s">
        <v>3812</v>
      </c>
    </row>
    <row r="1925" spans="9:9" s="624" customFormat="1" x14ac:dyDescent="0.25">
      <c r="I1925" s="624" t="s">
        <v>3812</v>
      </c>
    </row>
    <row r="1926" spans="9:9" s="624" customFormat="1" x14ac:dyDescent="0.25">
      <c r="I1926" s="624" t="s">
        <v>3812</v>
      </c>
    </row>
    <row r="1927" spans="9:9" s="624" customFormat="1" x14ac:dyDescent="0.25">
      <c r="I1927" s="624" t="s">
        <v>3812</v>
      </c>
    </row>
    <row r="1928" spans="9:9" s="624" customFormat="1" x14ac:dyDescent="0.25">
      <c r="I1928" s="624" t="s">
        <v>3812</v>
      </c>
    </row>
    <row r="1929" spans="9:9" s="624" customFormat="1" x14ac:dyDescent="0.25">
      <c r="I1929" s="624" t="s">
        <v>3812</v>
      </c>
    </row>
    <row r="1930" spans="9:9" s="624" customFormat="1" x14ac:dyDescent="0.25">
      <c r="I1930" s="624" t="s">
        <v>3812</v>
      </c>
    </row>
    <row r="1931" spans="9:9" x14ac:dyDescent="0.25">
      <c r="I1931" s="15" t="s">
        <v>3813</v>
      </c>
    </row>
    <row r="1932" spans="9:9" x14ac:dyDescent="0.25">
      <c r="I1932" s="15" t="s">
        <v>3813</v>
      </c>
    </row>
    <row r="1933" spans="9:9" x14ac:dyDescent="0.25">
      <c r="I1933" s="15" t="s">
        <v>3813</v>
      </c>
    </row>
    <row r="1934" spans="9:9" x14ac:dyDescent="0.25">
      <c r="I1934" s="15" t="s">
        <v>3813</v>
      </c>
    </row>
    <row r="1935" spans="9:9" x14ac:dyDescent="0.25">
      <c r="I1935" s="15" t="s">
        <v>3813</v>
      </c>
    </row>
    <row r="1936" spans="9:9" x14ac:dyDescent="0.25">
      <c r="I1936" s="15" t="s">
        <v>3813</v>
      </c>
    </row>
    <row r="1937" spans="9:9" x14ac:dyDescent="0.25">
      <c r="I1937" s="15" t="s">
        <v>3813</v>
      </c>
    </row>
    <row r="1938" spans="9:9" x14ac:dyDescent="0.25">
      <c r="I1938" s="15" t="s">
        <v>3813</v>
      </c>
    </row>
    <row r="1939" spans="9:9" x14ac:dyDescent="0.25">
      <c r="I1939" s="15" t="s">
        <v>3813</v>
      </c>
    </row>
    <row r="1951" spans="9:9" s="624" customFormat="1" x14ac:dyDescent="0.25">
      <c r="I1951" s="624" t="s">
        <v>3815</v>
      </c>
    </row>
    <row r="1952" spans="9:9" s="624" customFormat="1" x14ac:dyDescent="0.25">
      <c r="I1952" s="624" t="s">
        <v>3815</v>
      </c>
    </row>
    <row r="1953" spans="9:9" s="624" customFormat="1" x14ac:dyDescent="0.25">
      <c r="I1953" s="624" t="s">
        <v>3815</v>
      </c>
    </row>
    <row r="1954" spans="9:9" s="624" customFormat="1" x14ac:dyDescent="0.25">
      <c r="I1954" s="624" t="s">
        <v>3815</v>
      </c>
    </row>
    <row r="1955" spans="9:9" s="624" customFormat="1" x14ac:dyDescent="0.25">
      <c r="I1955" s="624" t="s">
        <v>3815</v>
      </c>
    </row>
    <row r="1956" spans="9:9" s="624" customFormat="1" x14ac:dyDescent="0.25">
      <c r="I1956" s="624" t="s">
        <v>3815</v>
      </c>
    </row>
    <row r="1957" spans="9:9" s="624" customFormat="1" x14ac:dyDescent="0.25">
      <c r="I1957" s="624" t="s">
        <v>3815</v>
      </c>
    </row>
    <row r="1958" spans="9:9" s="624" customFormat="1" x14ac:dyDescent="0.25">
      <c r="I1958" s="624" t="s">
        <v>3815</v>
      </c>
    </row>
    <row r="1959" spans="9:9" s="624" customFormat="1" x14ac:dyDescent="0.25">
      <c r="I1959" s="624" t="s">
        <v>3815</v>
      </c>
    </row>
    <row r="1960" spans="9:9" s="624" customFormat="1" x14ac:dyDescent="0.25">
      <c r="I1960" s="624" t="s">
        <v>3815</v>
      </c>
    </row>
    <row r="1961" spans="9:9" s="624" customFormat="1" x14ac:dyDescent="0.25">
      <c r="I1961" s="624" t="s">
        <v>3815</v>
      </c>
    </row>
    <row r="1962" spans="9:9" s="624" customFormat="1" x14ac:dyDescent="0.25">
      <c r="I1962" s="624" t="s">
        <v>3815</v>
      </c>
    </row>
    <row r="1963" spans="9:9" s="624" customFormat="1" x14ac:dyDescent="0.25">
      <c r="I1963" s="624" t="s">
        <v>3815</v>
      </c>
    </row>
    <row r="1964" spans="9:9" s="624" customFormat="1" x14ac:dyDescent="0.25">
      <c r="I1964" s="624" t="s">
        <v>3815</v>
      </c>
    </row>
    <row r="1965" spans="9:9" s="624" customFormat="1" x14ac:dyDescent="0.25">
      <c r="I1965" s="624" t="s">
        <v>3815</v>
      </c>
    </row>
    <row r="1966" spans="9:9" s="624" customFormat="1" x14ac:dyDescent="0.25">
      <c r="I1966" s="624" t="s">
        <v>3815</v>
      </c>
    </row>
    <row r="1967" spans="9:9" s="624" customFormat="1" x14ac:dyDescent="0.25">
      <c r="I1967" s="624" t="s">
        <v>3815</v>
      </c>
    </row>
    <row r="1968" spans="9:9" s="624" customFormat="1" x14ac:dyDescent="0.25">
      <c r="I1968" s="624" t="s">
        <v>3815</v>
      </c>
    </row>
    <row r="1969" spans="9:9" s="624" customFormat="1" x14ac:dyDescent="0.25">
      <c r="I1969" s="624" t="s">
        <v>3815</v>
      </c>
    </row>
    <row r="1970" spans="9:9" s="624" customFormat="1" x14ac:dyDescent="0.25">
      <c r="I1970" s="624" t="s">
        <v>3815</v>
      </c>
    </row>
    <row r="1971" spans="9:9" s="624" customFormat="1" x14ac:dyDescent="0.25">
      <c r="I1971" s="624" t="s">
        <v>3815</v>
      </c>
    </row>
    <row r="1972" spans="9:9" s="624" customFormat="1" x14ac:dyDescent="0.25">
      <c r="I1972" s="624" t="s">
        <v>3815</v>
      </c>
    </row>
    <row r="1973" spans="9:9" x14ac:dyDescent="0.25">
      <c r="I1973" t="s">
        <v>3813</v>
      </c>
    </row>
    <row r="1974" spans="9:9" ht="16.5" customHeight="1" x14ac:dyDescent="0.25">
      <c r="I1974" s="41" t="s">
        <v>3813</v>
      </c>
    </row>
    <row r="1975" spans="9:9" x14ac:dyDescent="0.25">
      <c r="I1975" s="41" t="s">
        <v>3813</v>
      </c>
    </row>
    <row r="1976" spans="9:9" x14ac:dyDescent="0.25">
      <c r="I1976" s="41" t="s">
        <v>3813</v>
      </c>
    </row>
    <row r="1977" spans="9:9" x14ac:dyDescent="0.25">
      <c r="I1977" s="41" t="s">
        <v>3813</v>
      </c>
    </row>
    <row r="1978" spans="9:9" x14ac:dyDescent="0.25">
      <c r="I1978" s="41" t="s">
        <v>3813</v>
      </c>
    </row>
    <row r="1979" spans="9:9" s="614" customFormat="1" x14ac:dyDescent="0.25">
      <c r="I1979" s="614" t="s">
        <v>3814</v>
      </c>
    </row>
    <row r="1980" spans="9:9" s="614" customFormat="1" x14ac:dyDescent="0.25">
      <c r="I1980" s="614" t="s">
        <v>3814</v>
      </c>
    </row>
    <row r="1981" spans="9:9" s="614" customFormat="1" x14ac:dyDescent="0.25">
      <c r="I1981" s="614" t="s">
        <v>3814</v>
      </c>
    </row>
    <row r="1982" spans="9:9" s="614" customFormat="1" x14ac:dyDescent="0.25">
      <c r="I1982" s="614" t="s">
        <v>3814</v>
      </c>
    </row>
    <row r="1992" spans="9:9" x14ac:dyDescent="0.25">
      <c r="I1992" s="41" t="s">
        <v>3813</v>
      </c>
    </row>
    <row r="1993" spans="9:9" x14ac:dyDescent="0.25">
      <c r="I1993" s="41" t="s">
        <v>3813</v>
      </c>
    </row>
    <row r="1994" spans="9:9" x14ac:dyDescent="0.25">
      <c r="I1994" s="41" t="s">
        <v>3813</v>
      </c>
    </row>
    <row r="1995" spans="9:9" x14ac:dyDescent="0.25">
      <c r="I1995" s="41" t="s">
        <v>3813</v>
      </c>
    </row>
    <row r="1996" spans="9:9" x14ac:dyDescent="0.25">
      <c r="I1996" s="41" t="s">
        <v>3813</v>
      </c>
    </row>
    <row r="1997" spans="9:9" x14ac:dyDescent="0.25">
      <c r="I1997" s="41" t="s">
        <v>3813</v>
      </c>
    </row>
    <row r="1998" spans="9:9" x14ac:dyDescent="0.25">
      <c r="I1998" s="41" t="s">
        <v>3813</v>
      </c>
    </row>
    <row r="1999" spans="9:9" s="614" customFormat="1" x14ac:dyDescent="0.25">
      <c r="I1999" s="614" t="s">
        <v>3809</v>
      </c>
    </row>
    <row r="2000" spans="9:9" s="614" customFormat="1" x14ac:dyDescent="0.25">
      <c r="I2000" s="614" t="s">
        <v>3809</v>
      </c>
    </row>
    <row r="2001" spans="9:9" s="614" customFormat="1" x14ac:dyDescent="0.25">
      <c r="I2001" s="614" t="s">
        <v>3809</v>
      </c>
    </row>
    <row r="2002" spans="9:9" s="614" customFormat="1" x14ac:dyDescent="0.25">
      <c r="I2002" s="614" t="s">
        <v>3809</v>
      </c>
    </row>
    <row r="2003" spans="9:9" s="614" customFormat="1" x14ac:dyDescent="0.25">
      <c r="I2003" s="614" t="s">
        <v>3809</v>
      </c>
    </row>
    <row r="2004" spans="9:9" s="614" customFormat="1" x14ac:dyDescent="0.25">
      <c r="I2004" s="614" t="s">
        <v>3809</v>
      </c>
    </row>
    <row r="2005" spans="9:9" s="614" customFormat="1" x14ac:dyDescent="0.25">
      <c r="I2005" s="614" t="s">
        <v>3809</v>
      </c>
    </row>
    <row r="2017" spans="9:9" s="614" customFormat="1" x14ac:dyDescent="0.25">
      <c r="I2017" s="614" t="s">
        <v>3809</v>
      </c>
    </row>
    <row r="2018" spans="9:9" s="614" customFormat="1" x14ac:dyDescent="0.25">
      <c r="I2018" s="614" t="s">
        <v>3809</v>
      </c>
    </row>
    <row r="2019" spans="9:9" s="614" customFormat="1" x14ac:dyDescent="0.25">
      <c r="I2019" s="614" t="s">
        <v>3809</v>
      </c>
    </row>
    <row r="2020" spans="9:9" s="614" customFormat="1" x14ac:dyDescent="0.25">
      <c r="I2020" s="614" t="s">
        <v>3809</v>
      </c>
    </row>
    <row r="2021" spans="9:9" s="614" customFormat="1" x14ac:dyDescent="0.25">
      <c r="I2021" s="614" t="s">
        <v>3809</v>
      </c>
    </row>
    <row r="2022" spans="9:9" s="614" customFormat="1" x14ac:dyDescent="0.25">
      <c r="I2022" s="614" t="s">
        <v>3809</v>
      </c>
    </row>
    <row r="2023" spans="9:9" s="614" customFormat="1" x14ac:dyDescent="0.25">
      <c r="I2023" s="614" t="s">
        <v>3809</v>
      </c>
    </row>
    <row r="2024" spans="9:9" s="614" customFormat="1" x14ac:dyDescent="0.25">
      <c r="I2024" s="614" t="s">
        <v>3809</v>
      </c>
    </row>
    <row r="2025" spans="9:9" s="614" customFormat="1" x14ac:dyDescent="0.25">
      <c r="I2025" s="614" t="s">
        <v>3809</v>
      </c>
    </row>
    <row r="2026" spans="9:9" x14ac:dyDescent="0.25">
      <c r="I2026" s="41" t="s">
        <v>3813</v>
      </c>
    </row>
    <row r="2027" spans="9:9" x14ac:dyDescent="0.25">
      <c r="I2027" s="41" t="s">
        <v>3813</v>
      </c>
    </row>
    <row r="2028" spans="9:9" x14ac:dyDescent="0.25">
      <c r="I2028" s="41" t="s">
        <v>3813</v>
      </c>
    </row>
    <row r="2029" spans="9:9" x14ac:dyDescent="0.25">
      <c r="I2029" s="41" t="s">
        <v>3813</v>
      </c>
    </row>
    <row r="2030" spans="9:9" s="5" customFormat="1" x14ac:dyDescent="0.25">
      <c r="I2030" s="5" t="s">
        <v>3813</v>
      </c>
    </row>
    <row r="2031" spans="9:9" x14ac:dyDescent="0.25">
      <c r="I2031" s="41" t="s">
        <v>3813</v>
      </c>
    </row>
    <row r="2032" spans="9:9" x14ac:dyDescent="0.25">
      <c r="I2032" s="41" t="s">
        <v>3813</v>
      </c>
    </row>
    <row r="2033" spans="9:9" x14ac:dyDescent="0.25">
      <c r="I2033" s="41" t="s">
        <v>3813</v>
      </c>
    </row>
    <row r="2034" spans="9:9" x14ac:dyDescent="0.25">
      <c r="I2034" s="41" t="s">
        <v>3813</v>
      </c>
    </row>
    <row r="2035" spans="9:9" x14ac:dyDescent="0.25">
      <c r="I2035" s="41" t="s">
        <v>3813</v>
      </c>
    </row>
    <row r="2036" spans="9:9" x14ac:dyDescent="0.25">
      <c r="I2036" s="41" t="s">
        <v>3813</v>
      </c>
    </row>
    <row r="2037" spans="9:9" x14ac:dyDescent="0.25">
      <c r="I2037" s="41" t="s">
        <v>3813</v>
      </c>
    </row>
    <row r="2045" spans="9:9" s="614" customFormat="1" x14ac:dyDescent="0.25">
      <c r="I2045" s="614" t="s">
        <v>3814</v>
      </c>
    </row>
    <row r="2046" spans="9:9" s="614" customFormat="1" x14ac:dyDescent="0.25">
      <c r="I2046" s="614" t="s">
        <v>3814</v>
      </c>
    </row>
    <row r="2047" spans="9:9" s="614" customFormat="1" x14ac:dyDescent="0.25">
      <c r="I2047" s="614" t="s">
        <v>3814</v>
      </c>
    </row>
    <row r="2048" spans="9:9" s="614" customFormat="1" x14ac:dyDescent="0.25">
      <c r="I2048" s="614" t="s">
        <v>3814</v>
      </c>
    </row>
    <row r="2049" spans="9:9" s="614" customFormat="1" x14ac:dyDescent="0.25">
      <c r="I2049" s="614" t="s">
        <v>3814</v>
      </c>
    </row>
    <row r="2050" spans="9:9" s="614" customFormat="1" x14ac:dyDescent="0.25">
      <c r="I2050" s="614" t="s">
        <v>3814</v>
      </c>
    </row>
    <row r="2051" spans="9:9" s="614" customFormat="1" x14ac:dyDescent="0.25">
      <c r="I2051" s="614" t="s">
        <v>3814</v>
      </c>
    </row>
    <row r="2052" spans="9:9" s="614" customFormat="1" x14ac:dyDescent="0.25">
      <c r="I2052" s="614" t="s">
        <v>3814</v>
      </c>
    </row>
    <row r="2053" spans="9:9" s="614" customFormat="1" x14ac:dyDescent="0.25">
      <c r="I2053" s="614" t="s">
        <v>3814</v>
      </c>
    </row>
    <row r="2054" spans="9:9" s="614" customFormat="1" x14ac:dyDescent="0.25">
      <c r="I2054" s="614" t="s">
        <v>3814</v>
      </c>
    </row>
    <row r="2055" spans="9:9" s="614" customFormat="1" x14ac:dyDescent="0.25">
      <c r="I2055" s="614" t="s">
        <v>3814</v>
      </c>
    </row>
    <row r="2056" spans="9:9" x14ac:dyDescent="0.25">
      <c r="I2056" s="41" t="s">
        <v>3813</v>
      </c>
    </row>
    <row r="2057" spans="9:9" x14ac:dyDescent="0.25">
      <c r="I2057" s="41" t="s">
        <v>3813</v>
      </c>
    </row>
    <row r="2058" spans="9:9" x14ac:dyDescent="0.25">
      <c r="I2058" s="41" t="s">
        <v>3813</v>
      </c>
    </row>
    <row r="2059" spans="9:9" x14ac:dyDescent="0.25">
      <c r="I2059" s="41" t="s">
        <v>3813</v>
      </c>
    </row>
    <row r="2060" spans="9:9" x14ac:dyDescent="0.25">
      <c r="I2060" s="41" t="s">
        <v>3813</v>
      </c>
    </row>
    <row r="2061" spans="9:9" x14ac:dyDescent="0.25">
      <c r="I2061" s="41" t="s">
        <v>3813</v>
      </c>
    </row>
    <row r="2062" spans="9:9" x14ac:dyDescent="0.25">
      <c r="I2062" s="41" t="s">
        <v>3813</v>
      </c>
    </row>
    <row r="2063" spans="9:9" x14ac:dyDescent="0.25">
      <c r="I2063" s="41" t="s">
        <v>3813</v>
      </c>
    </row>
    <row r="2064" spans="9:9" x14ac:dyDescent="0.25">
      <c r="I2064" s="41" t="s">
        <v>3813</v>
      </c>
    </row>
    <row r="2077" spans="9:9" s="614" customFormat="1" x14ac:dyDescent="0.25">
      <c r="I2077" s="614" t="s">
        <v>3809</v>
      </c>
    </row>
    <row r="2078" spans="9:9" s="614" customFormat="1" x14ac:dyDescent="0.25">
      <c r="I2078" s="614" t="s">
        <v>3809</v>
      </c>
    </row>
    <row r="2079" spans="9:9" s="614" customFormat="1" x14ac:dyDescent="0.25">
      <c r="I2079" s="614" t="s">
        <v>3809</v>
      </c>
    </row>
    <row r="2080" spans="9:9" s="614" customFormat="1" x14ac:dyDescent="0.25">
      <c r="I2080" s="614" t="s">
        <v>3809</v>
      </c>
    </row>
    <row r="2081" spans="9:9" s="614" customFormat="1" x14ac:dyDescent="0.25">
      <c r="I2081" s="614" t="s">
        <v>3809</v>
      </c>
    </row>
    <row r="2082" spans="9:9" s="614" customFormat="1" x14ac:dyDescent="0.25">
      <c r="I2082" s="614" t="s">
        <v>3809</v>
      </c>
    </row>
    <row r="2083" spans="9:9" s="614" customFormat="1" x14ac:dyDescent="0.25">
      <c r="I2083" s="614" t="s">
        <v>3809</v>
      </c>
    </row>
    <row r="2084" spans="9:9" s="614" customFormat="1" x14ac:dyDescent="0.25">
      <c r="I2084" s="614" t="s">
        <v>3809</v>
      </c>
    </row>
    <row r="2085" spans="9:9" s="614" customFormat="1" x14ac:dyDescent="0.25">
      <c r="I2085" s="614" t="s">
        <v>3809</v>
      </c>
    </row>
    <row r="2086" spans="9:9" s="614" customFormat="1" x14ac:dyDescent="0.25">
      <c r="I2086" s="614" t="s">
        <v>3809</v>
      </c>
    </row>
    <row r="2087" spans="9:9" s="614" customFormat="1" x14ac:dyDescent="0.25">
      <c r="I2087" s="614" t="s">
        <v>3809</v>
      </c>
    </row>
    <row r="2088" spans="9:9" s="614" customFormat="1" x14ac:dyDescent="0.25">
      <c r="I2088" s="614" t="s">
        <v>3809</v>
      </c>
    </row>
    <row r="2089" spans="9:9" s="614" customFormat="1" x14ac:dyDescent="0.25">
      <c r="I2089" s="614" t="s">
        <v>3809</v>
      </c>
    </row>
    <row r="2090" spans="9:9" s="614" customFormat="1" x14ac:dyDescent="0.25">
      <c r="I2090" s="614" t="s">
        <v>3809</v>
      </c>
    </row>
    <row r="2091" spans="9:9" s="614" customFormat="1" x14ac:dyDescent="0.25">
      <c r="I2091" s="614" t="s">
        <v>3808</v>
      </c>
    </row>
    <row r="2092" spans="9:9" s="614" customFormat="1" x14ac:dyDescent="0.25">
      <c r="I2092" s="614" t="s">
        <v>3809</v>
      </c>
    </row>
    <row r="2093" spans="9:9" s="614" customFormat="1" x14ac:dyDescent="0.25">
      <c r="I2093" s="614" t="s">
        <v>3809</v>
      </c>
    </row>
    <row r="2094" spans="9:9" s="614" customFormat="1" x14ac:dyDescent="0.25">
      <c r="I2094" s="614" t="s">
        <v>3808</v>
      </c>
    </row>
    <row r="2095" spans="9:9" x14ac:dyDescent="0.25">
      <c r="I2095" s="15" t="s">
        <v>3808</v>
      </c>
    </row>
    <row r="2096" spans="9:9" x14ac:dyDescent="0.25">
      <c r="I2096" s="15" t="s">
        <v>3808</v>
      </c>
    </row>
    <row r="2097" spans="9:9" x14ac:dyDescent="0.25">
      <c r="I2097" s="15" t="s">
        <v>3808</v>
      </c>
    </row>
    <row r="2098" spans="9:9" x14ac:dyDescent="0.25">
      <c r="I2098" s="15" t="s">
        <v>3808</v>
      </c>
    </row>
    <row r="2111" spans="9:9" s="614" customFormat="1" x14ac:dyDescent="0.25"/>
    <row r="2112" spans="9:9" s="614" customFormat="1" x14ac:dyDescent="0.25"/>
    <row r="2113" s="614" customFormat="1" x14ac:dyDescent="0.25"/>
    <row r="2114" s="614" customFormat="1" x14ac:dyDescent="0.25"/>
    <row r="2115" s="614" customFormat="1" x14ac:dyDescent="0.25"/>
    <row r="2116" s="614" customFormat="1" x14ac:dyDescent="0.25"/>
    <row r="2117" s="614" customFormat="1" x14ac:dyDescent="0.25"/>
    <row r="2118" s="614" customFormat="1" x14ac:dyDescent="0.25"/>
    <row r="2119" s="614" customFormat="1" x14ac:dyDescent="0.25"/>
    <row r="2120" s="614" customFormat="1" x14ac:dyDescent="0.25"/>
    <row r="2144" spans="9:9" s="614" customFormat="1" x14ac:dyDescent="0.25">
      <c r="I2144" s="614" t="s">
        <v>3809</v>
      </c>
    </row>
    <row r="2145" spans="9:9" s="614" customFormat="1" x14ac:dyDescent="0.25">
      <c r="I2145" s="614" t="s">
        <v>3809</v>
      </c>
    </row>
    <row r="2146" spans="9:9" s="614" customFormat="1" x14ac:dyDescent="0.25">
      <c r="I2146" s="614" t="s">
        <v>3809</v>
      </c>
    </row>
    <row r="2147" spans="9:9" s="614" customFormat="1" x14ac:dyDescent="0.25">
      <c r="I2147" s="614" t="s">
        <v>3809</v>
      </c>
    </row>
    <row r="2148" spans="9:9" s="614" customFormat="1" x14ac:dyDescent="0.25">
      <c r="I2148" s="614" t="s">
        <v>3809</v>
      </c>
    </row>
    <row r="2149" spans="9:9" s="614" customFormat="1" x14ac:dyDescent="0.25">
      <c r="I2149" s="614" t="s">
        <v>3809</v>
      </c>
    </row>
    <row r="2150" spans="9:9" s="624" customFormat="1" x14ac:dyDescent="0.25">
      <c r="I2150" s="624" t="s">
        <v>3817</v>
      </c>
    </row>
    <row r="2151" spans="9:9" s="624" customFormat="1" x14ac:dyDescent="0.25">
      <c r="I2151" s="624" t="s">
        <v>3817</v>
      </c>
    </row>
    <row r="2152" spans="9:9" s="624" customFormat="1" x14ac:dyDescent="0.25">
      <c r="I2152" s="624" t="s">
        <v>3817</v>
      </c>
    </row>
    <row r="2153" spans="9:9" s="624" customFormat="1" x14ac:dyDescent="0.25">
      <c r="I2153" s="624" t="s">
        <v>3817</v>
      </c>
    </row>
    <row r="2154" spans="9:9" s="624" customFormat="1" x14ac:dyDescent="0.25">
      <c r="I2154" s="624" t="s">
        <v>3817</v>
      </c>
    </row>
    <row r="2155" spans="9:9" s="624" customFormat="1" x14ac:dyDescent="0.25">
      <c r="I2155" s="624" t="s">
        <v>3817</v>
      </c>
    </row>
    <row r="2156" spans="9:9" s="624" customFormat="1" x14ac:dyDescent="0.25">
      <c r="I2156" s="624" t="s">
        <v>3817</v>
      </c>
    </row>
    <row r="2157" spans="9:9" s="624" customFormat="1" x14ac:dyDescent="0.25">
      <c r="I2157" s="624" t="s">
        <v>3817</v>
      </c>
    </row>
    <row r="2158" spans="9:9" s="624" customFormat="1" x14ac:dyDescent="0.25">
      <c r="I2158" s="624" t="s">
        <v>3817</v>
      </c>
    </row>
    <row r="2159" spans="9:9" s="624" customFormat="1" x14ac:dyDescent="0.25">
      <c r="I2159" s="624" t="s">
        <v>3817</v>
      </c>
    </row>
    <row r="2160" spans="9:9" s="624" customFormat="1" x14ac:dyDescent="0.25">
      <c r="I2160" s="624" t="s">
        <v>3817</v>
      </c>
    </row>
    <row r="2161" spans="9:9" s="624" customFormat="1" x14ac:dyDescent="0.25">
      <c r="I2161" s="624" t="s">
        <v>3817</v>
      </c>
    </row>
    <row r="2162" spans="9:9" s="624" customFormat="1" x14ac:dyDescent="0.25">
      <c r="I2162" s="624" t="s">
        <v>3817</v>
      </c>
    </row>
    <row r="2163" spans="9:9" s="624" customFormat="1" x14ac:dyDescent="0.25">
      <c r="I2163" s="624" t="s">
        <v>3817</v>
      </c>
    </row>
    <row r="2164" spans="9:9" s="624" customFormat="1" x14ac:dyDescent="0.25">
      <c r="I2164" s="624" t="s">
        <v>3817</v>
      </c>
    </row>
    <row r="2165" spans="9:9" s="624" customFormat="1" x14ac:dyDescent="0.25">
      <c r="I2165" s="624" t="s">
        <v>3817</v>
      </c>
    </row>
    <row r="2166" spans="9:9" s="624" customFormat="1" x14ac:dyDescent="0.25">
      <c r="I2166" s="624" t="s">
        <v>3817</v>
      </c>
    </row>
    <row r="2167" spans="9:9" s="624" customFormat="1" x14ac:dyDescent="0.25">
      <c r="I2167" s="624" t="s">
        <v>3817</v>
      </c>
    </row>
    <row r="2168" spans="9:9" s="624" customFormat="1" x14ac:dyDescent="0.25">
      <c r="I2168" s="624" t="s">
        <v>3817</v>
      </c>
    </row>
    <row r="2169" spans="9:9" s="624" customFormat="1" x14ac:dyDescent="0.25">
      <c r="I2169" s="624" t="s">
        <v>3817</v>
      </c>
    </row>
    <row r="2170" spans="9:9" s="624" customFormat="1" x14ac:dyDescent="0.25">
      <c r="I2170" s="624" t="s">
        <v>3817</v>
      </c>
    </row>
    <row r="2171" spans="9:9" s="624" customFormat="1" x14ac:dyDescent="0.25">
      <c r="I2171" s="624" t="s">
        <v>3817</v>
      </c>
    </row>
    <row r="2172" spans="9:9" x14ac:dyDescent="0.25">
      <c r="I2172" s="15" t="s">
        <v>3808</v>
      </c>
    </row>
    <row r="2173" spans="9:9" x14ac:dyDescent="0.25">
      <c r="I2173" s="15" t="s">
        <v>3808</v>
      </c>
    </row>
    <row r="2174" spans="9:9" x14ac:dyDescent="0.25">
      <c r="I2174" s="15" t="s">
        <v>3808</v>
      </c>
    </row>
    <row r="2175" spans="9:9" x14ac:dyDescent="0.25">
      <c r="I2175" s="15" t="s">
        <v>3808</v>
      </c>
    </row>
    <row r="2176" spans="9:9" x14ac:dyDescent="0.25">
      <c r="I2176" s="15" t="s">
        <v>3808</v>
      </c>
    </row>
    <row r="2177" spans="9:9" x14ac:dyDescent="0.25">
      <c r="I2177" s="15" t="s">
        <v>3808</v>
      </c>
    </row>
    <row r="2178" spans="9:9" x14ac:dyDescent="0.25">
      <c r="I2178" s="15" t="s">
        <v>3808</v>
      </c>
    </row>
    <row r="2179" spans="9:9" x14ac:dyDescent="0.25">
      <c r="I2179" s="15" t="s">
        <v>3808</v>
      </c>
    </row>
    <row r="2180" spans="9:9" x14ac:dyDescent="0.25">
      <c r="I2180" s="15" t="s">
        <v>3808</v>
      </c>
    </row>
    <row r="2181" spans="9:9" x14ac:dyDescent="0.25">
      <c r="I2181" s="15" t="s">
        <v>3808</v>
      </c>
    </row>
    <row r="2182" spans="9:9" x14ac:dyDescent="0.25">
      <c r="I2182" s="15" t="s">
        <v>3808</v>
      </c>
    </row>
    <row r="2193" spans="9:9" s="614" customFormat="1" x14ac:dyDescent="0.25">
      <c r="I2193" s="614" t="s">
        <v>3809</v>
      </c>
    </row>
    <row r="2194" spans="9:9" s="614" customFormat="1" x14ac:dyDescent="0.25">
      <c r="I2194" s="614" t="s">
        <v>3809</v>
      </c>
    </row>
    <row r="2195" spans="9:9" s="614" customFormat="1" x14ac:dyDescent="0.25">
      <c r="I2195" s="614" t="s">
        <v>3809</v>
      </c>
    </row>
    <row r="2196" spans="9:9" s="614" customFormat="1" x14ac:dyDescent="0.25">
      <c r="I2196" s="614" t="s">
        <v>3809</v>
      </c>
    </row>
    <row r="2197" spans="9:9" s="614" customFormat="1" x14ac:dyDescent="0.25">
      <c r="I2197" s="614" t="s">
        <v>3809</v>
      </c>
    </row>
    <row r="2198" spans="9:9" s="614" customFormat="1" x14ac:dyDescent="0.25">
      <c r="I2198" s="614" t="s">
        <v>3809</v>
      </c>
    </row>
    <row r="2199" spans="9:9" s="614" customFormat="1" x14ac:dyDescent="0.25">
      <c r="I2199" s="614" t="s">
        <v>3809</v>
      </c>
    </row>
    <row r="2200" spans="9:9" s="614" customFormat="1" x14ac:dyDescent="0.25">
      <c r="I2200" s="614" t="s">
        <v>3809</v>
      </c>
    </row>
    <row r="2201" spans="9:9" s="614" customFormat="1" x14ac:dyDescent="0.25">
      <c r="I2201" s="614" t="s">
        <v>3808</v>
      </c>
    </row>
    <row r="2202" spans="9:9" s="614" customFormat="1" x14ac:dyDescent="0.25">
      <c r="I2202" s="614" t="s">
        <v>3808</v>
      </c>
    </row>
    <row r="2203" spans="9:9" s="614" customFormat="1" x14ac:dyDescent="0.25">
      <c r="I2203" s="614" t="s">
        <v>3808</v>
      </c>
    </row>
    <row r="2204" spans="9:9" s="614" customFormat="1" x14ac:dyDescent="0.25">
      <c r="I2204" s="614" t="s">
        <v>3808</v>
      </c>
    </row>
    <row r="2205" spans="9:9" x14ac:dyDescent="0.25">
      <c r="I2205" s="15" t="s">
        <v>3808</v>
      </c>
    </row>
    <row r="2206" spans="9:9" x14ac:dyDescent="0.25">
      <c r="I2206" s="15" t="s">
        <v>3808</v>
      </c>
    </row>
    <row r="2207" spans="9:9" x14ac:dyDescent="0.25">
      <c r="I2207" s="15" t="s">
        <v>3808</v>
      </c>
    </row>
    <row r="2208" spans="9:9" x14ac:dyDescent="0.25">
      <c r="I2208" s="15" t="s">
        <v>3808</v>
      </c>
    </row>
    <row r="2209" spans="9:9" x14ac:dyDescent="0.25">
      <c r="I2209" s="15" t="s">
        <v>3808</v>
      </c>
    </row>
    <row r="2210" spans="9:9" x14ac:dyDescent="0.25">
      <c r="I2210" s="15" t="s">
        <v>3808</v>
      </c>
    </row>
    <row r="2211" spans="9:9" x14ac:dyDescent="0.25">
      <c r="I2211" s="15" t="s">
        <v>3808</v>
      </c>
    </row>
    <row r="2212" spans="9:9" x14ac:dyDescent="0.25">
      <c r="I2212" s="15" t="s">
        <v>3808</v>
      </c>
    </row>
    <row r="2224" spans="9:9" s="614" customFormat="1" x14ac:dyDescent="0.25">
      <c r="I2224" s="614" t="s">
        <v>3809</v>
      </c>
    </row>
    <row r="2225" spans="9:9" s="614" customFormat="1" x14ac:dyDescent="0.25">
      <c r="I2225" s="614" t="s">
        <v>3809</v>
      </c>
    </row>
    <row r="2226" spans="9:9" s="614" customFormat="1" x14ac:dyDescent="0.25">
      <c r="I2226" s="614" t="s">
        <v>3809</v>
      </c>
    </row>
    <row r="2227" spans="9:9" s="614" customFormat="1" x14ac:dyDescent="0.25">
      <c r="I2227" s="614" t="s">
        <v>3809</v>
      </c>
    </row>
    <row r="2228" spans="9:9" s="614" customFormat="1" x14ac:dyDescent="0.25">
      <c r="I2228" s="614" t="s">
        <v>3809</v>
      </c>
    </row>
    <row r="2229" spans="9:9" s="614" customFormat="1" x14ac:dyDescent="0.25">
      <c r="I2229" s="614" t="s">
        <v>3809</v>
      </c>
    </row>
    <row r="2230" spans="9:9" s="614" customFormat="1" x14ac:dyDescent="0.25">
      <c r="I2230" s="614" t="s">
        <v>3809</v>
      </c>
    </row>
    <row r="2231" spans="9:9" s="614" customFormat="1" x14ac:dyDescent="0.25">
      <c r="I2231" s="614" t="s">
        <v>3809</v>
      </c>
    </row>
    <row r="2232" spans="9:9" s="614" customFormat="1" x14ac:dyDescent="0.25">
      <c r="I2232" s="614" t="s">
        <v>3809</v>
      </c>
    </row>
    <row r="2233" spans="9:9" s="614" customFormat="1" x14ac:dyDescent="0.25">
      <c r="I2233" s="614" t="s">
        <v>3809</v>
      </c>
    </row>
    <row r="2234" spans="9:9" s="614" customFormat="1" x14ac:dyDescent="0.25">
      <c r="I2234" s="614" t="s">
        <v>3809</v>
      </c>
    </row>
    <row r="2235" spans="9:9" s="614" customFormat="1" x14ac:dyDescent="0.25">
      <c r="I2235" s="614" t="s">
        <v>3809</v>
      </c>
    </row>
    <row r="2236" spans="9:9" s="614" customFormat="1" x14ac:dyDescent="0.25">
      <c r="I2236" s="614" t="s">
        <v>3809</v>
      </c>
    </row>
    <row r="2237" spans="9:9" s="614" customFormat="1" x14ac:dyDescent="0.25">
      <c r="I2237" s="614" t="s">
        <v>3809</v>
      </c>
    </row>
    <row r="2238" spans="9:9" s="614" customFormat="1" x14ac:dyDescent="0.25">
      <c r="I2238" s="614" t="s">
        <v>3809</v>
      </c>
    </row>
    <row r="2239" spans="9:9" s="614" customFormat="1" x14ac:dyDescent="0.25">
      <c r="I2239" s="614" t="s">
        <v>3809</v>
      </c>
    </row>
    <row r="2240" spans="9:9" s="614" customFormat="1" x14ac:dyDescent="0.25">
      <c r="I2240" s="614" t="s">
        <v>3809</v>
      </c>
    </row>
    <row r="2241" spans="9:9" s="614" customFormat="1" x14ac:dyDescent="0.25">
      <c r="I2241" s="614" t="s">
        <v>3809</v>
      </c>
    </row>
    <row r="2242" spans="9:9" s="614" customFormat="1" x14ac:dyDescent="0.25">
      <c r="I2242" s="614" t="s">
        <v>3809</v>
      </c>
    </row>
    <row r="2243" spans="9:9" s="614" customFormat="1" x14ac:dyDescent="0.25">
      <c r="I2243" s="614" t="s">
        <v>3809</v>
      </c>
    </row>
    <row r="2244" spans="9:9" s="614" customFormat="1" x14ac:dyDescent="0.25">
      <c r="I2244" s="614" t="s">
        <v>3809</v>
      </c>
    </row>
    <row r="2245" spans="9:9" s="614" customFormat="1" x14ac:dyDescent="0.25">
      <c r="I2245" s="614" t="s">
        <v>3809</v>
      </c>
    </row>
    <row r="2246" spans="9:9" s="614" customFormat="1" x14ac:dyDescent="0.25">
      <c r="I2246" s="614" t="s">
        <v>3808</v>
      </c>
    </row>
    <row r="2247" spans="9:9" s="614" customFormat="1" x14ac:dyDescent="0.25">
      <c r="I2247" s="614" t="s">
        <v>3808</v>
      </c>
    </row>
    <row r="2248" spans="9:9" x14ac:dyDescent="0.25">
      <c r="I2248" s="15" t="s">
        <v>3808</v>
      </c>
    </row>
    <row r="2249" spans="9:9" x14ac:dyDescent="0.25">
      <c r="I2249" s="15" t="s">
        <v>3808</v>
      </c>
    </row>
    <row r="2250" spans="9:9" x14ac:dyDescent="0.25">
      <c r="I2250" s="15" t="s">
        <v>3808</v>
      </c>
    </row>
    <row r="2251" spans="9:9" x14ac:dyDescent="0.25">
      <c r="I2251" s="15" t="s">
        <v>3808</v>
      </c>
    </row>
    <row r="2252" spans="9:9" x14ac:dyDescent="0.25">
      <c r="I2252" s="15" t="s">
        <v>3808</v>
      </c>
    </row>
    <row r="2253" spans="9:9" x14ac:dyDescent="0.25">
      <c r="I2253" s="15" t="s">
        <v>3808</v>
      </c>
    </row>
    <row r="2254" spans="9:9" x14ac:dyDescent="0.25">
      <c r="I2254" s="15" t="s">
        <v>3808</v>
      </c>
    </row>
    <row r="2255" spans="9:9" x14ac:dyDescent="0.25">
      <c r="I2255" s="15" t="s">
        <v>3808</v>
      </c>
    </row>
    <row r="2256" spans="9:9" x14ac:dyDescent="0.25">
      <c r="I2256" s="15" t="s">
        <v>3808</v>
      </c>
    </row>
    <row r="2257" spans="9:9" x14ac:dyDescent="0.25">
      <c r="I2257" s="15" t="s">
        <v>3808</v>
      </c>
    </row>
    <row r="2258" spans="9:9" x14ac:dyDescent="0.25">
      <c r="I2258" s="15" t="s">
        <v>3808</v>
      </c>
    </row>
    <row r="2270" spans="9:9" s="614" customFormat="1" x14ac:dyDescent="0.25">
      <c r="I2270" s="614" t="s">
        <v>3809</v>
      </c>
    </row>
    <row r="2271" spans="9:9" s="614" customFormat="1" x14ac:dyDescent="0.25">
      <c r="I2271" s="614" t="s">
        <v>3809</v>
      </c>
    </row>
    <row r="2272" spans="9:9" s="614" customFormat="1" x14ac:dyDescent="0.25">
      <c r="I2272" s="614" t="s">
        <v>3809</v>
      </c>
    </row>
    <row r="2273" spans="9:9" s="614" customFormat="1" x14ac:dyDescent="0.25">
      <c r="I2273" s="614" t="s">
        <v>3809</v>
      </c>
    </row>
    <row r="2274" spans="9:9" s="614" customFormat="1" x14ac:dyDescent="0.25">
      <c r="I2274" s="614" t="s">
        <v>3809</v>
      </c>
    </row>
    <row r="2275" spans="9:9" s="614" customFormat="1" x14ac:dyDescent="0.25">
      <c r="I2275" s="614" t="s">
        <v>3809</v>
      </c>
    </row>
    <row r="2276" spans="9:9" s="614" customFormat="1" x14ac:dyDescent="0.25">
      <c r="I2276" s="614" t="s">
        <v>3809</v>
      </c>
    </row>
    <row r="2277" spans="9:9" s="614" customFormat="1" x14ac:dyDescent="0.25">
      <c r="I2277" s="614" t="s">
        <v>3809</v>
      </c>
    </row>
    <row r="2278" spans="9:9" s="614" customFormat="1" x14ac:dyDescent="0.25">
      <c r="I2278" s="614" t="s">
        <v>3809</v>
      </c>
    </row>
    <row r="2279" spans="9:9" s="614" customFormat="1" x14ac:dyDescent="0.25">
      <c r="I2279" s="614" t="s">
        <v>3809</v>
      </c>
    </row>
    <row r="2280" spans="9:9" s="614" customFormat="1" x14ac:dyDescent="0.25">
      <c r="I2280" s="614" t="s">
        <v>3809</v>
      </c>
    </row>
    <row r="2281" spans="9:9" s="614" customFormat="1" x14ac:dyDescent="0.25">
      <c r="I2281" s="614" t="s">
        <v>3809</v>
      </c>
    </row>
    <row r="2282" spans="9:9" x14ac:dyDescent="0.25">
      <c r="I2282" s="15" t="s">
        <v>3808</v>
      </c>
    </row>
    <row r="2283" spans="9:9" x14ac:dyDescent="0.25">
      <c r="I2283" s="15" t="s">
        <v>3808</v>
      </c>
    </row>
    <row r="2284" spans="9:9" x14ac:dyDescent="0.25">
      <c r="I2284" s="15" t="s">
        <v>3808</v>
      </c>
    </row>
    <row r="2285" spans="9:9" x14ac:dyDescent="0.25">
      <c r="I2285" s="15" t="s">
        <v>3808</v>
      </c>
    </row>
    <row r="2286" spans="9:9" x14ac:dyDescent="0.25">
      <c r="I2286" s="15" t="s">
        <v>3808</v>
      </c>
    </row>
    <row r="2287" spans="9:9" x14ac:dyDescent="0.25">
      <c r="I2287" s="15" t="s">
        <v>3808</v>
      </c>
    </row>
    <row r="2288" spans="9:9" x14ac:dyDescent="0.25">
      <c r="I2288" s="15" t="s">
        <v>3808</v>
      </c>
    </row>
    <row r="2289" spans="9:9" x14ac:dyDescent="0.25">
      <c r="I2289" s="15" t="s">
        <v>3808</v>
      </c>
    </row>
    <row r="2290" spans="9:9" x14ac:dyDescent="0.25">
      <c r="I2290" s="15" t="s">
        <v>3808</v>
      </c>
    </row>
    <row r="2291" spans="9:9" x14ac:dyDescent="0.25">
      <c r="I2291" s="15" t="s">
        <v>3808</v>
      </c>
    </row>
    <row r="2292" spans="9:9" x14ac:dyDescent="0.25">
      <c r="I2292" s="15" t="s">
        <v>3808</v>
      </c>
    </row>
    <row r="2293" spans="9:9" x14ac:dyDescent="0.25">
      <c r="I2293" s="15" t="s">
        <v>3808</v>
      </c>
    </row>
    <row r="2304" spans="9:9" s="614" customFormat="1" x14ac:dyDescent="0.25"/>
    <row r="2305" s="614" customFormat="1" x14ac:dyDescent="0.25"/>
    <row r="2306" s="614" customFormat="1" x14ac:dyDescent="0.25"/>
    <row r="2307" s="614" customFormat="1" x14ac:dyDescent="0.25"/>
    <row r="2308" s="614" customFormat="1" x14ac:dyDescent="0.25"/>
    <row r="2309" s="614" customFormat="1" x14ac:dyDescent="0.25"/>
    <row r="2310" s="614" customFormat="1" x14ac:dyDescent="0.25"/>
    <row r="2311" s="614" customFormat="1" x14ac:dyDescent="0.25"/>
    <row r="2312" s="614" customFormat="1" x14ac:dyDescent="0.25"/>
    <row r="2330" spans="9:9" s="614" customFormat="1" x14ac:dyDescent="0.25">
      <c r="I2330" s="614" t="s">
        <v>3809</v>
      </c>
    </row>
    <row r="2331" spans="9:9" s="614" customFormat="1" x14ac:dyDescent="0.25">
      <c r="I2331" s="614" t="s">
        <v>3809</v>
      </c>
    </row>
    <row r="2332" spans="9:9" s="614" customFormat="1" x14ac:dyDescent="0.25">
      <c r="I2332" s="614" t="s">
        <v>3809</v>
      </c>
    </row>
    <row r="2333" spans="9:9" s="614" customFormat="1" x14ac:dyDescent="0.25">
      <c r="I2333" s="614" t="s">
        <v>3809</v>
      </c>
    </row>
    <row r="2334" spans="9:9" s="614" customFormat="1" x14ac:dyDescent="0.25">
      <c r="I2334" s="614" t="s">
        <v>3809</v>
      </c>
    </row>
    <row r="2335" spans="9:9" s="614" customFormat="1" x14ac:dyDescent="0.25">
      <c r="I2335" s="614" t="s">
        <v>3809</v>
      </c>
    </row>
    <row r="2336" spans="9:9" s="614" customFormat="1" x14ac:dyDescent="0.25">
      <c r="I2336" s="614" t="s">
        <v>3809</v>
      </c>
    </row>
    <row r="2337" spans="9:9" x14ac:dyDescent="0.25">
      <c r="I2337" t="s">
        <v>3808</v>
      </c>
    </row>
    <row r="2338" spans="9:9" x14ac:dyDescent="0.25">
      <c r="I2338" s="41" t="s">
        <v>3808</v>
      </c>
    </row>
    <row r="2339" spans="9:9" x14ac:dyDescent="0.25">
      <c r="I2339" s="41" t="s">
        <v>3808</v>
      </c>
    </row>
    <row r="2340" spans="9:9" x14ac:dyDescent="0.25">
      <c r="I2340" s="41" t="s">
        <v>3808</v>
      </c>
    </row>
    <row r="2341" spans="9:9" x14ac:dyDescent="0.25">
      <c r="I2341" s="41" t="s">
        <v>3808</v>
      </c>
    </row>
    <row r="2342" spans="9:9" s="50" customFormat="1" x14ac:dyDescent="0.25">
      <c r="I2342" s="50" t="s">
        <v>3808</v>
      </c>
    </row>
    <row r="2343" spans="9:9" s="624" customFormat="1" x14ac:dyDescent="0.25">
      <c r="I2343" s="624" t="s">
        <v>3818</v>
      </c>
    </row>
    <row r="2344" spans="9:9" s="624" customFormat="1" x14ac:dyDescent="0.25">
      <c r="I2344" s="624" t="s">
        <v>3818</v>
      </c>
    </row>
    <row r="2345" spans="9:9" s="624" customFormat="1" x14ac:dyDescent="0.25">
      <c r="I2345" s="624" t="s">
        <v>3818</v>
      </c>
    </row>
    <row r="2346" spans="9:9" s="624" customFormat="1" x14ac:dyDescent="0.25">
      <c r="I2346" s="624" t="s">
        <v>3818</v>
      </c>
    </row>
    <row r="2347" spans="9:9" s="624" customFormat="1" x14ac:dyDescent="0.25">
      <c r="I2347" s="624" t="s">
        <v>3818</v>
      </c>
    </row>
    <row r="2348" spans="9:9" s="624" customFormat="1" x14ac:dyDescent="0.25">
      <c r="I2348" s="624" t="s">
        <v>3818</v>
      </c>
    </row>
    <row r="2349" spans="9:9" s="624" customFormat="1" x14ac:dyDescent="0.25">
      <c r="I2349" s="624" t="s">
        <v>3818</v>
      </c>
    </row>
    <row r="2350" spans="9:9" s="624" customFormat="1" x14ac:dyDescent="0.25">
      <c r="I2350" s="624" t="s">
        <v>3818</v>
      </c>
    </row>
    <row r="2351" spans="9:9" s="624" customFormat="1" x14ac:dyDescent="0.25">
      <c r="I2351" s="624" t="s">
        <v>3818</v>
      </c>
    </row>
    <row r="2352" spans="9:9" s="624" customFormat="1" x14ac:dyDescent="0.25">
      <c r="I2352" s="624" t="s">
        <v>3818</v>
      </c>
    </row>
    <row r="2353" spans="9:9" s="624" customFormat="1" x14ac:dyDescent="0.25">
      <c r="I2353" s="624" t="s">
        <v>3818</v>
      </c>
    </row>
    <row r="2354" spans="9:9" s="624" customFormat="1" x14ac:dyDescent="0.25">
      <c r="I2354" s="624" t="s">
        <v>3818</v>
      </c>
    </row>
    <row r="2355" spans="9:9" s="624" customFormat="1" x14ac:dyDescent="0.25">
      <c r="I2355" s="624" t="s">
        <v>3818</v>
      </c>
    </row>
    <row r="2356" spans="9:9" s="624" customFormat="1" x14ac:dyDescent="0.25">
      <c r="I2356" s="624" t="s">
        <v>3818</v>
      </c>
    </row>
    <row r="2357" spans="9:9" s="624" customFormat="1" x14ac:dyDescent="0.25">
      <c r="I2357" s="624" t="s">
        <v>3818</v>
      </c>
    </row>
    <row r="2358" spans="9:9" s="624" customFormat="1" x14ac:dyDescent="0.25">
      <c r="I2358" s="624" t="s">
        <v>3818</v>
      </c>
    </row>
    <row r="2359" spans="9:9" s="624" customFormat="1" x14ac:dyDescent="0.25">
      <c r="I2359" s="624" t="s">
        <v>3818</v>
      </c>
    </row>
    <row r="2360" spans="9:9" s="624" customFormat="1" x14ac:dyDescent="0.25">
      <c r="I2360" s="624" t="s">
        <v>3818</v>
      </c>
    </row>
    <row r="2361" spans="9:9" s="624" customFormat="1" x14ac:dyDescent="0.25">
      <c r="I2361" s="624" t="s">
        <v>3818</v>
      </c>
    </row>
    <row r="2362" spans="9:9" s="624" customFormat="1" x14ac:dyDescent="0.25">
      <c r="I2362" s="624" t="s">
        <v>3818</v>
      </c>
    </row>
    <row r="2363" spans="9:9" s="624" customFormat="1" x14ac:dyDescent="0.25">
      <c r="I2363" s="624" t="s">
        <v>3818</v>
      </c>
    </row>
    <row r="2364" spans="9:9" s="624" customFormat="1" x14ac:dyDescent="0.25">
      <c r="I2364" s="624" t="s">
        <v>3818</v>
      </c>
    </row>
    <row r="2365" spans="9:9" s="624" customFormat="1" x14ac:dyDescent="0.25">
      <c r="I2365" s="624" t="s">
        <v>3818</v>
      </c>
    </row>
    <row r="2366" spans="9:9" s="624" customFormat="1" x14ac:dyDescent="0.25">
      <c r="I2366" s="624" t="s">
        <v>3818</v>
      </c>
    </row>
    <row r="2367" spans="9:9" s="624" customFormat="1" x14ac:dyDescent="0.25">
      <c r="I2367" s="624" t="s">
        <v>3818</v>
      </c>
    </row>
    <row r="2368" spans="9:9" s="624" customFormat="1" x14ac:dyDescent="0.25">
      <c r="I2368" s="624" t="s">
        <v>3818</v>
      </c>
    </row>
    <row r="2369" spans="9:9" s="624" customFormat="1" x14ac:dyDescent="0.25">
      <c r="I2369" s="624" t="s">
        <v>3818</v>
      </c>
    </row>
    <row r="2370" spans="9:9" s="624" customFormat="1" x14ac:dyDescent="0.25">
      <c r="I2370" s="624" t="s">
        <v>3818</v>
      </c>
    </row>
    <row r="2371" spans="9:9" s="624" customFormat="1" x14ac:dyDescent="0.25">
      <c r="I2371" s="624" t="s">
        <v>3818</v>
      </c>
    </row>
    <row r="2372" spans="9:9" s="624" customFormat="1" x14ac:dyDescent="0.25">
      <c r="I2372" s="624" t="s">
        <v>3818</v>
      </c>
    </row>
    <row r="2373" spans="9:9" s="624" customFormat="1" x14ac:dyDescent="0.25">
      <c r="I2373" s="624" t="s">
        <v>3818</v>
      </c>
    </row>
    <row r="2374" spans="9:9" s="624" customFormat="1" x14ac:dyDescent="0.25">
      <c r="I2374" s="624" t="s">
        <v>3818</v>
      </c>
    </row>
    <row r="2375" spans="9:9" s="624" customFormat="1" x14ac:dyDescent="0.25">
      <c r="I2375" s="624" t="s">
        <v>3818</v>
      </c>
    </row>
    <row r="2376" spans="9:9" s="624" customFormat="1" x14ac:dyDescent="0.25">
      <c r="I2376" s="624" t="s">
        <v>3818</v>
      </c>
    </row>
    <row r="2377" spans="9:9" s="624" customFormat="1" x14ac:dyDescent="0.25">
      <c r="I2377" s="624" t="s">
        <v>3818</v>
      </c>
    </row>
    <row r="2378" spans="9:9" s="624" customFormat="1" x14ac:dyDescent="0.25">
      <c r="I2378" s="624" t="s">
        <v>3818</v>
      </c>
    </row>
    <row r="2379" spans="9:9" s="624" customFormat="1" x14ac:dyDescent="0.25">
      <c r="I2379" s="624" t="s">
        <v>3818</v>
      </c>
    </row>
    <row r="2380" spans="9:9" s="624" customFormat="1" x14ac:dyDescent="0.25">
      <c r="I2380" s="624" t="s">
        <v>3818</v>
      </c>
    </row>
    <row r="2381" spans="9:9" s="624" customFormat="1" x14ac:dyDescent="0.25">
      <c r="I2381" s="624" t="s">
        <v>3818</v>
      </c>
    </row>
    <row r="2382" spans="9:9" s="624" customFormat="1" x14ac:dyDescent="0.25">
      <c r="I2382" s="624" t="s">
        <v>3818</v>
      </c>
    </row>
    <row r="2383" spans="9:9" s="624" customFormat="1" x14ac:dyDescent="0.25">
      <c r="I2383" s="624" t="s">
        <v>3818</v>
      </c>
    </row>
    <row r="2384" spans="9:9" s="624" customFormat="1" x14ac:dyDescent="0.25">
      <c r="I2384" s="624" t="s">
        <v>3818</v>
      </c>
    </row>
    <row r="2385" spans="9:9" s="624" customFormat="1" x14ac:dyDescent="0.25">
      <c r="I2385" s="624" t="s">
        <v>3818</v>
      </c>
    </row>
    <row r="2386" spans="9:9" s="624" customFormat="1" x14ac:dyDescent="0.25">
      <c r="I2386" s="624" t="s">
        <v>3818</v>
      </c>
    </row>
    <row r="2387" spans="9:9" s="624" customFormat="1" x14ac:dyDescent="0.25"/>
    <row r="2388" spans="9:9" s="624" customFormat="1" x14ac:dyDescent="0.25">
      <c r="I2388" s="624" t="s">
        <v>3818</v>
      </c>
    </row>
    <row r="2389" spans="9:9" s="624" customFormat="1" x14ac:dyDescent="0.25">
      <c r="I2389" s="624" t="s">
        <v>3818</v>
      </c>
    </row>
    <row r="2390" spans="9:9" s="624" customFormat="1" x14ac:dyDescent="0.25">
      <c r="I2390" s="624" t="s">
        <v>3818</v>
      </c>
    </row>
    <row r="2391" spans="9:9" s="624" customFormat="1" x14ac:dyDescent="0.25"/>
    <row r="2392" spans="9:9" s="624" customFormat="1" x14ac:dyDescent="0.25"/>
    <row r="2393" spans="9:9" s="41" customFormat="1" x14ac:dyDescent="0.25"/>
    <row r="2406" spans="9:9" s="614" customFormat="1" x14ac:dyDescent="0.25">
      <c r="I2406" s="614" t="s">
        <v>3809</v>
      </c>
    </row>
    <row r="2407" spans="9:9" s="614" customFormat="1" x14ac:dyDescent="0.25">
      <c r="I2407" s="614" t="s">
        <v>3809</v>
      </c>
    </row>
    <row r="2408" spans="9:9" s="614" customFormat="1" x14ac:dyDescent="0.25">
      <c r="I2408" s="614" t="s">
        <v>3809</v>
      </c>
    </row>
    <row r="2409" spans="9:9" s="614" customFormat="1" x14ac:dyDescent="0.25">
      <c r="I2409" s="614" t="s">
        <v>3809</v>
      </c>
    </row>
    <row r="2410" spans="9:9" s="614" customFormat="1" x14ac:dyDescent="0.25">
      <c r="I2410" s="614" t="s">
        <v>3809</v>
      </c>
    </row>
    <row r="2411" spans="9:9" s="614" customFormat="1" x14ac:dyDescent="0.25">
      <c r="I2411" s="614" t="s">
        <v>3809</v>
      </c>
    </row>
    <row r="2412" spans="9:9" s="614" customFormat="1" x14ac:dyDescent="0.25">
      <c r="I2412" s="614" t="s">
        <v>3809</v>
      </c>
    </row>
    <row r="2413" spans="9:9" s="614" customFormat="1" x14ac:dyDescent="0.25">
      <c r="I2413" s="614" t="s">
        <v>3809</v>
      </c>
    </row>
    <row r="2414" spans="9:9" s="614" customFormat="1" x14ac:dyDescent="0.25">
      <c r="I2414" s="614" t="s">
        <v>3809</v>
      </c>
    </row>
    <row r="2415" spans="9:9" s="614" customFormat="1" x14ac:dyDescent="0.25">
      <c r="I2415" s="614" t="s">
        <v>3809</v>
      </c>
    </row>
    <row r="2416" spans="9:9" s="614" customFormat="1" x14ac:dyDescent="0.25">
      <c r="I2416" s="614" t="s">
        <v>3809</v>
      </c>
    </row>
    <row r="2417" spans="9:9 16384:16384" s="614" customFormat="1" x14ac:dyDescent="0.25">
      <c r="I2417" s="614" t="s">
        <v>3809</v>
      </c>
    </row>
    <row r="2418" spans="9:9 16384:16384" s="614" customFormat="1" x14ac:dyDescent="0.25">
      <c r="I2418" s="614" t="s">
        <v>3809</v>
      </c>
    </row>
    <row r="2419" spans="9:9 16384:16384" s="614" customFormat="1" x14ac:dyDescent="0.25">
      <c r="I2419" s="614" t="s">
        <v>3809</v>
      </c>
    </row>
    <row r="2420" spans="9:9 16384:16384" s="614" customFormat="1" x14ac:dyDescent="0.25">
      <c r="I2420" s="614" t="s">
        <v>3809</v>
      </c>
      <c r="XFD2420" s="625">
        <f>SUM(I2420:XFC2420)</f>
        <v>0</v>
      </c>
    </row>
    <row r="2421" spans="9:9 16384:16384" x14ac:dyDescent="0.25">
      <c r="I2421" s="15" t="s">
        <v>3808</v>
      </c>
    </row>
    <row r="2422" spans="9:9 16384:16384" x14ac:dyDescent="0.25">
      <c r="I2422" s="15" t="s">
        <v>3808</v>
      </c>
    </row>
    <row r="2423" spans="9:9 16384:16384" x14ac:dyDescent="0.25">
      <c r="I2423" s="15" t="s">
        <v>3808</v>
      </c>
    </row>
    <row r="2424" spans="9:9 16384:16384" x14ac:dyDescent="0.25">
      <c r="I2424" s="15" t="s">
        <v>3808</v>
      </c>
    </row>
    <row r="2442" spans="9:9" s="614" customFormat="1" x14ac:dyDescent="0.25">
      <c r="I2442" s="614" t="s">
        <v>3809</v>
      </c>
    </row>
    <row r="2443" spans="9:9" s="614" customFormat="1" x14ac:dyDescent="0.25">
      <c r="I2443" s="614" t="s">
        <v>3809</v>
      </c>
    </row>
    <row r="2444" spans="9:9" s="614" customFormat="1" x14ac:dyDescent="0.25">
      <c r="I2444" s="614" t="s">
        <v>3809</v>
      </c>
    </row>
    <row r="2445" spans="9:9" s="614" customFormat="1" x14ac:dyDescent="0.25">
      <c r="I2445" s="614" t="s">
        <v>3809</v>
      </c>
    </row>
    <row r="2446" spans="9:9" s="614" customFormat="1" x14ac:dyDescent="0.25">
      <c r="I2446" s="614" t="s">
        <v>3809</v>
      </c>
    </row>
    <row r="2447" spans="9:9" s="614" customFormat="1" x14ac:dyDescent="0.25">
      <c r="I2447" s="614" t="s">
        <v>3809</v>
      </c>
    </row>
    <row r="2448" spans="9:9" s="614" customFormat="1" x14ac:dyDescent="0.25">
      <c r="I2448" s="614" t="s">
        <v>3809</v>
      </c>
    </row>
    <row r="2449" spans="9:9" s="614" customFormat="1" x14ac:dyDescent="0.25">
      <c r="I2449" s="614" t="s">
        <v>3809</v>
      </c>
    </row>
    <row r="2450" spans="9:9" s="614" customFormat="1" x14ac:dyDescent="0.25">
      <c r="I2450" s="614" t="s">
        <v>3809</v>
      </c>
    </row>
    <row r="2451" spans="9:9" x14ac:dyDescent="0.25">
      <c r="I2451" s="15" t="s">
        <v>3808</v>
      </c>
    </row>
    <row r="2452" spans="9:9" x14ac:dyDescent="0.25">
      <c r="I2452" s="15" t="s">
        <v>3808</v>
      </c>
    </row>
    <row r="2453" spans="9:9" x14ac:dyDescent="0.25">
      <c r="I2453" s="15" t="s">
        <v>3808</v>
      </c>
    </row>
    <row r="2454" spans="9:9" x14ac:dyDescent="0.25">
      <c r="I2454" s="15" t="s">
        <v>3808</v>
      </c>
    </row>
    <row r="2455" spans="9:9" x14ac:dyDescent="0.25">
      <c r="I2455" s="15" t="s">
        <v>3808</v>
      </c>
    </row>
    <row r="2456" spans="9:9" x14ac:dyDescent="0.25">
      <c r="I2456" s="15" t="s">
        <v>3808</v>
      </c>
    </row>
    <row r="2457" spans="9:9" x14ac:dyDescent="0.25">
      <c r="I2457" s="15" t="s">
        <v>3808</v>
      </c>
    </row>
    <row r="2458" spans="9:9" x14ac:dyDescent="0.25">
      <c r="I2458" s="15" t="s">
        <v>3808</v>
      </c>
    </row>
    <row r="2459" spans="9:9" x14ac:dyDescent="0.25">
      <c r="I2459" s="15" t="s">
        <v>3808</v>
      </c>
    </row>
    <row r="2460" spans="9:9" x14ac:dyDescent="0.25">
      <c r="I2460" s="15" t="s">
        <v>3808</v>
      </c>
    </row>
    <row r="2471" spans="9:9" s="614" customFormat="1" x14ac:dyDescent="0.25">
      <c r="I2471" s="614" t="s">
        <v>3809</v>
      </c>
    </row>
    <row r="2472" spans="9:9" s="614" customFormat="1" x14ac:dyDescent="0.25">
      <c r="I2472" s="614" t="s">
        <v>3809</v>
      </c>
    </row>
    <row r="2473" spans="9:9" s="614" customFormat="1" x14ac:dyDescent="0.25">
      <c r="I2473" s="614" t="s">
        <v>3809</v>
      </c>
    </row>
    <row r="2474" spans="9:9" s="614" customFormat="1" x14ac:dyDescent="0.25">
      <c r="I2474" s="614" t="s">
        <v>3809</v>
      </c>
    </row>
    <row r="2475" spans="9:9" s="614" customFormat="1" x14ac:dyDescent="0.25">
      <c r="I2475" s="614" t="s">
        <v>3809</v>
      </c>
    </row>
    <row r="2476" spans="9:9" s="614" customFormat="1" x14ac:dyDescent="0.25">
      <c r="I2476" s="614" t="s">
        <v>3809</v>
      </c>
    </row>
    <row r="2477" spans="9:9" s="614" customFormat="1" x14ac:dyDescent="0.25">
      <c r="I2477" s="614" t="s">
        <v>3809</v>
      </c>
    </row>
    <row r="2478" spans="9:9" s="614" customFormat="1" x14ac:dyDescent="0.25">
      <c r="I2478" s="614" t="s">
        <v>3809</v>
      </c>
    </row>
    <row r="2479" spans="9:9" s="614" customFormat="1" x14ac:dyDescent="0.25">
      <c r="I2479" s="614" t="s">
        <v>3809</v>
      </c>
    </row>
    <row r="2480" spans="9:9" s="614" customFormat="1" x14ac:dyDescent="0.25">
      <c r="I2480" s="614" t="s">
        <v>3809</v>
      </c>
    </row>
    <row r="2481" spans="9:9" s="614" customFormat="1" x14ac:dyDescent="0.25">
      <c r="I2481" s="614" t="s">
        <v>3809</v>
      </c>
    </row>
    <row r="2482" spans="9:9" s="614" customFormat="1" x14ac:dyDescent="0.25">
      <c r="I2482" s="614" t="s">
        <v>3809</v>
      </c>
    </row>
    <row r="2483" spans="9:9" s="614" customFormat="1" x14ac:dyDescent="0.25">
      <c r="I2483" s="614" t="s">
        <v>3809</v>
      </c>
    </row>
    <row r="2484" spans="9:9" s="614" customFormat="1" x14ac:dyDescent="0.25">
      <c r="I2484" s="614" t="s">
        <v>3809</v>
      </c>
    </row>
    <row r="2485" spans="9:9" s="615" customFormat="1" x14ac:dyDescent="0.25">
      <c r="I2485" s="615" t="s">
        <v>3819</v>
      </c>
    </row>
    <row r="2486" spans="9:9" s="615" customFormat="1" x14ac:dyDescent="0.25">
      <c r="I2486" s="615" t="s">
        <v>3819</v>
      </c>
    </row>
    <row r="2487" spans="9:9" s="615" customFormat="1" x14ac:dyDescent="0.25">
      <c r="I2487" s="615" t="s">
        <v>3819</v>
      </c>
    </row>
    <row r="2488" spans="9:9" s="615" customFormat="1" x14ac:dyDescent="0.25">
      <c r="I2488" s="615" t="s">
        <v>3819</v>
      </c>
    </row>
    <row r="2489" spans="9:9" s="615" customFormat="1" x14ac:dyDescent="0.25">
      <c r="I2489" s="615" t="s">
        <v>3819</v>
      </c>
    </row>
    <row r="2490" spans="9:9" s="615" customFormat="1" x14ac:dyDescent="0.25">
      <c r="I2490" s="615" t="s">
        <v>3819</v>
      </c>
    </row>
    <row r="2491" spans="9:9" s="615" customFormat="1" x14ac:dyDescent="0.25">
      <c r="I2491" s="615" t="s">
        <v>3819</v>
      </c>
    </row>
    <row r="2492" spans="9:9" s="615" customFormat="1" x14ac:dyDescent="0.25">
      <c r="I2492" s="615" t="s">
        <v>3819</v>
      </c>
    </row>
    <row r="2493" spans="9:9" s="615" customFormat="1" x14ac:dyDescent="0.25">
      <c r="I2493" s="615" t="s">
        <v>3819</v>
      </c>
    </row>
    <row r="2494" spans="9:9" s="615" customFormat="1" x14ac:dyDescent="0.25">
      <c r="I2494" s="615" t="s">
        <v>3819</v>
      </c>
    </row>
    <row r="2495" spans="9:9" s="615" customFormat="1" x14ac:dyDescent="0.25">
      <c r="I2495" s="615" t="s">
        <v>3819</v>
      </c>
    </row>
    <row r="2496" spans="9:9" s="615" customFormat="1" x14ac:dyDescent="0.25">
      <c r="I2496" s="615" t="s">
        <v>3819</v>
      </c>
    </row>
    <row r="2497" spans="9:9" s="615" customFormat="1" x14ac:dyDescent="0.25">
      <c r="I2497" s="615" t="s">
        <v>3819</v>
      </c>
    </row>
    <row r="2498" spans="9:9" s="615" customFormat="1" x14ac:dyDescent="0.25">
      <c r="I2498" s="615" t="s">
        <v>3819</v>
      </c>
    </row>
    <row r="2499" spans="9:9" s="615" customFormat="1" x14ac:dyDescent="0.25">
      <c r="I2499" s="615" t="s">
        <v>3819</v>
      </c>
    </row>
    <row r="2500" spans="9:9" s="615" customFormat="1" x14ac:dyDescent="0.25">
      <c r="I2500" s="615" t="s">
        <v>3819</v>
      </c>
    </row>
    <row r="2501" spans="9:9" s="615" customFormat="1" x14ac:dyDescent="0.25">
      <c r="I2501" s="615" t="s">
        <v>3819</v>
      </c>
    </row>
    <row r="2502" spans="9:9" s="615" customFormat="1" x14ac:dyDescent="0.25">
      <c r="I2502" s="615" t="s">
        <v>3819</v>
      </c>
    </row>
    <row r="2503" spans="9:9" s="615" customFormat="1" x14ac:dyDescent="0.25">
      <c r="I2503" s="615" t="s">
        <v>3819</v>
      </c>
    </row>
    <row r="2504" spans="9:9" s="615" customFormat="1" x14ac:dyDescent="0.25">
      <c r="I2504" s="615" t="s">
        <v>3819</v>
      </c>
    </row>
    <row r="2505" spans="9:9" x14ac:dyDescent="0.25">
      <c r="I2505" s="15" t="s">
        <v>3808</v>
      </c>
    </row>
    <row r="2506" spans="9:9" x14ac:dyDescent="0.25">
      <c r="I2506" s="15" t="s">
        <v>3808</v>
      </c>
    </row>
    <row r="2507" spans="9:9" x14ac:dyDescent="0.25">
      <c r="I2507" s="15" t="s">
        <v>3808</v>
      </c>
    </row>
    <row r="2508" spans="9:9" x14ac:dyDescent="0.25">
      <c r="I2508" s="15" t="s">
        <v>3808</v>
      </c>
    </row>
    <row r="2509" spans="9:9" x14ac:dyDescent="0.25">
      <c r="I2509" s="15" t="s">
        <v>3808</v>
      </c>
    </row>
    <row r="2510" spans="9:9" s="614" customFormat="1" x14ac:dyDescent="0.25">
      <c r="I2510" s="614" t="s">
        <v>3808</v>
      </c>
    </row>
    <row r="2511" spans="9:9" x14ac:dyDescent="0.25">
      <c r="I2511" s="15" t="s">
        <v>3808</v>
      </c>
    </row>
    <row r="2512" spans="9:9" x14ac:dyDescent="0.25">
      <c r="I2512" s="15" t="s">
        <v>3808</v>
      </c>
    </row>
    <row r="2513" spans="9:9" x14ac:dyDescent="0.25">
      <c r="I2513" s="15" t="s">
        <v>3808</v>
      </c>
    </row>
    <row r="2514" spans="9:9" x14ac:dyDescent="0.25">
      <c r="I2514" s="15" t="s">
        <v>3808</v>
      </c>
    </row>
    <row r="2515" spans="9:9" x14ac:dyDescent="0.25">
      <c r="I2515" s="15" t="s">
        <v>3808</v>
      </c>
    </row>
    <row r="2516" spans="9:9" x14ac:dyDescent="0.25">
      <c r="I2516" s="15" t="s">
        <v>3808</v>
      </c>
    </row>
    <row r="2517" spans="9:9" x14ac:dyDescent="0.25">
      <c r="I2517" s="15" t="s">
        <v>3808</v>
      </c>
    </row>
    <row r="2528" spans="9:9" s="614" customFormat="1" x14ac:dyDescent="0.25">
      <c r="I2528" s="614" t="s">
        <v>3809</v>
      </c>
    </row>
    <row r="2529" spans="9:9" s="614" customFormat="1" x14ac:dyDescent="0.25">
      <c r="I2529" s="614" t="s">
        <v>3809</v>
      </c>
    </row>
    <row r="2530" spans="9:9" s="614" customFormat="1" x14ac:dyDescent="0.25">
      <c r="I2530" s="614" t="s">
        <v>3809</v>
      </c>
    </row>
    <row r="2531" spans="9:9" s="614" customFormat="1" x14ac:dyDescent="0.25">
      <c r="I2531" s="614" t="s">
        <v>3809</v>
      </c>
    </row>
    <row r="2532" spans="9:9" s="614" customFormat="1" x14ac:dyDescent="0.25">
      <c r="I2532" s="614" t="s">
        <v>3809</v>
      </c>
    </row>
    <row r="2533" spans="9:9" s="614" customFormat="1" x14ac:dyDescent="0.25">
      <c r="I2533" s="614" t="s">
        <v>3809</v>
      </c>
    </row>
    <row r="2534" spans="9:9" s="614" customFormat="1" x14ac:dyDescent="0.25">
      <c r="I2534" s="614" t="s">
        <v>3809</v>
      </c>
    </row>
    <row r="2535" spans="9:9" s="624" customFormat="1" x14ac:dyDescent="0.25">
      <c r="I2535" s="615" t="s">
        <v>3819</v>
      </c>
    </row>
    <row r="2536" spans="9:9" s="624" customFormat="1" x14ac:dyDescent="0.25">
      <c r="I2536" s="615" t="s">
        <v>3819</v>
      </c>
    </row>
    <row r="2537" spans="9:9" s="624" customFormat="1" x14ac:dyDescent="0.25">
      <c r="I2537" s="615" t="s">
        <v>3819</v>
      </c>
    </row>
    <row r="2538" spans="9:9" s="624" customFormat="1" x14ac:dyDescent="0.25">
      <c r="I2538" s="615" t="s">
        <v>3819</v>
      </c>
    </row>
    <row r="2539" spans="9:9" s="624" customFormat="1" x14ac:dyDescent="0.25">
      <c r="I2539" s="615" t="s">
        <v>3819</v>
      </c>
    </row>
    <row r="2540" spans="9:9" s="624" customFormat="1" x14ac:dyDescent="0.25">
      <c r="I2540" s="615" t="s">
        <v>3819</v>
      </c>
    </row>
    <row r="2541" spans="9:9" s="624" customFormat="1" x14ac:dyDescent="0.25">
      <c r="I2541" s="615" t="s">
        <v>3819</v>
      </c>
    </row>
    <row r="2542" spans="9:9" s="624" customFormat="1" x14ac:dyDescent="0.25">
      <c r="I2542" s="615" t="s">
        <v>3819</v>
      </c>
    </row>
    <row r="2543" spans="9:9" s="624" customFormat="1" x14ac:dyDescent="0.25">
      <c r="I2543" s="615" t="s">
        <v>3819</v>
      </c>
    </row>
    <row r="2544" spans="9:9" s="624" customFormat="1" x14ac:dyDescent="0.25">
      <c r="I2544" s="615" t="s">
        <v>3819</v>
      </c>
    </row>
    <row r="2545" spans="9:9" s="624" customFormat="1" x14ac:dyDescent="0.25">
      <c r="I2545" s="615" t="s">
        <v>3819</v>
      </c>
    </row>
    <row r="2546" spans="9:9" s="624" customFormat="1" x14ac:dyDescent="0.25">
      <c r="I2546" s="615" t="s">
        <v>3819</v>
      </c>
    </row>
    <row r="2547" spans="9:9" s="624" customFormat="1" x14ac:dyDescent="0.25">
      <c r="I2547" s="615" t="s">
        <v>3819</v>
      </c>
    </row>
    <row r="2548" spans="9:9" s="624" customFormat="1" x14ac:dyDescent="0.25">
      <c r="I2548" s="615" t="s">
        <v>3819</v>
      </c>
    </row>
    <row r="2549" spans="9:9" s="624" customFormat="1" x14ac:dyDescent="0.25">
      <c r="I2549" s="615" t="s">
        <v>3819</v>
      </c>
    </row>
    <row r="2550" spans="9:9" s="624" customFormat="1" x14ac:dyDescent="0.25">
      <c r="I2550" s="615" t="s">
        <v>3819</v>
      </c>
    </row>
    <row r="2551" spans="9:9" s="624" customFormat="1" x14ac:dyDescent="0.25">
      <c r="I2551" s="615" t="s">
        <v>3819</v>
      </c>
    </row>
    <row r="2552" spans="9:9" s="624" customFormat="1" x14ac:dyDescent="0.25">
      <c r="I2552" s="615" t="s">
        <v>3819</v>
      </c>
    </row>
    <row r="2553" spans="9:9" s="624" customFormat="1" x14ac:dyDescent="0.25">
      <c r="I2553" s="615" t="s">
        <v>3819</v>
      </c>
    </row>
    <row r="2554" spans="9:9" s="624" customFormat="1" x14ac:dyDescent="0.25">
      <c r="I2554" s="615" t="s">
        <v>3819</v>
      </c>
    </row>
    <row r="2555" spans="9:9" s="624" customFormat="1" x14ac:dyDescent="0.25">
      <c r="I2555" s="615" t="s">
        <v>3819</v>
      </c>
    </row>
    <row r="2556" spans="9:9" x14ac:dyDescent="0.25">
      <c r="I2556" s="15" t="s">
        <v>3808</v>
      </c>
    </row>
    <row r="2557" spans="9:9" x14ac:dyDescent="0.25">
      <c r="I2557" s="15" t="s">
        <v>3808</v>
      </c>
    </row>
    <row r="2558" spans="9:9" x14ac:dyDescent="0.25">
      <c r="I2558" s="15" t="s">
        <v>3808</v>
      </c>
    </row>
    <row r="2559" spans="9:9" x14ac:dyDescent="0.25">
      <c r="I2559" s="15" t="s">
        <v>3808</v>
      </c>
    </row>
    <row r="2560" spans="9:9" x14ac:dyDescent="0.25">
      <c r="I2560" s="15" t="s">
        <v>3808</v>
      </c>
    </row>
    <row r="2561" spans="9:9" x14ac:dyDescent="0.25">
      <c r="I2561" s="15" t="s">
        <v>3808</v>
      </c>
    </row>
    <row r="2562" spans="9:9" x14ac:dyDescent="0.25">
      <c r="I2562" s="15" t="s">
        <v>3808</v>
      </c>
    </row>
    <row r="2563" spans="9:9" x14ac:dyDescent="0.25">
      <c r="I2563" s="15" t="s">
        <v>3808</v>
      </c>
    </row>
    <row r="2564" spans="9:9" x14ac:dyDescent="0.25">
      <c r="I2564" s="15" t="s">
        <v>3808</v>
      </c>
    </row>
    <row r="2565" spans="9:9" x14ac:dyDescent="0.25">
      <c r="I2565" s="15" t="s">
        <v>3808</v>
      </c>
    </row>
    <row r="2566" spans="9:9" x14ac:dyDescent="0.25">
      <c r="I2566" s="15" t="s">
        <v>3808</v>
      </c>
    </row>
    <row r="2567" spans="9:9" x14ac:dyDescent="0.25">
      <c r="I2567" s="15" t="s">
        <v>3808</v>
      </c>
    </row>
    <row r="2568" spans="9:9" x14ac:dyDescent="0.25">
      <c r="I2568" s="15" t="s">
        <v>3808</v>
      </c>
    </row>
    <row r="2569" spans="9:9" x14ac:dyDescent="0.25">
      <c r="I2569" s="15" t="s">
        <v>3808</v>
      </c>
    </row>
    <row r="2570" spans="9:9" x14ac:dyDescent="0.25">
      <c r="I2570" s="15" t="s">
        <v>3808</v>
      </c>
    </row>
    <row r="2571" spans="9:9" x14ac:dyDescent="0.25">
      <c r="I2571" s="15" t="s">
        <v>3808</v>
      </c>
    </row>
    <row r="2572" spans="9:9" x14ac:dyDescent="0.25">
      <c r="I2572" s="15" t="s">
        <v>3808</v>
      </c>
    </row>
    <row r="2573" spans="9:9" x14ac:dyDescent="0.25">
      <c r="I2573" s="15" t="s">
        <v>3808</v>
      </c>
    </row>
    <row r="2574" spans="9:9" x14ac:dyDescent="0.25">
      <c r="I2574" s="15" t="s">
        <v>3808</v>
      </c>
    </row>
    <row r="2575" spans="9:9" x14ac:dyDescent="0.25">
      <c r="I2575" s="15" t="s">
        <v>3808</v>
      </c>
    </row>
    <row r="2576" spans="9:9" x14ac:dyDescent="0.25">
      <c r="I2576" s="15" t="s">
        <v>3808</v>
      </c>
    </row>
    <row r="2577" spans="9:9" x14ac:dyDescent="0.25">
      <c r="I2577" s="15" t="s">
        <v>3808</v>
      </c>
    </row>
    <row r="2587" spans="9:9" s="614" customFormat="1" x14ac:dyDescent="0.25">
      <c r="I2587" s="614" t="s">
        <v>3809</v>
      </c>
    </row>
    <row r="2588" spans="9:9" s="614" customFormat="1" x14ac:dyDescent="0.25">
      <c r="I2588" s="614" t="s">
        <v>3809</v>
      </c>
    </row>
    <row r="2589" spans="9:9" s="614" customFormat="1" x14ac:dyDescent="0.25">
      <c r="I2589" s="614" t="s">
        <v>3809</v>
      </c>
    </row>
    <row r="2590" spans="9:9" s="614" customFormat="1" x14ac:dyDescent="0.25">
      <c r="I2590" s="614" t="s">
        <v>3809</v>
      </c>
    </row>
    <row r="2591" spans="9:9" s="614" customFormat="1" x14ac:dyDescent="0.25">
      <c r="I2591" s="614" t="s">
        <v>3809</v>
      </c>
    </row>
    <row r="2592" spans="9:9" s="614" customFormat="1" x14ac:dyDescent="0.25">
      <c r="I2592" s="614" t="s">
        <v>3809</v>
      </c>
    </row>
    <row r="2593" spans="9:9" s="614" customFormat="1" x14ac:dyDescent="0.25">
      <c r="I2593" s="614" t="s">
        <v>3809</v>
      </c>
    </row>
    <row r="2594" spans="9:9" s="614" customFormat="1" x14ac:dyDescent="0.25">
      <c r="I2594" s="614" t="s">
        <v>3809</v>
      </c>
    </row>
    <row r="2595" spans="9:9" s="614" customFormat="1" x14ac:dyDescent="0.25">
      <c r="I2595" s="614" t="s">
        <v>3809</v>
      </c>
    </row>
    <row r="2596" spans="9:9" s="614" customFormat="1" x14ac:dyDescent="0.25">
      <c r="I2596" s="614" t="s">
        <v>3809</v>
      </c>
    </row>
    <row r="2597" spans="9:9" s="614" customFormat="1" x14ac:dyDescent="0.25">
      <c r="I2597" s="614" t="s">
        <v>3809</v>
      </c>
    </row>
    <row r="2598" spans="9:9" s="614" customFormat="1" x14ac:dyDescent="0.25">
      <c r="I2598" s="614" t="s">
        <v>3809</v>
      </c>
    </row>
    <row r="2599" spans="9:9" s="614" customFormat="1" x14ac:dyDescent="0.25">
      <c r="I2599" s="614" t="s">
        <v>3809</v>
      </c>
    </row>
    <row r="2600" spans="9:9" s="614" customFormat="1" x14ac:dyDescent="0.25">
      <c r="I2600" s="614" t="s">
        <v>3809</v>
      </c>
    </row>
    <row r="2601" spans="9:9" x14ac:dyDescent="0.25">
      <c r="I2601" s="15" t="s">
        <v>3808</v>
      </c>
    </row>
    <row r="2602" spans="9:9" x14ac:dyDescent="0.25">
      <c r="I2602" s="15" t="s">
        <v>3808</v>
      </c>
    </row>
    <row r="2603" spans="9:9" x14ac:dyDescent="0.25">
      <c r="I2603" s="15" t="s">
        <v>3808</v>
      </c>
    </row>
    <row r="2604" spans="9:9" x14ac:dyDescent="0.25">
      <c r="I2604" s="15" t="s">
        <v>3808</v>
      </c>
    </row>
    <row r="2605" spans="9:9" x14ac:dyDescent="0.25">
      <c r="I2605" s="15" t="s">
        <v>3808</v>
      </c>
    </row>
    <row r="2606" spans="9:9" s="15" customFormat="1" x14ac:dyDescent="0.25">
      <c r="I2606" s="15" t="s">
        <v>3808</v>
      </c>
    </row>
    <row r="2607" spans="9:9" s="15" customFormat="1" x14ac:dyDescent="0.25">
      <c r="I2607" s="15" t="s">
        <v>3808</v>
      </c>
    </row>
    <row r="2608" spans="9:9" s="15" customFormat="1" x14ac:dyDescent="0.25">
      <c r="I2608" s="15" t="s">
        <v>3808</v>
      </c>
    </row>
    <row r="2609" spans="9:9" s="15" customFormat="1" x14ac:dyDescent="0.25">
      <c r="I2609" s="15" t="s">
        <v>3808</v>
      </c>
    </row>
    <row r="2610" spans="9:9" s="15" customFormat="1" x14ac:dyDescent="0.25">
      <c r="I2610" s="15" t="s">
        <v>3808</v>
      </c>
    </row>
    <row r="2611" spans="9:9" s="15" customFormat="1" x14ac:dyDescent="0.25">
      <c r="I2611" s="15" t="s">
        <v>3808</v>
      </c>
    </row>
    <row r="2612" spans="9:9" s="15" customFormat="1" x14ac:dyDescent="0.25">
      <c r="I2612" s="15" t="s">
        <v>3808</v>
      </c>
    </row>
    <row r="2613" spans="9:9" s="15" customFormat="1" x14ac:dyDescent="0.25">
      <c r="I2613" s="15" t="s">
        <v>3808</v>
      </c>
    </row>
    <row r="2614" spans="9:9" x14ac:dyDescent="0.25">
      <c r="I2614" s="15" t="s">
        <v>3808</v>
      </c>
    </row>
    <row r="2615" spans="9:9" x14ac:dyDescent="0.25">
      <c r="I2615" s="15" t="s">
        <v>3808</v>
      </c>
    </row>
    <row r="2616" spans="9:9" x14ac:dyDescent="0.25">
      <c r="I2616" s="15" t="s">
        <v>3808</v>
      </c>
    </row>
    <row r="2617" spans="9:9" x14ac:dyDescent="0.25">
      <c r="I2617" s="15" t="s">
        <v>3808</v>
      </c>
    </row>
    <row r="2618" spans="9:9" x14ac:dyDescent="0.25">
      <c r="I2618" s="15" t="s">
        <v>3808</v>
      </c>
    </row>
    <row r="2619" spans="9:9" x14ac:dyDescent="0.25">
      <c r="I2619" s="15" t="s">
        <v>3808</v>
      </c>
    </row>
    <row r="2620" spans="9:9" x14ac:dyDescent="0.25">
      <c r="I2620" s="15" t="s">
        <v>3808</v>
      </c>
    </row>
    <row r="2621" spans="9:9" x14ac:dyDescent="0.25">
      <c r="I2621" s="15" t="s">
        <v>3808</v>
      </c>
    </row>
    <row r="2632" spans="9:9" s="41" customFormat="1" x14ac:dyDescent="0.25"/>
    <row r="2633" spans="9:9" s="614" customFormat="1" x14ac:dyDescent="0.25">
      <c r="I2633" s="614" t="s">
        <v>3809</v>
      </c>
    </row>
    <row r="2634" spans="9:9" s="614" customFormat="1" x14ac:dyDescent="0.25">
      <c r="I2634" s="614" t="s">
        <v>3809</v>
      </c>
    </row>
    <row r="2635" spans="9:9" s="614" customFormat="1" x14ac:dyDescent="0.25">
      <c r="I2635" s="614" t="s">
        <v>3809</v>
      </c>
    </row>
    <row r="2636" spans="9:9" s="614" customFormat="1" x14ac:dyDescent="0.25">
      <c r="I2636" s="614" t="s">
        <v>3809</v>
      </c>
    </row>
    <row r="2637" spans="9:9" s="614" customFormat="1" x14ac:dyDescent="0.25">
      <c r="I2637" s="614" t="s">
        <v>3809</v>
      </c>
    </row>
    <row r="2638" spans="9:9" s="614" customFormat="1" x14ac:dyDescent="0.25">
      <c r="I2638" s="614" t="s">
        <v>3809</v>
      </c>
    </row>
    <row r="2639" spans="9:9" s="614" customFormat="1" x14ac:dyDescent="0.25">
      <c r="I2639" s="614" t="s">
        <v>3809</v>
      </c>
    </row>
    <row r="2640" spans="9:9" s="614" customFormat="1" x14ac:dyDescent="0.25">
      <c r="I2640" s="614" t="s">
        <v>3809</v>
      </c>
    </row>
    <row r="2641" spans="9:9" x14ac:dyDescent="0.25">
      <c r="I2641" s="15" t="s">
        <v>3808</v>
      </c>
    </row>
    <row r="2642" spans="9:9" x14ac:dyDescent="0.25">
      <c r="I2642" s="15" t="s">
        <v>3808</v>
      </c>
    </row>
    <row r="2643" spans="9:9" x14ac:dyDescent="0.25">
      <c r="I2643" s="15" t="s">
        <v>3808</v>
      </c>
    </row>
    <row r="2644" spans="9:9" x14ac:dyDescent="0.25">
      <c r="I2644" s="15" t="s">
        <v>3808</v>
      </c>
    </row>
    <row r="2645" spans="9:9" x14ac:dyDescent="0.25">
      <c r="I2645" s="15" t="s">
        <v>3808</v>
      </c>
    </row>
    <row r="2646" spans="9:9" x14ac:dyDescent="0.25">
      <c r="I2646" s="15" t="s">
        <v>3808</v>
      </c>
    </row>
    <row r="2647" spans="9:9" x14ac:dyDescent="0.25">
      <c r="I2647" s="15" t="s">
        <v>3808</v>
      </c>
    </row>
    <row r="2648" spans="9:9" x14ac:dyDescent="0.25">
      <c r="I2648" s="15" t="s">
        <v>3808</v>
      </c>
    </row>
    <row r="2649" spans="9:9" x14ac:dyDescent="0.25">
      <c r="I2649" s="15" t="s">
        <v>3808</v>
      </c>
    </row>
    <row r="2650" spans="9:9" x14ac:dyDescent="0.25">
      <c r="I2650" s="15" t="s">
        <v>3808</v>
      </c>
    </row>
    <row r="2651" spans="9:9" x14ac:dyDescent="0.25">
      <c r="I2651" s="15" t="s">
        <v>3808</v>
      </c>
    </row>
    <row r="2652" spans="9:9" x14ac:dyDescent="0.25">
      <c r="I2652" s="15" t="s">
        <v>3808</v>
      </c>
    </row>
    <row r="2653" spans="9:9" x14ac:dyDescent="0.25">
      <c r="I2653" s="15" t="s">
        <v>3808</v>
      </c>
    </row>
    <row r="2654" spans="9:9" x14ac:dyDescent="0.25">
      <c r="I2654" s="15" t="s">
        <v>3808</v>
      </c>
    </row>
    <row r="2655" spans="9:9" x14ac:dyDescent="0.25">
      <c r="I2655" s="15" t="s">
        <v>3808</v>
      </c>
    </row>
    <row r="2656" spans="9:9" x14ac:dyDescent="0.25">
      <c r="I2656" s="15" t="s">
        <v>3808</v>
      </c>
    </row>
    <row r="2667" spans="9:9" s="614" customFormat="1" x14ac:dyDescent="0.25">
      <c r="I2667" s="614" t="s">
        <v>3809</v>
      </c>
    </row>
    <row r="2668" spans="9:9" s="614" customFormat="1" x14ac:dyDescent="0.25">
      <c r="I2668" s="614" t="s">
        <v>3809</v>
      </c>
    </row>
    <row r="2669" spans="9:9" s="614" customFormat="1" x14ac:dyDescent="0.25">
      <c r="I2669" s="614" t="s">
        <v>3809</v>
      </c>
    </row>
    <row r="2670" spans="9:9" s="614" customFormat="1" x14ac:dyDescent="0.25">
      <c r="I2670" s="614" t="s">
        <v>3809</v>
      </c>
    </row>
    <row r="2671" spans="9:9" s="614" customFormat="1" x14ac:dyDescent="0.25">
      <c r="I2671" s="614" t="s">
        <v>3809</v>
      </c>
    </row>
    <row r="2672" spans="9:9" s="614" customFormat="1" x14ac:dyDescent="0.25">
      <c r="I2672" s="614" t="s">
        <v>3809</v>
      </c>
    </row>
    <row r="2673" spans="9:9" s="614" customFormat="1" x14ac:dyDescent="0.25">
      <c r="I2673" s="614" t="s">
        <v>3809</v>
      </c>
    </row>
    <row r="2674" spans="9:9" x14ac:dyDescent="0.25">
      <c r="I2674" t="s">
        <v>3808</v>
      </c>
    </row>
    <row r="2675" spans="9:9" x14ac:dyDescent="0.25">
      <c r="I2675" s="41" t="s">
        <v>3808</v>
      </c>
    </row>
    <row r="2676" spans="9:9" x14ac:dyDescent="0.25">
      <c r="I2676" s="41" t="s">
        <v>3808</v>
      </c>
    </row>
    <row r="2677" spans="9:9" x14ac:dyDescent="0.25">
      <c r="I2677" s="41" t="s">
        <v>3808</v>
      </c>
    </row>
    <row r="2678" spans="9:9" x14ac:dyDescent="0.25">
      <c r="I2678" s="41" t="s">
        <v>3808</v>
      </c>
    </row>
    <row r="2679" spans="9:9" x14ac:dyDescent="0.25">
      <c r="I2679" s="41" t="s">
        <v>3808</v>
      </c>
    </row>
    <row r="2680" spans="9:9" x14ac:dyDescent="0.25">
      <c r="I2680" s="41" t="s">
        <v>3808</v>
      </c>
    </row>
    <row r="2681" spans="9:9" x14ac:dyDescent="0.25">
      <c r="I2681" s="41" t="s">
        <v>3808</v>
      </c>
    </row>
    <row r="2682" spans="9:9" x14ac:dyDescent="0.25">
      <c r="I2682" s="41" t="s">
        <v>3808</v>
      </c>
    </row>
    <row r="2683" spans="9:9" s="50" customFormat="1" x14ac:dyDescent="0.25">
      <c r="I2683" s="41" t="s">
        <v>3808</v>
      </c>
    </row>
    <row r="2684" spans="9:9" s="624" customFormat="1" x14ac:dyDescent="0.25">
      <c r="I2684" s="624" t="s">
        <v>3818</v>
      </c>
    </row>
    <row r="2685" spans="9:9" s="624" customFormat="1" x14ac:dyDescent="0.25">
      <c r="I2685" s="624" t="s">
        <v>3818</v>
      </c>
    </row>
    <row r="2686" spans="9:9" s="624" customFormat="1" x14ac:dyDescent="0.25">
      <c r="I2686" s="624" t="s">
        <v>3818</v>
      </c>
    </row>
    <row r="2687" spans="9:9" s="624" customFormat="1" x14ac:dyDescent="0.25">
      <c r="I2687" s="624" t="s">
        <v>3818</v>
      </c>
    </row>
    <row r="2688" spans="9:9" s="624" customFormat="1" x14ac:dyDescent="0.25">
      <c r="I2688" s="624" t="s">
        <v>3818</v>
      </c>
    </row>
    <row r="2689" spans="9:9" s="624" customFormat="1" x14ac:dyDescent="0.25">
      <c r="I2689" s="624" t="s">
        <v>3818</v>
      </c>
    </row>
    <row r="2690" spans="9:9" s="624" customFormat="1" x14ac:dyDescent="0.25">
      <c r="I2690" s="624" t="s">
        <v>3818</v>
      </c>
    </row>
    <row r="2691" spans="9:9" s="624" customFormat="1" x14ac:dyDescent="0.25">
      <c r="I2691" s="624" t="s">
        <v>3818</v>
      </c>
    </row>
    <row r="2692" spans="9:9" s="624" customFormat="1" x14ac:dyDescent="0.25">
      <c r="I2692" s="624" t="s">
        <v>3818</v>
      </c>
    </row>
    <row r="2693" spans="9:9" s="624" customFormat="1" x14ac:dyDescent="0.25">
      <c r="I2693" s="624" t="s">
        <v>3818</v>
      </c>
    </row>
    <row r="2694" spans="9:9" s="624" customFormat="1" x14ac:dyDescent="0.25">
      <c r="I2694" s="624" t="s">
        <v>3818</v>
      </c>
    </row>
    <row r="2695" spans="9:9" s="624" customFormat="1" x14ac:dyDescent="0.25">
      <c r="I2695" s="624" t="s">
        <v>3818</v>
      </c>
    </row>
    <row r="2696" spans="9:9" s="624" customFormat="1" x14ac:dyDescent="0.25">
      <c r="I2696" s="624" t="s">
        <v>3818</v>
      </c>
    </row>
    <row r="2697" spans="9:9" s="624" customFormat="1" x14ac:dyDescent="0.25">
      <c r="I2697" s="624" t="s">
        <v>3818</v>
      </c>
    </row>
    <row r="2698" spans="9:9" s="624" customFormat="1" x14ac:dyDescent="0.25">
      <c r="I2698" s="624" t="s">
        <v>3818</v>
      </c>
    </row>
    <row r="2699" spans="9:9" s="624" customFormat="1" x14ac:dyDescent="0.25">
      <c r="I2699" s="624" t="s">
        <v>3818</v>
      </c>
    </row>
    <row r="2700" spans="9:9" s="624" customFormat="1" x14ac:dyDescent="0.25">
      <c r="I2700" s="624" t="s">
        <v>3818</v>
      </c>
    </row>
    <row r="2701" spans="9:9" s="624" customFormat="1" x14ac:dyDescent="0.25">
      <c r="I2701" s="624" t="s">
        <v>3818</v>
      </c>
    </row>
    <row r="2702" spans="9:9" s="624" customFormat="1" x14ac:dyDescent="0.25">
      <c r="I2702" s="624" t="s">
        <v>3818</v>
      </c>
    </row>
    <row r="2703" spans="9:9" s="624" customFormat="1" x14ac:dyDescent="0.25">
      <c r="I2703" s="624" t="s">
        <v>3818</v>
      </c>
    </row>
    <row r="2704" spans="9:9" s="624" customFormat="1" x14ac:dyDescent="0.25">
      <c r="I2704" s="624" t="s">
        <v>3818</v>
      </c>
    </row>
    <row r="2705" spans="9:9" s="624" customFormat="1" x14ac:dyDescent="0.25">
      <c r="I2705" s="624" t="s">
        <v>3818</v>
      </c>
    </row>
    <row r="2706" spans="9:9" s="624" customFormat="1" x14ac:dyDescent="0.25">
      <c r="I2706" s="624" t="s">
        <v>3818</v>
      </c>
    </row>
    <row r="2707" spans="9:9" s="624" customFormat="1" x14ac:dyDescent="0.25">
      <c r="I2707" s="624" t="s">
        <v>3818</v>
      </c>
    </row>
    <row r="2708" spans="9:9" s="624" customFormat="1" x14ac:dyDescent="0.25">
      <c r="I2708" s="624" t="s">
        <v>3818</v>
      </c>
    </row>
    <row r="2709" spans="9:9" s="624" customFormat="1" x14ac:dyDescent="0.25">
      <c r="I2709" s="624" t="s">
        <v>3818</v>
      </c>
    </row>
    <row r="2710" spans="9:9" s="624" customFormat="1" x14ac:dyDescent="0.25">
      <c r="I2710" s="624" t="s">
        <v>3818</v>
      </c>
    </row>
    <row r="2711" spans="9:9" s="624" customFormat="1" x14ac:dyDescent="0.25">
      <c r="I2711" s="624" t="s">
        <v>3818</v>
      </c>
    </row>
    <row r="2712" spans="9:9" s="624" customFormat="1" x14ac:dyDescent="0.25">
      <c r="I2712" s="624" t="s">
        <v>3818</v>
      </c>
    </row>
    <row r="2713" spans="9:9" s="624" customFormat="1" x14ac:dyDescent="0.25">
      <c r="I2713" s="624" t="s">
        <v>3818</v>
      </c>
    </row>
    <row r="2714" spans="9:9" s="624" customFormat="1" x14ac:dyDescent="0.25">
      <c r="I2714" s="624" t="s">
        <v>3818</v>
      </c>
    </row>
    <row r="2715" spans="9:9" s="624" customFormat="1" x14ac:dyDescent="0.25">
      <c r="I2715" s="624" t="s">
        <v>3818</v>
      </c>
    </row>
    <row r="2716" spans="9:9" s="624" customFormat="1" x14ac:dyDescent="0.25">
      <c r="I2716" s="624" t="s">
        <v>3818</v>
      </c>
    </row>
    <row r="2717" spans="9:9" s="624" customFormat="1" x14ac:dyDescent="0.25">
      <c r="I2717" s="624" t="s">
        <v>3818</v>
      </c>
    </row>
    <row r="2718" spans="9:9" s="624" customFormat="1" x14ac:dyDescent="0.25">
      <c r="I2718" s="624" t="s">
        <v>3818</v>
      </c>
    </row>
    <row r="2719" spans="9:9" s="624" customFormat="1" x14ac:dyDescent="0.25">
      <c r="I2719" s="624" t="s">
        <v>3818</v>
      </c>
    </row>
    <row r="2720" spans="9:9" s="624" customFormat="1" x14ac:dyDescent="0.25">
      <c r="I2720" s="624" t="s">
        <v>3818</v>
      </c>
    </row>
    <row r="2721" spans="9:9" s="624" customFormat="1" x14ac:dyDescent="0.25">
      <c r="I2721" s="624" t="s">
        <v>3818</v>
      </c>
    </row>
    <row r="2722" spans="9:9" s="624" customFormat="1" x14ac:dyDescent="0.25">
      <c r="I2722" s="624" t="s">
        <v>3818</v>
      </c>
    </row>
    <row r="2723" spans="9:9" s="624" customFormat="1" x14ac:dyDescent="0.25">
      <c r="I2723" s="624" t="s">
        <v>3818</v>
      </c>
    </row>
    <row r="2724" spans="9:9" s="624" customFormat="1" x14ac:dyDescent="0.25">
      <c r="I2724" s="624" t="s">
        <v>3818</v>
      </c>
    </row>
    <row r="2725" spans="9:9" s="624" customFormat="1" x14ac:dyDescent="0.25">
      <c r="I2725" s="624" t="s">
        <v>3818</v>
      </c>
    </row>
    <row r="2726" spans="9:9" s="624" customFormat="1" x14ac:dyDescent="0.25">
      <c r="I2726" s="624" t="s">
        <v>3818</v>
      </c>
    </row>
    <row r="2727" spans="9:9" s="624" customFormat="1" x14ac:dyDescent="0.25">
      <c r="I2727" s="624" t="s">
        <v>3818</v>
      </c>
    </row>
    <row r="2728" spans="9:9" s="624" customFormat="1" x14ac:dyDescent="0.25">
      <c r="I2728" s="624" t="s">
        <v>3818</v>
      </c>
    </row>
    <row r="2729" spans="9:9" s="624" customFormat="1" x14ac:dyDescent="0.25">
      <c r="I2729" s="624" t="s">
        <v>3818</v>
      </c>
    </row>
    <row r="2730" spans="9:9" s="624" customFormat="1" x14ac:dyDescent="0.25">
      <c r="I2730" s="624" t="s">
        <v>3818</v>
      </c>
    </row>
    <row r="2731" spans="9:9" s="624" customFormat="1" x14ac:dyDescent="0.25">
      <c r="I2731" s="624" t="s">
        <v>3818</v>
      </c>
    </row>
    <row r="2732" spans="9:9" s="624" customFormat="1" x14ac:dyDescent="0.25">
      <c r="I2732" s="624" t="s">
        <v>3818</v>
      </c>
    </row>
    <row r="2733" spans="9:9" s="624" customFormat="1" x14ac:dyDescent="0.25">
      <c r="I2733" s="624" t="s">
        <v>3818</v>
      </c>
    </row>
    <row r="2745" spans="9:9" s="614" customFormat="1" x14ac:dyDescent="0.25">
      <c r="I2745" s="614" t="s">
        <v>3809</v>
      </c>
    </row>
    <row r="2746" spans="9:9" s="614" customFormat="1" x14ac:dyDescent="0.25">
      <c r="I2746" s="614" t="s">
        <v>3809</v>
      </c>
    </row>
    <row r="2747" spans="9:9" s="614" customFormat="1" x14ac:dyDescent="0.25">
      <c r="I2747" s="614" t="s">
        <v>3809</v>
      </c>
    </row>
    <row r="2748" spans="9:9" s="614" customFormat="1" x14ac:dyDescent="0.25">
      <c r="I2748" s="614" t="s">
        <v>3809</v>
      </c>
    </row>
    <row r="2749" spans="9:9" s="614" customFormat="1" x14ac:dyDescent="0.25">
      <c r="I2749" s="614" t="s">
        <v>3809</v>
      </c>
    </row>
    <row r="2750" spans="9:9" s="614" customFormat="1" x14ac:dyDescent="0.25">
      <c r="I2750" s="614" t="s">
        <v>3809</v>
      </c>
    </row>
    <row r="2751" spans="9:9" s="614" customFormat="1" x14ac:dyDescent="0.25">
      <c r="I2751" s="614" t="s">
        <v>3809</v>
      </c>
    </row>
    <row r="2752" spans="9:9" s="614" customFormat="1" x14ac:dyDescent="0.25">
      <c r="I2752" s="614" t="s">
        <v>3809</v>
      </c>
    </row>
    <row r="2753" spans="9:9" s="614" customFormat="1" x14ac:dyDescent="0.25">
      <c r="I2753" s="614" t="s">
        <v>3809</v>
      </c>
    </row>
    <row r="2754" spans="9:9" s="614" customFormat="1" x14ac:dyDescent="0.25">
      <c r="I2754" s="614" t="s">
        <v>3809</v>
      </c>
    </row>
    <row r="2755" spans="9:9" s="614" customFormat="1" x14ac:dyDescent="0.25">
      <c r="I2755" s="614" t="s">
        <v>3809</v>
      </c>
    </row>
    <row r="2756" spans="9:9" s="614" customFormat="1" x14ac:dyDescent="0.25">
      <c r="I2756" s="614" t="s">
        <v>3809</v>
      </c>
    </row>
    <row r="2757" spans="9:9" s="614" customFormat="1" x14ac:dyDescent="0.25">
      <c r="I2757" s="614" t="s">
        <v>3809</v>
      </c>
    </row>
    <row r="2758" spans="9:9" s="614" customFormat="1" x14ac:dyDescent="0.25">
      <c r="I2758" s="614" t="s">
        <v>3809</v>
      </c>
    </row>
    <row r="2759" spans="9:9" s="614" customFormat="1" x14ac:dyDescent="0.25">
      <c r="I2759" s="614" t="s">
        <v>3809</v>
      </c>
    </row>
    <row r="2760" spans="9:9" s="614" customFormat="1" x14ac:dyDescent="0.25">
      <c r="I2760" s="614" t="s">
        <v>3809</v>
      </c>
    </row>
    <row r="2761" spans="9:9" s="614" customFormat="1" x14ac:dyDescent="0.25">
      <c r="I2761" s="614" t="s">
        <v>3809</v>
      </c>
    </row>
    <row r="2762" spans="9:9" s="614" customFormat="1" x14ac:dyDescent="0.25">
      <c r="I2762" s="614" t="s">
        <v>3809</v>
      </c>
    </row>
    <row r="2763" spans="9:9" x14ac:dyDescent="0.25">
      <c r="I2763" s="41" t="s">
        <v>3808</v>
      </c>
    </row>
    <row r="2764" spans="9:9" x14ac:dyDescent="0.25">
      <c r="I2764" s="41" t="s">
        <v>3808</v>
      </c>
    </row>
    <row r="2765" spans="9:9" x14ac:dyDescent="0.25">
      <c r="I2765" s="41" t="s">
        <v>3808</v>
      </c>
    </row>
    <row r="2766" spans="9:9" x14ac:dyDescent="0.25">
      <c r="I2766" s="41" t="s">
        <v>3808</v>
      </c>
    </row>
    <row r="2767" spans="9:9" x14ac:dyDescent="0.25">
      <c r="I2767" s="41" t="s">
        <v>3808</v>
      </c>
    </row>
    <row r="2768" spans="9:9" x14ac:dyDescent="0.25">
      <c r="I2768" s="41" t="s">
        <v>3808</v>
      </c>
    </row>
    <row r="2769" spans="9:9" x14ac:dyDescent="0.25">
      <c r="I2769" s="41" t="s">
        <v>3808</v>
      </c>
    </row>
    <row r="2780" spans="9:9" s="614" customFormat="1" x14ac:dyDescent="0.25">
      <c r="I2780" s="614" t="s">
        <v>3809</v>
      </c>
    </row>
    <row r="2781" spans="9:9" s="614" customFormat="1" x14ac:dyDescent="0.25">
      <c r="I2781" s="614" t="s">
        <v>3809</v>
      </c>
    </row>
    <row r="2782" spans="9:9" s="614" customFormat="1" x14ac:dyDescent="0.25">
      <c r="I2782" s="614" t="s">
        <v>3809</v>
      </c>
    </row>
    <row r="2783" spans="9:9" s="614" customFormat="1" x14ac:dyDescent="0.25">
      <c r="I2783" s="614" t="s">
        <v>3809</v>
      </c>
    </row>
    <row r="2784" spans="9:9" s="614" customFormat="1" x14ac:dyDescent="0.25">
      <c r="I2784" s="614" t="s">
        <v>3809</v>
      </c>
    </row>
    <row r="2785" spans="9:9" s="614" customFormat="1" x14ac:dyDescent="0.25">
      <c r="I2785" s="614" t="s">
        <v>3809</v>
      </c>
    </row>
    <row r="2786" spans="9:9" s="614" customFormat="1" x14ac:dyDescent="0.25">
      <c r="I2786" s="614" t="s">
        <v>3809</v>
      </c>
    </row>
    <row r="2787" spans="9:9" s="614" customFormat="1" x14ac:dyDescent="0.25">
      <c r="I2787" s="614" t="s">
        <v>3809</v>
      </c>
    </row>
    <row r="2788" spans="9:9" s="15" customFormat="1" x14ac:dyDescent="0.25">
      <c r="I2788" s="41" t="s">
        <v>3808</v>
      </c>
    </row>
    <row r="2789" spans="9:9" x14ac:dyDescent="0.25">
      <c r="I2789" s="41" t="s">
        <v>3808</v>
      </c>
    </row>
    <row r="2790" spans="9:9" x14ac:dyDescent="0.25">
      <c r="I2790" s="41" t="s">
        <v>3808</v>
      </c>
    </row>
    <row r="2791" spans="9:9" x14ac:dyDescent="0.25">
      <c r="I2791" s="41" t="s">
        <v>3808</v>
      </c>
    </row>
    <row r="2792" spans="9:9" x14ac:dyDescent="0.25">
      <c r="I2792" s="41" t="s">
        <v>3808</v>
      </c>
    </row>
    <row r="2793" spans="9:9" x14ac:dyDescent="0.25">
      <c r="I2793" s="41" t="s">
        <v>3808</v>
      </c>
    </row>
    <row r="2794" spans="9:9" x14ac:dyDescent="0.25">
      <c r="I2794" s="41" t="s">
        <v>3808</v>
      </c>
    </row>
    <row r="2795" spans="9:9" x14ac:dyDescent="0.25">
      <c r="I2795" s="41" t="s">
        <v>3808</v>
      </c>
    </row>
    <row r="2796" spans="9:9" x14ac:dyDescent="0.25">
      <c r="I2796" s="41" t="s">
        <v>3808</v>
      </c>
    </row>
    <row r="2797" spans="9:9" x14ac:dyDescent="0.25">
      <c r="I2797" s="41" t="s">
        <v>3808</v>
      </c>
    </row>
    <row r="2798" spans="9:9" x14ac:dyDescent="0.25">
      <c r="I2798" s="41" t="s">
        <v>3808</v>
      </c>
    </row>
    <row r="2799" spans="9:9" x14ac:dyDescent="0.25">
      <c r="I2799" s="41" t="s">
        <v>3808</v>
      </c>
    </row>
    <row r="2800" spans="9:9" x14ac:dyDescent="0.25">
      <c r="I2800" s="41" t="s">
        <v>3808</v>
      </c>
    </row>
    <row r="2801" spans="9:9" x14ac:dyDescent="0.25">
      <c r="I2801" s="41" t="s">
        <v>3808</v>
      </c>
    </row>
    <row r="2802" spans="9:9" x14ac:dyDescent="0.25">
      <c r="I2802" s="41" t="s">
        <v>3808</v>
      </c>
    </row>
    <row r="2803" spans="9:9" x14ac:dyDescent="0.25">
      <c r="I2803" s="41" t="s">
        <v>3808</v>
      </c>
    </row>
    <row r="2804" spans="9:9" x14ac:dyDescent="0.25">
      <c r="I2804" s="41" t="s">
        <v>3808</v>
      </c>
    </row>
    <row r="2813" spans="9:9" s="614" customFormat="1" x14ac:dyDescent="0.25">
      <c r="I2813" s="614" t="s">
        <v>3809</v>
      </c>
    </row>
    <row r="2814" spans="9:9" x14ac:dyDescent="0.25">
      <c r="I2814" s="41" t="s">
        <v>3808</v>
      </c>
    </row>
    <row r="2815" spans="9:9" x14ac:dyDescent="0.25">
      <c r="I2815" s="41" t="s">
        <v>3808</v>
      </c>
    </row>
    <row r="2816" spans="9:9" x14ac:dyDescent="0.25">
      <c r="I2816" s="41" t="s">
        <v>3808</v>
      </c>
    </row>
    <row r="2817" spans="9:9" x14ac:dyDescent="0.25">
      <c r="I2817" s="41" t="s">
        <v>3808</v>
      </c>
    </row>
    <row r="2818" spans="9:9" x14ac:dyDescent="0.25">
      <c r="I2818" s="41" t="s">
        <v>3808</v>
      </c>
    </row>
    <row r="2819" spans="9:9" x14ac:dyDescent="0.25">
      <c r="I2819" s="41" t="s">
        <v>3808</v>
      </c>
    </row>
    <row r="2820" spans="9:9" x14ac:dyDescent="0.25">
      <c r="I2820" s="41" t="s">
        <v>3808</v>
      </c>
    </row>
    <row r="2821" spans="9:9" x14ac:dyDescent="0.25">
      <c r="I2821" s="41" t="s">
        <v>3808</v>
      </c>
    </row>
    <row r="2822" spans="9:9" x14ac:dyDescent="0.25">
      <c r="I2822" s="41" t="s">
        <v>3808</v>
      </c>
    </row>
    <row r="2823" spans="9:9" x14ac:dyDescent="0.25">
      <c r="I2823" s="41" t="s">
        <v>3808</v>
      </c>
    </row>
    <row r="2824" spans="9:9" x14ac:dyDescent="0.25">
      <c r="I2824" s="41" t="s">
        <v>3808</v>
      </c>
    </row>
    <row r="2825" spans="9:9" x14ac:dyDescent="0.25">
      <c r="I2825" s="41" t="s">
        <v>3808</v>
      </c>
    </row>
    <row r="2826" spans="9:9" x14ac:dyDescent="0.25">
      <c r="I2826" s="41" t="s">
        <v>3808</v>
      </c>
    </row>
    <row r="2827" spans="9:9" x14ac:dyDescent="0.25">
      <c r="I2827" s="41" t="s">
        <v>3808</v>
      </c>
    </row>
    <row r="2828" spans="9:9" x14ac:dyDescent="0.25">
      <c r="I2828" s="41" t="s">
        <v>3808</v>
      </c>
    </row>
    <row r="2829" spans="9:9" x14ac:dyDescent="0.25">
      <c r="I2829" s="41" t="s">
        <v>3808</v>
      </c>
    </row>
    <row r="2830" spans="9:9" x14ac:dyDescent="0.25">
      <c r="I2830" s="41" t="s">
        <v>3808</v>
      </c>
    </row>
    <row r="2831" spans="9:9" x14ac:dyDescent="0.25">
      <c r="I2831" s="41" t="s">
        <v>3808</v>
      </c>
    </row>
    <row r="2840" spans="9:9" s="614" customFormat="1" x14ac:dyDescent="0.25">
      <c r="I2840" s="614" t="s">
        <v>3809</v>
      </c>
    </row>
    <row r="2841" spans="9:9" s="614" customFormat="1" x14ac:dyDescent="0.25">
      <c r="I2841" s="614" t="s">
        <v>3809</v>
      </c>
    </row>
    <row r="2842" spans="9:9" s="614" customFormat="1" x14ac:dyDescent="0.25">
      <c r="I2842" s="614" t="s">
        <v>3809</v>
      </c>
    </row>
    <row r="2843" spans="9:9" s="614" customFormat="1" x14ac:dyDescent="0.25">
      <c r="I2843" s="614" t="s">
        <v>3809</v>
      </c>
    </row>
    <row r="2844" spans="9:9" s="614" customFormat="1" x14ac:dyDescent="0.25">
      <c r="I2844" s="614" t="s">
        <v>3809</v>
      </c>
    </row>
    <row r="2845" spans="9:9" s="614" customFormat="1" x14ac:dyDescent="0.25">
      <c r="I2845" s="614" t="s">
        <v>3809</v>
      </c>
    </row>
    <row r="2846" spans="9:9" s="614" customFormat="1" x14ac:dyDescent="0.25">
      <c r="I2846" s="614" t="s">
        <v>3809</v>
      </c>
    </row>
    <row r="2847" spans="9:9" s="614" customFormat="1" x14ac:dyDescent="0.25">
      <c r="I2847" s="614" t="s">
        <v>3809</v>
      </c>
    </row>
    <row r="2848" spans="9:9" s="614" customFormat="1" x14ac:dyDescent="0.25">
      <c r="I2848" s="614" t="s">
        <v>3809</v>
      </c>
    </row>
    <row r="2849" spans="9:9" s="614" customFormat="1" x14ac:dyDescent="0.25">
      <c r="I2849" s="614" t="s">
        <v>3809</v>
      </c>
    </row>
    <row r="2850" spans="9:9" s="614" customFormat="1" x14ac:dyDescent="0.25">
      <c r="I2850" s="614" t="s">
        <v>3809</v>
      </c>
    </row>
    <row r="2851" spans="9:9" s="614" customFormat="1" x14ac:dyDescent="0.25">
      <c r="I2851" s="614" t="s">
        <v>3809</v>
      </c>
    </row>
    <row r="2852" spans="9:9" s="614" customFormat="1" x14ac:dyDescent="0.25">
      <c r="I2852" s="614" t="s">
        <v>3809</v>
      </c>
    </row>
    <row r="2853" spans="9:9" s="614" customFormat="1" x14ac:dyDescent="0.25">
      <c r="I2853" s="614" t="s">
        <v>3809</v>
      </c>
    </row>
    <row r="2854" spans="9:9" s="614" customFormat="1" x14ac:dyDescent="0.25">
      <c r="I2854" s="614" t="s">
        <v>3809</v>
      </c>
    </row>
    <row r="2855" spans="9:9" s="614" customFormat="1" x14ac:dyDescent="0.25">
      <c r="I2855" s="614" t="s">
        <v>3809</v>
      </c>
    </row>
    <row r="2856" spans="9:9" s="614" customFormat="1" x14ac:dyDescent="0.25">
      <c r="I2856" s="614" t="s">
        <v>3809</v>
      </c>
    </row>
    <row r="2857" spans="9:9" s="614" customFormat="1" x14ac:dyDescent="0.25">
      <c r="I2857" s="614" t="s">
        <v>3809</v>
      </c>
    </row>
    <row r="2858" spans="9:9" s="614" customFormat="1" ht="18" customHeight="1" x14ac:dyDescent="0.25">
      <c r="I2858" s="614" t="s">
        <v>3809</v>
      </c>
    </row>
    <row r="2859" spans="9:9" s="614" customFormat="1" x14ac:dyDescent="0.25">
      <c r="I2859" s="614" t="s">
        <v>3809</v>
      </c>
    </row>
    <row r="2860" spans="9:9" s="614" customFormat="1" x14ac:dyDescent="0.25">
      <c r="I2860" s="614" t="s">
        <v>3809</v>
      </c>
    </row>
    <row r="2861" spans="9:9" s="614" customFormat="1" x14ac:dyDescent="0.25">
      <c r="I2861" s="614" t="s">
        <v>3809</v>
      </c>
    </row>
    <row r="2862" spans="9:9" x14ac:dyDescent="0.25">
      <c r="I2862" s="41" t="s">
        <v>3808</v>
      </c>
    </row>
    <row r="2863" spans="9:9" x14ac:dyDescent="0.25">
      <c r="I2863" s="41" t="s">
        <v>3808</v>
      </c>
    </row>
    <row r="2864" spans="9:9" x14ac:dyDescent="0.25">
      <c r="I2864" s="41" t="s">
        <v>3808</v>
      </c>
    </row>
    <row r="2874" spans="9:9" s="614" customFormat="1" x14ac:dyDescent="0.25">
      <c r="I2874" s="614" t="s">
        <v>3809</v>
      </c>
    </row>
    <row r="2875" spans="9:9" s="614" customFormat="1" x14ac:dyDescent="0.25">
      <c r="I2875" s="614" t="s">
        <v>3809</v>
      </c>
    </row>
    <row r="2876" spans="9:9" s="614" customFormat="1" x14ac:dyDescent="0.25">
      <c r="I2876" s="614" t="s">
        <v>3809</v>
      </c>
    </row>
    <row r="2877" spans="9:9" s="614" customFormat="1" x14ac:dyDescent="0.25">
      <c r="I2877" s="614" t="s">
        <v>3809</v>
      </c>
    </row>
    <row r="2878" spans="9:9" s="614" customFormat="1" x14ac:dyDescent="0.25">
      <c r="I2878" s="614" t="s">
        <v>3809</v>
      </c>
    </row>
    <row r="2879" spans="9:9" s="614" customFormat="1" x14ac:dyDescent="0.25">
      <c r="I2879" s="614" t="s">
        <v>3809</v>
      </c>
    </row>
    <row r="2880" spans="9:9" s="614" customFormat="1" x14ac:dyDescent="0.25">
      <c r="I2880" s="614" t="s">
        <v>3809</v>
      </c>
    </row>
    <row r="2881" spans="9:9" s="614" customFormat="1" x14ac:dyDescent="0.25">
      <c r="I2881" s="614" t="s">
        <v>3809</v>
      </c>
    </row>
    <row r="2882" spans="9:9" s="614" customFormat="1" x14ac:dyDescent="0.25">
      <c r="I2882" s="614" t="s">
        <v>3809</v>
      </c>
    </row>
    <row r="2883" spans="9:9" s="614" customFormat="1" x14ac:dyDescent="0.25">
      <c r="I2883" s="614" t="s">
        <v>3809</v>
      </c>
    </row>
    <row r="2884" spans="9:9" s="614" customFormat="1" x14ac:dyDescent="0.25">
      <c r="I2884" s="614" t="s">
        <v>3809</v>
      </c>
    </row>
    <row r="2885" spans="9:9" s="614" customFormat="1" x14ac:dyDescent="0.25">
      <c r="I2885" s="614" t="s">
        <v>3809</v>
      </c>
    </row>
    <row r="2886" spans="9:9" s="614" customFormat="1" x14ac:dyDescent="0.25">
      <c r="I2886" s="614" t="s">
        <v>3809</v>
      </c>
    </row>
    <row r="2887" spans="9:9" s="614" customFormat="1" x14ac:dyDescent="0.25">
      <c r="I2887" s="614" t="s">
        <v>3809</v>
      </c>
    </row>
    <row r="2888" spans="9:9" s="614" customFormat="1" x14ac:dyDescent="0.25">
      <c r="I2888" s="614" t="s">
        <v>3809</v>
      </c>
    </row>
    <row r="2889" spans="9:9" s="614" customFormat="1" x14ac:dyDescent="0.25">
      <c r="I2889" s="614" t="s">
        <v>3808</v>
      </c>
    </row>
    <row r="2890" spans="9:9" s="614" customFormat="1" x14ac:dyDescent="0.25">
      <c r="I2890" s="614" t="s">
        <v>3808</v>
      </c>
    </row>
    <row r="2891" spans="9:9" x14ac:dyDescent="0.25">
      <c r="I2891" s="15" t="s">
        <v>3808</v>
      </c>
    </row>
    <row r="2892" spans="9:9" x14ac:dyDescent="0.25">
      <c r="I2892" s="15" t="s">
        <v>3808</v>
      </c>
    </row>
    <row r="2893" spans="9:9" x14ac:dyDescent="0.25">
      <c r="I2893" s="15" t="s">
        <v>3808</v>
      </c>
    </row>
    <row r="2894" spans="9:9" x14ac:dyDescent="0.25">
      <c r="I2894" s="15" t="s">
        <v>3808</v>
      </c>
    </row>
    <row r="2895" spans="9:9" x14ac:dyDescent="0.25">
      <c r="I2895" s="15" t="s">
        <v>3808</v>
      </c>
    </row>
    <row r="2896" spans="9:9" s="624" customFormat="1" x14ac:dyDescent="0.25">
      <c r="I2896" s="624" t="s">
        <v>3820</v>
      </c>
    </row>
    <row r="2897" spans="9:9" s="624" customFormat="1" x14ac:dyDescent="0.25">
      <c r="I2897" s="624" t="s">
        <v>3820</v>
      </c>
    </row>
    <row r="2898" spans="9:9" s="624" customFormat="1" x14ac:dyDescent="0.25">
      <c r="I2898" s="624" t="s">
        <v>3820</v>
      </c>
    </row>
    <row r="2909" spans="9:9" s="614" customFormat="1" x14ac:dyDescent="0.25">
      <c r="I2909" s="614" t="s">
        <v>3809</v>
      </c>
    </row>
    <row r="2910" spans="9:9" s="614" customFormat="1" x14ac:dyDescent="0.25">
      <c r="I2910" s="614" t="s">
        <v>3809</v>
      </c>
    </row>
    <row r="2911" spans="9:9" s="614" customFormat="1" x14ac:dyDescent="0.25">
      <c r="I2911" s="614" t="s">
        <v>3809</v>
      </c>
    </row>
    <row r="2912" spans="9:9" s="614" customFormat="1" x14ac:dyDescent="0.25">
      <c r="I2912" s="614" t="s">
        <v>3809</v>
      </c>
    </row>
    <row r="2913" spans="9:9" s="614" customFormat="1" x14ac:dyDescent="0.25">
      <c r="I2913" s="614" t="s">
        <v>3809</v>
      </c>
    </row>
    <row r="2914" spans="9:9" s="614" customFormat="1" x14ac:dyDescent="0.25">
      <c r="I2914" s="614" t="s">
        <v>3809</v>
      </c>
    </row>
    <row r="2915" spans="9:9" s="614" customFormat="1" x14ac:dyDescent="0.25">
      <c r="I2915" s="614" t="s">
        <v>3809</v>
      </c>
    </row>
    <row r="2916" spans="9:9" s="614" customFormat="1" x14ac:dyDescent="0.25">
      <c r="I2916" s="614" t="s">
        <v>3809</v>
      </c>
    </row>
    <row r="2917" spans="9:9" s="614" customFormat="1" x14ac:dyDescent="0.25">
      <c r="I2917" s="614" t="s">
        <v>3809</v>
      </c>
    </row>
    <row r="2918" spans="9:9" s="614" customFormat="1" x14ac:dyDescent="0.25">
      <c r="I2918" s="614" t="s">
        <v>3809</v>
      </c>
    </row>
    <row r="2919" spans="9:9" s="614" customFormat="1" x14ac:dyDescent="0.25">
      <c r="I2919" s="614" t="s">
        <v>3809</v>
      </c>
    </row>
    <row r="2920" spans="9:9" s="614" customFormat="1" x14ac:dyDescent="0.25">
      <c r="I2920" s="614" t="s">
        <v>3809</v>
      </c>
    </row>
    <row r="2921" spans="9:9" s="614" customFormat="1" x14ac:dyDescent="0.25">
      <c r="I2921" s="614" t="s">
        <v>3809</v>
      </c>
    </row>
    <row r="2922" spans="9:9" s="614" customFormat="1" x14ac:dyDescent="0.25">
      <c r="I2922" s="614" t="s">
        <v>3809</v>
      </c>
    </row>
    <row r="2923" spans="9:9" s="614" customFormat="1" x14ac:dyDescent="0.25">
      <c r="I2923" s="614" t="s">
        <v>3809</v>
      </c>
    </row>
    <row r="2924" spans="9:9" s="614" customFormat="1" x14ac:dyDescent="0.25">
      <c r="I2924" s="614" t="s">
        <v>3809</v>
      </c>
    </row>
    <row r="2925" spans="9:9" s="614" customFormat="1" x14ac:dyDescent="0.25">
      <c r="I2925" s="614" t="s">
        <v>3809</v>
      </c>
    </row>
    <row r="2926" spans="9:9" s="614" customFormat="1" x14ac:dyDescent="0.25">
      <c r="I2926" s="614" t="s">
        <v>3809</v>
      </c>
    </row>
    <row r="2927" spans="9:9" s="614" customFormat="1" x14ac:dyDescent="0.25">
      <c r="I2927" s="614" t="s">
        <v>3809</v>
      </c>
    </row>
    <row r="2928" spans="9:9" x14ac:dyDescent="0.25">
      <c r="I2928" t="s">
        <v>3808</v>
      </c>
    </row>
    <row r="2929" spans="9:9" x14ac:dyDescent="0.25">
      <c r="I2929" s="41" t="s">
        <v>3808</v>
      </c>
    </row>
    <row r="2930" spans="9:9" x14ac:dyDescent="0.25">
      <c r="I2930" s="41" t="s">
        <v>3808</v>
      </c>
    </row>
    <row r="2931" spans="9:9" x14ac:dyDescent="0.25">
      <c r="I2931" s="41" t="s">
        <v>3808</v>
      </c>
    </row>
    <row r="2932" spans="9:9" x14ac:dyDescent="0.25">
      <c r="I2932" s="41" t="s">
        <v>3808</v>
      </c>
    </row>
    <row r="2933" spans="9:9" x14ac:dyDescent="0.25">
      <c r="I2933" s="41" t="s">
        <v>3808</v>
      </c>
    </row>
    <row r="2934" spans="9:9" s="624" customFormat="1" x14ac:dyDescent="0.25">
      <c r="I2934" s="624" t="s">
        <v>3821</v>
      </c>
    </row>
    <row r="2935" spans="9:9" s="624" customFormat="1" x14ac:dyDescent="0.25">
      <c r="I2935" s="624" t="s">
        <v>3821</v>
      </c>
    </row>
    <row r="2936" spans="9:9" s="624" customFormat="1" x14ac:dyDescent="0.25">
      <c r="I2936" s="624" t="s">
        <v>3821</v>
      </c>
    </row>
    <row r="2937" spans="9:9" s="624" customFormat="1" x14ac:dyDescent="0.25">
      <c r="I2937" s="624" t="s">
        <v>3821</v>
      </c>
    </row>
    <row r="2938" spans="9:9" s="624" customFormat="1" x14ac:dyDescent="0.25">
      <c r="I2938" s="624" t="s">
        <v>3821</v>
      </c>
    </row>
    <row r="2939" spans="9:9" s="624" customFormat="1" x14ac:dyDescent="0.25">
      <c r="I2939" s="624" t="s">
        <v>3821</v>
      </c>
    </row>
    <row r="2940" spans="9:9" s="624" customFormat="1" x14ac:dyDescent="0.25">
      <c r="I2940" s="624" t="s">
        <v>3821</v>
      </c>
    </row>
    <row r="2941" spans="9:9" s="624" customFormat="1" x14ac:dyDescent="0.25">
      <c r="I2941" s="624" t="s">
        <v>3821</v>
      </c>
    </row>
    <row r="2942" spans="9:9" s="624" customFormat="1" x14ac:dyDescent="0.25">
      <c r="I2942" s="624" t="s">
        <v>3821</v>
      </c>
    </row>
    <row r="2943" spans="9:9" s="624" customFormat="1" x14ac:dyDescent="0.25">
      <c r="I2943" s="624" t="s">
        <v>3821</v>
      </c>
    </row>
    <row r="2945" spans="9:9" ht="15" customHeight="1" x14ac:dyDescent="0.25"/>
    <row r="2957" spans="9:9" s="614" customFormat="1" x14ac:dyDescent="0.25">
      <c r="I2957" s="614" t="s">
        <v>3809</v>
      </c>
    </row>
    <row r="2958" spans="9:9" s="614" customFormat="1" x14ac:dyDescent="0.25">
      <c r="I2958" s="614" t="s">
        <v>3809</v>
      </c>
    </row>
    <row r="2959" spans="9:9" s="614" customFormat="1" x14ac:dyDescent="0.25">
      <c r="I2959" s="614" t="s">
        <v>3809</v>
      </c>
    </row>
    <row r="2960" spans="9:9" s="614" customFormat="1" x14ac:dyDescent="0.25">
      <c r="I2960" s="614" t="s">
        <v>3809</v>
      </c>
    </row>
    <row r="2969" spans="9:9" s="615" customFormat="1" x14ac:dyDescent="0.25">
      <c r="I2969" s="615" t="s">
        <v>3810</v>
      </c>
    </row>
    <row r="2970" spans="9:9" s="615" customFormat="1" x14ac:dyDescent="0.25">
      <c r="I2970" s="615" t="s">
        <v>3810</v>
      </c>
    </row>
    <row r="2971" spans="9:9" s="615" customFormat="1" x14ac:dyDescent="0.25">
      <c r="I2971" s="615" t="s">
        <v>3810</v>
      </c>
    </row>
    <row r="2972" spans="9:9" s="615" customFormat="1" x14ac:dyDescent="0.25">
      <c r="I2972" s="615" t="s">
        <v>3810</v>
      </c>
    </row>
    <row r="2973" spans="9:9" s="615" customFormat="1" x14ac:dyDescent="0.25">
      <c r="I2973" s="615" t="s">
        <v>3810</v>
      </c>
    </row>
    <row r="2974" spans="9:9" s="615" customFormat="1" x14ac:dyDescent="0.25">
      <c r="I2974" s="615" t="s">
        <v>3810</v>
      </c>
    </row>
    <row r="2975" spans="9:9" s="614" customFormat="1" x14ac:dyDescent="0.25">
      <c r="I2975" s="614" t="s">
        <v>3809</v>
      </c>
    </row>
    <row r="2976" spans="9:9" s="614" customFormat="1" x14ac:dyDescent="0.25">
      <c r="I2976" s="614" t="s">
        <v>3809</v>
      </c>
    </row>
    <row r="2977" spans="9:9" s="614" customFormat="1" x14ac:dyDescent="0.25">
      <c r="I2977" s="614" t="s">
        <v>3809</v>
      </c>
    </row>
    <row r="2978" spans="9:9" x14ac:dyDescent="0.25">
      <c r="I2978" t="s">
        <v>3808</v>
      </c>
    </row>
    <row r="2979" spans="9:9" x14ac:dyDescent="0.25">
      <c r="I2979" s="41" t="s">
        <v>3808</v>
      </c>
    </row>
    <row r="2980" spans="9:9" x14ac:dyDescent="0.25">
      <c r="I2980" s="41" t="s">
        <v>3808</v>
      </c>
    </row>
    <row r="2981" spans="9:9" x14ac:dyDescent="0.25">
      <c r="I2981" s="41" t="s">
        <v>3808</v>
      </c>
    </row>
    <row r="2994" spans="9:9" s="615" customFormat="1" x14ac:dyDescent="0.25">
      <c r="I2994" s="615" t="s">
        <v>3810</v>
      </c>
    </row>
    <row r="2995" spans="9:9" s="615" customFormat="1" x14ac:dyDescent="0.25">
      <c r="I2995" s="615" t="s">
        <v>3810</v>
      </c>
    </row>
    <row r="2996" spans="9:9" s="615" customFormat="1" x14ac:dyDescent="0.25">
      <c r="I2996" s="615" t="s">
        <v>3810</v>
      </c>
    </row>
    <row r="2997" spans="9:9" s="615" customFormat="1" x14ac:dyDescent="0.25">
      <c r="I2997" s="615" t="s">
        <v>3810</v>
      </c>
    </row>
    <row r="2998" spans="9:9" s="614" customFormat="1" x14ac:dyDescent="0.25">
      <c r="I2998" s="614" t="s">
        <v>3809</v>
      </c>
    </row>
    <row r="2999" spans="9:9" s="614" customFormat="1" x14ac:dyDescent="0.25">
      <c r="I2999" s="614" t="s">
        <v>3809</v>
      </c>
    </row>
    <row r="3000" spans="9:9" s="614" customFormat="1" x14ac:dyDescent="0.25">
      <c r="I3000" s="614" t="s">
        <v>3809</v>
      </c>
    </row>
    <row r="3001" spans="9:9" s="614" customFormat="1" x14ac:dyDescent="0.25">
      <c r="I3001" s="614" t="s">
        <v>3809</v>
      </c>
    </row>
    <row r="3002" spans="9:9" s="614" customFormat="1" x14ac:dyDescent="0.25">
      <c r="I3002" s="614" t="s">
        <v>3809</v>
      </c>
    </row>
    <row r="3003" spans="9:9" s="614" customFormat="1" x14ac:dyDescent="0.25">
      <c r="I3003" s="614" t="s">
        <v>3809</v>
      </c>
    </row>
    <row r="3004" spans="9:9" s="614" customFormat="1" x14ac:dyDescent="0.25">
      <c r="I3004" s="614" t="s">
        <v>3809</v>
      </c>
    </row>
    <row r="3005" spans="9:9" s="614" customFormat="1" x14ac:dyDescent="0.25">
      <c r="I3005" s="614" t="s">
        <v>3809</v>
      </c>
    </row>
    <row r="3006" spans="9:9" s="614" customFormat="1" x14ac:dyDescent="0.25">
      <c r="I3006" s="614" t="s">
        <v>3809</v>
      </c>
    </row>
    <row r="3007" spans="9:9" s="614" customFormat="1" x14ac:dyDescent="0.25">
      <c r="I3007" s="614" t="s">
        <v>3809</v>
      </c>
    </row>
    <row r="3008" spans="9:9" s="614" customFormat="1" x14ac:dyDescent="0.25">
      <c r="I3008" s="614" t="s">
        <v>3809</v>
      </c>
    </row>
    <row r="3009" spans="9:9" s="614" customFormat="1" x14ac:dyDescent="0.25">
      <c r="I3009" s="614" t="s">
        <v>3809</v>
      </c>
    </row>
    <row r="3010" spans="9:9" x14ac:dyDescent="0.25">
      <c r="I3010" s="41" t="s">
        <v>3808</v>
      </c>
    </row>
    <row r="3011" spans="9:9" x14ac:dyDescent="0.25">
      <c r="I3011" s="41" t="s">
        <v>3808</v>
      </c>
    </row>
    <row r="3012" spans="9:9" x14ac:dyDescent="0.25">
      <c r="I3012" s="41" t="s">
        <v>3808</v>
      </c>
    </row>
    <row r="3013" spans="9:9" x14ac:dyDescent="0.25">
      <c r="I3013" s="41" t="s">
        <v>3808</v>
      </c>
    </row>
    <row r="3014" spans="9:9" x14ac:dyDescent="0.25">
      <c r="I3014" s="41" t="s">
        <v>3808</v>
      </c>
    </row>
    <row r="3015" spans="9:9" x14ac:dyDescent="0.25">
      <c r="I3015" s="41" t="s">
        <v>3808</v>
      </c>
    </row>
    <row r="3016" spans="9:9" x14ac:dyDescent="0.25">
      <c r="I3016" s="41" t="s">
        <v>3808</v>
      </c>
    </row>
    <row r="3028" spans="9:9" s="614" customFormat="1" x14ac:dyDescent="0.25">
      <c r="I3028" s="614" t="s">
        <v>3809</v>
      </c>
    </row>
    <row r="3029" spans="9:9" s="614" customFormat="1" x14ac:dyDescent="0.25">
      <c r="I3029" s="614" t="s">
        <v>3809</v>
      </c>
    </row>
    <row r="3030" spans="9:9" s="614" customFormat="1" x14ac:dyDescent="0.25">
      <c r="I3030" s="614" t="s">
        <v>3809</v>
      </c>
    </row>
    <row r="3031" spans="9:9" s="614" customFormat="1" x14ac:dyDescent="0.25">
      <c r="I3031" s="614" t="s">
        <v>3809</v>
      </c>
    </row>
    <row r="3032" spans="9:9" s="614" customFormat="1" x14ac:dyDescent="0.25">
      <c r="I3032" s="614" t="s">
        <v>3809</v>
      </c>
    </row>
    <row r="3033" spans="9:9" s="614" customFormat="1" x14ac:dyDescent="0.25">
      <c r="I3033" s="614" t="s">
        <v>3809</v>
      </c>
    </row>
    <row r="3034" spans="9:9" s="614" customFormat="1" x14ac:dyDescent="0.25">
      <c r="I3034" s="614" t="s">
        <v>3809</v>
      </c>
    </row>
    <row r="3035" spans="9:9" s="614" customFormat="1" x14ac:dyDescent="0.25">
      <c r="I3035" s="614" t="s">
        <v>3809</v>
      </c>
    </row>
    <row r="3036" spans="9:9" s="614" customFormat="1" x14ac:dyDescent="0.25">
      <c r="I3036" s="614" t="s">
        <v>3809</v>
      </c>
    </row>
    <row r="3037" spans="9:9" s="614" customFormat="1" x14ac:dyDescent="0.25">
      <c r="I3037" s="614" t="s">
        <v>3809</v>
      </c>
    </row>
    <row r="3038" spans="9:9" s="614" customFormat="1" x14ac:dyDescent="0.25">
      <c r="I3038" s="614" t="s">
        <v>3809</v>
      </c>
    </row>
    <row r="3039" spans="9:9" s="614" customFormat="1" x14ac:dyDescent="0.25">
      <c r="I3039" s="614" t="s">
        <v>3809</v>
      </c>
    </row>
    <row r="3040" spans="9:9" s="15" customFormat="1" x14ac:dyDescent="0.25">
      <c r="I3040" s="41" t="s">
        <v>3808</v>
      </c>
    </row>
    <row r="3041" spans="9:9" s="15" customFormat="1" x14ac:dyDescent="0.25">
      <c r="I3041" s="41" t="s">
        <v>3808</v>
      </c>
    </row>
    <row r="3049" spans="9:9" s="615" customFormat="1" x14ac:dyDescent="0.25">
      <c r="I3049" s="615" t="s">
        <v>3810</v>
      </c>
    </row>
    <row r="3050" spans="9:9" s="615" customFormat="1" x14ac:dyDescent="0.25">
      <c r="I3050" s="615" t="s">
        <v>3810</v>
      </c>
    </row>
    <row r="3051" spans="9:9" s="615" customFormat="1" x14ac:dyDescent="0.25">
      <c r="I3051" s="615" t="s">
        <v>3810</v>
      </c>
    </row>
    <row r="3052" spans="9:9" s="615" customFormat="1" x14ac:dyDescent="0.25">
      <c r="I3052" s="615" t="s">
        <v>3810</v>
      </c>
    </row>
    <row r="3053" spans="9:9" s="615" customFormat="1" x14ac:dyDescent="0.25">
      <c r="I3053" s="615" t="s">
        <v>3810</v>
      </c>
    </row>
    <row r="3054" spans="9:9" s="615" customFormat="1" x14ac:dyDescent="0.25">
      <c r="I3054" s="615" t="s">
        <v>3810</v>
      </c>
    </row>
    <row r="3055" spans="9:9" s="615" customFormat="1" x14ac:dyDescent="0.25">
      <c r="I3055" s="615" t="s">
        <v>3810</v>
      </c>
    </row>
    <row r="3056" spans="9:9" s="615" customFormat="1" x14ac:dyDescent="0.25">
      <c r="I3056" s="615" t="s">
        <v>3810</v>
      </c>
    </row>
    <row r="3057" spans="9:9" s="615" customFormat="1" x14ac:dyDescent="0.25">
      <c r="I3057" s="615" t="s">
        <v>3810</v>
      </c>
    </row>
    <row r="3058" spans="9:9" s="615" customFormat="1" x14ac:dyDescent="0.25">
      <c r="I3058" s="615" t="s">
        <v>3810</v>
      </c>
    </row>
    <row r="3059" spans="9:9" s="614" customFormat="1" x14ac:dyDescent="0.25">
      <c r="I3059" s="614" t="s">
        <v>3809</v>
      </c>
    </row>
    <row r="3060" spans="9:9" s="614" customFormat="1" x14ac:dyDescent="0.25">
      <c r="I3060" s="614" t="s">
        <v>3809</v>
      </c>
    </row>
    <row r="3061" spans="9:9" s="614" customFormat="1" x14ac:dyDescent="0.25">
      <c r="I3061" s="614" t="s">
        <v>3809</v>
      </c>
    </row>
    <row r="3062" spans="9:9" s="614" customFormat="1" x14ac:dyDescent="0.25">
      <c r="I3062" s="614" t="s">
        <v>3809</v>
      </c>
    </row>
    <row r="3063" spans="9:9" s="614" customFormat="1" x14ac:dyDescent="0.25">
      <c r="I3063" s="614" t="s">
        <v>3809</v>
      </c>
    </row>
    <row r="3064" spans="9:9" s="614" customFormat="1" x14ac:dyDescent="0.25">
      <c r="I3064" s="614" t="s">
        <v>3809</v>
      </c>
    </row>
    <row r="3065" spans="9:9" s="614" customFormat="1" x14ac:dyDescent="0.25">
      <c r="I3065" s="614" t="s">
        <v>3809</v>
      </c>
    </row>
    <row r="3066" spans="9:9" s="614" customFormat="1" x14ac:dyDescent="0.25">
      <c r="I3066" s="614" t="s">
        <v>3809</v>
      </c>
    </row>
    <row r="3067" spans="9:9" x14ac:dyDescent="0.25">
      <c r="I3067" s="41" t="s">
        <v>3808</v>
      </c>
    </row>
    <row r="3068" spans="9:9" x14ac:dyDescent="0.25">
      <c r="I3068" s="41" t="s">
        <v>3808</v>
      </c>
    </row>
    <row r="3069" spans="9:9" x14ac:dyDescent="0.25">
      <c r="I3069" s="41" t="s">
        <v>3808</v>
      </c>
    </row>
    <row r="3070" spans="9:9" x14ac:dyDescent="0.25">
      <c r="I3070" s="41" t="s">
        <v>3808</v>
      </c>
    </row>
    <row r="3071" spans="9:9" x14ac:dyDescent="0.25">
      <c r="I3071" s="41" t="s">
        <v>3808</v>
      </c>
    </row>
    <row r="3072" spans="9:9" x14ac:dyDescent="0.25">
      <c r="I3072" s="41" t="s">
        <v>3808</v>
      </c>
    </row>
    <row r="3073" spans="9:9" x14ac:dyDescent="0.25">
      <c r="I3073" s="41" t="s">
        <v>3808</v>
      </c>
    </row>
    <row r="3074" spans="9:9" x14ac:dyDescent="0.25">
      <c r="I3074" s="41" t="s">
        <v>3808</v>
      </c>
    </row>
    <row r="3075" spans="9:9" x14ac:dyDescent="0.25">
      <c r="I3075" s="41" t="s">
        <v>3808</v>
      </c>
    </row>
    <row r="3076" spans="9:9" x14ac:dyDescent="0.25">
      <c r="I3076" s="41" t="s">
        <v>3808</v>
      </c>
    </row>
    <row r="3077" spans="9:9" x14ac:dyDescent="0.25">
      <c r="I3077" s="41" t="s">
        <v>3808</v>
      </c>
    </row>
    <row r="3090" spans="9:9" s="615" customFormat="1" x14ac:dyDescent="0.25">
      <c r="I3090" s="615" t="s">
        <v>3810</v>
      </c>
    </row>
    <row r="3091" spans="9:9" s="615" customFormat="1" x14ac:dyDescent="0.25">
      <c r="I3091" s="615" t="s">
        <v>3810</v>
      </c>
    </row>
    <row r="3092" spans="9:9" s="615" customFormat="1" x14ac:dyDescent="0.25">
      <c r="I3092" s="615" t="s">
        <v>3810</v>
      </c>
    </row>
    <row r="3093" spans="9:9" s="615" customFormat="1" x14ac:dyDescent="0.25">
      <c r="I3093" s="615" t="s">
        <v>3810</v>
      </c>
    </row>
    <row r="3094" spans="9:9" s="615" customFormat="1" x14ac:dyDescent="0.25">
      <c r="I3094" s="615" t="s">
        <v>3810</v>
      </c>
    </row>
    <row r="3095" spans="9:9" s="615" customFormat="1" x14ac:dyDescent="0.25">
      <c r="I3095" s="615" t="s">
        <v>3810</v>
      </c>
    </row>
    <row r="3096" spans="9:9" s="615" customFormat="1" x14ac:dyDescent="0.25">
      <c r="I3096" s="615" t="s">
        <v>3810</v>
      </c>
    </row>
    <row r="3097" spans="9:9" s="614" customFormat="1" x14ac:dyDescent="0.25">
      <c r="I3097" s="614" t="s">
        <v>3809</v>
      </c>
    </row>
    <row r="3098" spans="9:9" s="614" customFormat="1" x14ac:dyDescent="0.25">
      <c r="I3098" s="614" t="s">
        <v>3809</v>
      </c>
    </row>
    <row r="3099" spans="9:9" s="614" customFormat="1" x14ac:dyDescent="0.25">
      <c r="I3099" s="614" t="s">
        <v>3809</v>
      </c>
    </row>
    <row r="3100" spans="9:9" s="614" customFormat="1" x14ac:dyDescent="0.25">
      <c r="I3100" s="614" t="s">
        <v>3809</v>
      </c>
    </row>
    <row r="3101" spans="9:9" s="614" customFormat="1" x14ac:dyDescent="0.25">
      <c r="I3101" s="614" t="s">
        <v>3809</v>
      </c>
    </row>
    <row r="3102" spans="9:9" s="614" customFormat="1" x14ac:dyDescent="0.25">
      <c r="I3102" s="614" t="s">
        <v>3809</v>
      </c>
    </row>
    <row r="3103" spans="9:9" s="614" customFormat="1" x14ac:dyDescent="0.25">
      <c r="I3103" s="614" t="s">
        <v>3809</v>
      </c>
    </row>
    <row r="3104" spans="9:9" x14ac:dyDescent="0.25">
      <c r="I3104" s="41" t="s">
        <v>3808</v>
      </c>
    </row>
    <row r="3105" spans="9:9" x14ac:dyDescent="0.25">
      <c r="I3105" s="41" t="s">
        <v>3808</v>
      </c>
    </row>
    <row r="3106" spans="9:9" x14ac:dyDescent="0.25">
      <c r="I3106" s="41" t="s">
        <v>3808</v>
      </c>
    </row>
    <row r="3107" spans="9:9" x14ac:dyDescent="0.25">
      <c r="I3107" s="41" t="s">
        <v>3808</v>
      </c>
    </row>
    <row r="3108" spans="9:9" x14ac:dyDescent="0.25">
      <c r="I3108" s="41" t="s">
        <v>3808</v>
      </c>
    </row>
    <row r="3109" spans="9:9" x14ac:dyDescent="0.25">
      <c r="I3109" s="41" t="s">
        <v>3808</v>
      </c>
    </row>
    <row r="3110" spans="9:9" x14ac:dyDescent="0.25">
      <c r="I3110" s="41" t="s">
        <v>3808</v>
      </c>
    </row>
    <row r="3111" spans="9:9" x14ac:dyDescent="0.25">
      <c r="I3111" s="41" t="s">
        <v>3808</v>
      </c>
    </row>
    <row r="3112" spans="9:9" x14ac:dyDescent="0.25">
      <c r="I3112" s="41" t="s">
        <v>3808</v>
      </c>
    </row>
    <row r="3113" spans="9:9" x14ac:dyDescent="0.25">
      <c r="I3113" s="41" t="s">
        <v>3808</v>
      </c>
    </row>
    <row r="3114" spans="9:9" x14ac:dyDescent="0.25">
      <c r="I3114" s="41" t="s">
        <v>3808</v>
      </c>
    </row>
    <row r="3115" spans="9:9" x14ac:dyDescent="0.25">
      <c r="I3115" s="41" t="s">
        <v>3808</v>
      </c>
    </row>
    <row r="3124" spans="9:9" s="614" customFormat="1" x14ac:dyDescent="0.25">
      <c r="I3124" s="614" t="s">
        <v>3809</v>
      </c>
    </row>
    <row r="3125" spans="9:9" s="614" customFormat="1" x14ac:dyDescent="0.25">
      <c r="I3125" s="614" t="s">
        <v>3809</v>
      </c>
    </row>
    <row r="3126" spans="9:9" s="614" customFormat="1" x14ac:dyDescent="0.25">
      <c r="I3126" s="614" t="s">
        <v>3809</v>
      </c>
    </row>
    <row r="3127" spans="9:9" s="614" customFormat="1" x14ac:dyDescent="0.25">
      <c r="I3127" s="614" t="s">
        <v>3809</v>
      </c>
    </row>
    <row r="3128" spans="9:9" s="614" customFormat="1" x14ac:dyDescent="0.25">
      <c r="I3128" s="614" t="s">
        <v>3809</v>
      </c>
    </row>
    <row r="3129" spans="9:9" s="614" customFormat="1" x14ac:dyDescent="0.25">
      <c r="I3129" s="614" t="s">
        <v>3809</v>
      </c>
    </row>
    <row r="3130" spans="9:9" s="614" customFormat="1" x14ac:dyDescent="0.25">
      <c r="I3130" s="614" t="s">
        <v>3809</v>
      </c>
    </row>
    <row r="3131" spans="9:9" s="614" customFormat="1" x14ac:dyDescent="0.25">
      <c r="I3131" s="614" t="s">
        <v>3809</v>
      </c>
    </row>
    <row r="3132" spans="9:9" s="614" customFormat="1" x14ac:dyDescent="0.25">
      <c r="I3132" s="614" t="s">
        <v>3809</v>
      </c>
    </row>
    <row r="3133" spans="9:9" s="614" customFormat="1" x14ac:dyDescent="0.25">
      <c r="I3133" s="614" t="s">
        <v>3809</v>
      </c>
    </row>
    <row r="3134" spans="9:9" s="614" customFormat="1" x14ac:dyDescent="0.25">
      <c r="I3134" s="614" t="s">
        <v>3809</v>
      </c>
    </row>
    <row r="3135" spans="9:9" x14ac:dyDescent="0.25">
      <c r="I3135" s="41" t="s">
        <v>3808</v>
      </c>
    </row>
    <row r="3136" spans="9:9" x14ac:dyDescent="0.25">
      <c r="I3136" s="41" t="s">
        <v>3808</v>
      </c>
    </row>
    <row r="3137" spans="9:9" x14ac:dyDescent="0.25">
      <c r="I3137" s="41" t="s">
        <v>3808</v>
      </c>
    </row>
    <row r="3138" spans="9:9" x14ac:dyDescent="0.25">
      <c r="I3138" s="41" t="s">
        <v>3808</v>
      </c>
    </row>
    <row r="3139" spans="9:9" x14ac:dyDescent="0.25">
      <c r="I3139" s="41" t="s">
        <v>3808</v>
      </c>
    </row>
    <row r="3140" spans="9:9" x14ac:dyDescent="0.25">
      <c r="I3140" s="41" t="s">
        <v>3808</v>
      </c>
    </row>
    <row r="3141" spans="9:9" x14ac:dyDescent="0.25">
      <c r="I3141" s="41" t="s">
        <v>3808</v>
      </c>
    </row>
    <row r="3142" spans="9:9" x14ac:dyDescent="0.25">
      <c r="I3142" s="41" t="s">
        <v>3808</v>
      </c>
    </row>
    <row r="3143" spans="9:9" x14ac:dyDescent="0.25">
      <c r="I3143" s="41" t="s">
        <v>3808</v>
      </c>
    </row>
    <row r="3144" spans="9:9" x14ac:dyDescent="0.25">
      <c r="I3144" s="41" t="s">
        <v>3808</v>
      </c>
    </row>
    <row r="3145" spans="9:9" x14ac:dyDescent="0.25">
      <c r="I3145" s="41" t="s">
        <v>3808</v>
      </c>
    </row>
    <row r="3146" spans="9:9" x14ac:dyDescent="0.25">
      <c r="I3146" s="41" t="s">
        <v>3808</v>
      </c>
    </row>
    <row r="3147" spans="9:9" x14ac:dyDescent="0.25">
      <c r="I3147" s="41" t="s">
        <v>3808</v>
      </c>
    </row>
    <row r="3148" spans="9:9" x14ac:dyDescent="0.25">
      <c r="I3148" s="41" t="s">
        <v>3808</v>
      </c>
    </row>
    <row r="3149" spans="9:9" x14ac:dyDescent="0.25">
      <c r="I3149" s="41" t="s">
        <v>3808</v>
      </c>
    </row>
    <row r="3150" spans="9:9" x14ac:dyDescent="0.25">
      <c r="I3150" s="41" t="s">
        <v>3808</v>
      </c>
    </row>
    <row r="3151" spans="9:9" x14ac:dyDescent="0.25">
      <c r="I3151" s="41" t="s">
        <v>3808</v>
      </c>
    </row>
    <row r="3162" spans="9:10" s="41" customFormat="1" x14ac:dyDescent="0.25">
      <c r="I3162" s="615" t="s">
        <v>3810</v>
      </c>
      <c r="J3162" s="615"/>
    </row>
    <row r="3163" spans="9:10" s="615" customFormat="1" x14ac:dyDescent="0.25">
      <c r="I3163" s="615" t="s">
        <v>3810</v>
      </c>
    </row>
    <row r="3164" spans="9:10" s="615" customFormat="1" x14ac:dyDescent="0.25">
      <c r="I3164" s="615" t="s">
        <v>3810</v>
      </c>
    </row>
    <row r="3165" spans="9:10" s="615" customFormat="1" x14ac:dyDescent="0.25">
      <c r="I3165" s="615" t="s">
        <v>3810</v>
      </c>
    </row>
    <row r="3166" spans="9:10" s="615" customFormat="1" x14ac:dyDescent="0.25">
      <c r="I3166" s="615" t="s">
        <v>3810</v>
      </c>
    </row>
    <row r="3167" spans="9:10" s="615" customFormat="1" x14ac:dyDescent="0.25">
      <c r="I3167" s="615" t="s">
        <v>3810</v>
      </c>
    </row>
    <row r="3168" spans="9:10" s="615" customFormat="1" x14ac:dyDescent="0.25">
      <c r="I3168" s="615" t="s">
        <v>3810</v>
      </c>
    </row>
    <row r="3169" spans="9:9" s="615" customFormat="1" x14ac:dyDescent="0.25">
      <c r="I3169" s="615" t="s">
        <v>3810</v>
      </c>
    </row>
    <row r="3170" spans="9:9" s="615" customFormat="1" x14ac:dyDescent="0.25">
      <c r="I3170" s="615" t="s">
        <v>3810</v>
      </c>
    </row>
    <row r="3171" spans="9:9" s="615" customFormat="1" x14ac:dyDescent="0.25">
      <c r="I3171" s="615" t="s">
        <v>3810</v>
      </c>
    </row>
    <row r="3172" spans="9:9" s="614" customFormat="1" x14ac:dyDescent="0.25">
      <c r="I3172" s="614" t="s">
        <v>3809</v>
      </c>
    </row>
    <row r="3173" spans="9:9" s="614" customFormat="1" x14ac:dyDescent="0.25">
      <c r="I3173" s="614" t="s">
        <v>3809</v>
      </c>
    </row>
    <row r="3174" spans="9:9" s="614" customFormat="1" x14ac:dyDescent="0.25">
      <c r="I3174" s="614" t="s">
        <v>3809</v>
      </c>
    </row>
    <row r="3175" spans="9:9" s="614" customFormat="1" x14ac:dyDescent="0.25">
      <c r="I3175" s="614" t="s">
        <v>3809</v>
      </c>
    </row>
    <row r="3176" spans="9:9" s="614" customFormat="1" x14ac:dyDescent="0.25">
      <c r="I3176" s="614" t="s">
        <v>3809</v>
      </c>
    </row>
    <row r="3177" spans="9:9" s="614" customFormat="1" x14ac:dyDescent="0.25">
      <c r="I3177" s="614" t="s">
        <v>3809</v>
      </c>
    </row>
    <row r="3178" spans="9:9" s="614" customFormat="1" x14ac:dyDescent="0.25">
      <c r="I3178" s="614" t="s">
        <v>3809</v>
      </c>
    </row>
    <row r="3179" spans="9:9" s="614" customFormat="1" x14ac:dyDescent="0.25">
      <c r="I3179" s="614" t="s">
        <v>3809</v>
      </c>
    </row>
    <row r="3180" spans="9:9" x14ac:dyDescent="0.25">
      <c r="I3180" s="41" t="s">
        <v>3808</v>
      </c>
    </row>
    <row r="3181" spans="9:9" x14ac:dyDescent="0.25">
      <c r="I3181" s="41" t="s">
        <v>3808</v>
      </c>
    </row>
    <row r="3182" spans="9:9" x14ac:dyDescent="0.25">
      <c r="I3182" s="41" t="s">
        <v>3808</v>
      </c>
    </row>
    <row r="3183" spans="9:9" x14ac:dyDescent="0.25">
      <c r="I3183" s="41" t="s">
        <v>3808</v>
      </c>
    </row>
    <row r="3184" spans="9:9" x14ac:dyDescent="0.25">
      <c r="I3184" s="41" t="s">
        <v>3808</v>
      </c>
    </row>
    <row r="3185" spans="9:9" x14ac:dyDescent="0.25">
      <c r="I3185" s="41" t="s">
        <v>3808</v>
      </c>
    </row>
    <row r="3186" spans="9:9" x14ac:dyDescent="0.25">
      <c r="I3186" s="41" t="s">
        <v>3808</v>
      </c>
    </row>
    <row r="3187" spans="9:9" x14ac:dyDescent="0.25">
      <c r="I3187" s="41" t="s">
        <v>3808</v>
      </c>
    </row>
    <row r="3188" spans="9:9" x14ac:dyDescent="0.25">
      <c r="I3188" s="41" t="s">
        <v>3808</v>
      </c>
    </row>
    <row r="3189" spans="9:9" x14ac:dyDescent="0.25">
      <c r="I3189" s="41" t="s">
        <v>3808</v>
      </c>
    </row>
    <row r="3190" spans="9:9" x14ac:dyDescent="0.25">
      <c r="I3190" s="41" t="s">
        <v>3808</v>
      </c>
    </row>
    <row r="3191" spans="9:9" x14ac:dyDescent="0.25">
      <c r="I3191" s="41" t="s">
        <v>3808</v>
      </c>
    </row>
    <row r="3192" spans="9:9" x14ac:dyDescent="0.25">
      <c r="I3192" s="41" t="s">
        <v>3808</v>
      </c>
    </row>
    <row r="3193" spans="9:9" x14ac:dyDescent="0.25">
      <c r="I3193" s="41" t="s">
        <v>3808</v>
      </c>
    </row>
    <row r="3194" spans="9:9" x14ac:dyDescent="0.25">
      <c r="I3194" s="41" t="s">
        <v>3808</v>
      </c>
    </row>
    <row r="3195" spans="9:9" x14ac:dyDescent="0.25">
      <c r="I3195" s="41" t="s">
        <v>3808</v>
      </c>
    </row>
    <row r="3196" spans="9:9" x14ac:dyDescent="0.25">
      <c r="I3196" s="41" t="s">
        <v>3808</v>
      </c>
    </row>
    <row r="3203" spans="9:9" s="614" customFormat="1" x14ac:dyDescent="0.25">
      <c r="I3203" s="614" t="s">
        <v>3809</v>
      </c>
    </row>
    <row r="3204" spans="9:9" s="614" customFormat="1" x14ac:dyDescent="0.25">
      <c r="I3204" s="614" t="s">
        <v>3809</v>
      </c>
    </row>
    <row r="3205" spans="9:9" x14ac:dyDescent="0.25">
      <c r="I3205" s="41" t="s">
        <v>3808</v>
      </c>
    </row>
    <row r="3206" spans="9:9" x14ac:dyDescent="0.25">
      <c r="I3206" s="41" t="s">
        <v>3808</v>
      </c>
    </row>
    <row r="3207" spans="9:9" x14ac:dyDescent="0.25">
      <c r="I3207" s="41" t="s">
        <v>3808</v>
      </c>
    </row>
    <row r="3208" spans="9:9" x14ac:dyDescent="0.25">
      <c r="I3208" s="41" t="s">
        <v>3808</v>
      </c>
    </row>
    <row r="3209" spans="9:9" x14ac:dyDescent="0.25">
      <c r="I3209" s="41" t="s">
        <v>3808</v>
      </c>
    </row>
    <row r="3210" spans="9:9" x14ac:dyDescent="0.25">
      <c r="I3210" s="41" t="s">
        <v>3808</v>
      </c>
    </row>
    <row r="3211" spans="9:9" x14ac:dyDescent="0.25">
      <c r="I3211" s="41" t="s">
        <v>3808</v>
      </c>
    </row>
    <row r="3221" spans="9:9" s="41" customFormat="1" x14ac:dyDescent="0.25">
      <c r="I3221" s="615" t="s">
        <v>3810</v>
      </c>
    </row>
    <row r="3222" spans="9:9" s="41" customFormat="1" x14ac:dyDescent="0.25">
      <c r="I3222" s="615" t="s">
        <v>3810</v>
      </c>
    </row>
    <row r="3223" spans="9:9" s="41" customFormat="1" x14ac:dyDescent="0.25">
      <c r="I3223" s="615" t="s">
        <v>3810</v>
      </c>
    </row>
    <row r="3224" spans="9:9" s="41" customFormat="1" x14ac:dyDescent="0.25">
      <c r="I3224" s="615" t="s">
        <v>3810</v>
      </c>
    </row>
    <row r="3225" spans="9:9" s="41" customFormat="1" x14ac:dyDescent="0.25">
      <c r="I3225" s="615" t="s">
        <v>3810</v>
      </c>
    </row>
    <row r="3226" spans="9:9" s="41" customFormat="1" x14ac:dyDescent="0.25">
      <c r="I3226" s="615" t="s">
        <v>3810</v>
      </c>
    </row>
    <row r="3227" spans="9:9" s="41" customFormat="1" x14ac:dyDescent="0.25">
      <c r="I3227" s="615" t="s">
        <v>3810</v>
      </c>
    </row>
    <row r="3228" spans="9:9" x14ac:dyDescent="0.25">
      <c r="I3228" s="41" t="s">
        <v>3808</v>
      </c>
    </row>
    <row r="3229" spans="9:9" x14ac:dyDescent="0.25">
      <c r="I3229" s="41" t="s">
        <v>3808</v>
      </c>
    </row>
    <row r="3230" spans="9:9" x14ac:dyDescent="0.25">
      <c r="I3230" s="41" t="s">
        <v>3808</v>
      </c>
    </row>
    <row r="3231" spans="9:9" x14ac:dyDescent="0.25">
      <c r="I3231" s="41" t="s">
        <v>3808</v>
      </c>
    </row>
    <row r="3232" spans="9:9" x14ac:dyDescent="0.25">
      <c r="I3232" s="41" t="s">
        <v>3808</v>
      </c>
    </row>
    <row r="3233" spans="9:9" x14ac:dyDescent="0.25">
      <c r="I3233" s="41" t="s">
        <v>3808</v>
      </c>
    </row>
    <row r="3234" spans="9:9" x14ac:dyDescent="0.25">
      <c r="I3234" s="41" t="s">
        <v>3808</v>
      </c>
    </row>
    <row r="3235" spans="9:9" x14ac:dyDescent="0.25">
      <c r="I3235" s="41" t="s">
        <v>3808</v>
      </c>
    </row>
    <row r="3236" spans="9:9" x14ac:dyDescent="0.25">
      <c r="I3236" s="41" t="s">
        <v>3808</v>
      </c>
    </row>
    <row r="3237" spans="9:9" x14ac:dyDescent="0.25">
      <c r="I3237" s="41" t="s">
        <v>3808</v>
      </c>
    </row>
    <row r="3238" spans="9:9" s="614" customFormat="1" x14ac:dyDescent="0.25">
      <c r="I3238" s="614" t="s">
        <v>3809</v>
      </c>
    </row>
    <row r="3239" spans="9:9" s="614" customFormat="1" x14ac:dyDescent="0.25">
      <c r="I3239" s="614" t="s">
        <v>3809</v>
      </c>
    </row>
    <row r="3240" spans="9:9" s="614" customFormat="1" x14ac:dyDescent="0.25">
      <c r="I3240" s="614" t="s">
        <v>3809</v>
      </c>
    </row>
    <row r="3241" spans="9:9" s="614" customFormat="1" x14ac:dyDescent="0.25">
      <c r="I3241" s="614" t="s">
        <v>3809</v>
      </c>
    </row>
    <row r="3242" spans="9:9" s="614" customFormat="1" x14ac:dyDescent="0.25">
      <c r="I3242" s="614" t="s">
        <v>3809</v>
      </c>
    </row>
    <row r="3243" spans="9:9" s="614" customFormat="1" x14ac:dyDescent="0.25">
      <c r="I3243" s="614" t="s">
        <v>3809</v>
      </c>
    </row>
    <row r="3244" spans="9:9" s="614" customFormat="1" x14ac:dyDescent="0.25">
      <c r="I3244" s="614" t="s">
        <v>3809</v>
      </c>
    </row>
    <row r="3245" spans="9:9" s="614" customFormat="1" x14ac:dyDescent="0.25">
      <c r="I3245" s="614" t="s">
        <v>3809</v>
      </c>
    </row>
    <row r="3254" spans="9:9" x14ac:dyDescent="0.25">
      <c r="I3254" s="41" t="s">
        <v>3808</v>
      </c>
    </row>
    <row r="3255" spans="9:9" x14ac:dyDescent="0.25">
      <c r="I3255" s="41" t="s">
        <v>3808</v>
      </c>
    </row>
    <row r="3256" spans="9:9" x14ac:dyDescent="0.25">
      <c r="I3256" s="41" t="s">
        <v>3808</v>
      </c>
    </row>
    <row r="3257" spans="9:9" x14ac:dyDescent="0.25">
      <c r="I3257" s="41" t="s">
        <v>3808</v>
      </c>
    </row>
    <row r="3258" spans="9:9" x14ac:dyDescent="0.25">
      <c r="I3258" s="41" t="s">
        <v>3808</v>
      </c>
    </row>
    <row r="3259" spans="9:9" x14ac:dyDescent="0.25">
      <c r="I3259" s="41" t="s">
        <v>3808</v>
      </c>
    </row>
    <row r="3260" spans="9:9" s="614" customFormat="1" x14ac:dyDescent="0.25">
      <c r="I3260" s="614" t="s">
        <v>3809</v>
      </c>
    </row>
    <row r="3261" spans="9:9" s="614" customFormat="1" x14ac:dyDescent="0.25">
      <c r="I3261" s="614" t="s">
        <v>3809</v>
      </c>
    </row>
    <row r="3262" spans="9:9" s="614" customFormat="1" x14ac:dyDescent="0.25">
      <c r="I3262" s="614" t="s">
        <v>3809</v>
      </c>
    </row>
    <row r="3263" spans="9:9" s="614" customFormat="1" x14ac:dyDescent="0.25">
      <c r="I3263" s="614" t="s">
        <v>3809</v>
      </c>
    </row>
    <row r="3264" spans="9:9" s="614" customFormat="1" x14ac:dyDescent="0.25">
      <c r="I3264" s="614" t="s">
        <v>3809</v>
      </c>
    </row>
    <row r="3265" spans="9:9" s="614" customFormat="1" x14ac:dyDescent="0.25">
      <c r="I3265" s="614" t="s">
        <v>3809</v>
      </c>
    </row>
    <row r="3266" spans="9:9" s="614" customFormat="1" x14ac:dyDescent="0.25">
      <c r="I3266" s="614" t="s">
        <v>3809</v>
      </c>
    </row>
    <row r="3267" spans="9:9" s="614" customFormat="1" x14ac:dyDescent="0.25">
      <c r="I3267" s="614" t="s">
        <v>3809</v>
      </c>
    </row>
    <row r="3268" spans="9:9" s="614" customFormat="1" x14ac:dyDescent="0.25">
      <c r="I3268" s="614" t="s">
        <v>3809</v>
      </c>
    </row>
    <row r="3269" spans="9:9" s="614" customFormat="1" x14ac:dyDescent="0.25">
      <c r="I3269" s="614" t="s">
        <v>3809</v>
      </c>
    </row>
    <row r="3270" spans="9:9" s="614" customFormat="1" x14ac:dyDescent="0.25">
      <c r="I3270" s="614" t="s">
        <v>3809</v>
      </c>
    </row>
    <row r="3271" spans="9:9" s="614" customFormat="1" x14ac:dyDescent="0.25">
      <c r="I3271" s="614" t="s">
        <v>3809</v>
      </c>
    </row>
    <row r="3279" spans="9:9" s="41" customFormat="1" x14ac:dyDescent="0.25">
      <c r="I3279" s="615" t="s">
        <v>3810</v>
      </c>
    </row>
    <row r="3280" spans="9:9" s="41" customFormat="1" x14ac:dyDescent="0.25">
      <c r="I3280" s="615" t="s">
        <v>3810</v>
      </c>
    </row>
    <row r="3281" spans="9:9" s="41" customFormat="1" x14ac:dyDescent="0.25">
      <c r="I3281" s="615" t="s">
        <v>3810</v>
      </c>
    </row>
    <row r="3282" spans="9:9" s="41" customFormat="1" x14ac:dyDescent="0.25">
      <c r="I3282" s="615" t="s">
        <v>3810</v>
      </c>
    </row>
    <row r="3283" spans="9:9" s="41" customFormat="1" x14ac:dyDescent="0.25">
      <c r="I3283" s="615" t="s">
        <v>3810</v>
      </c>
    </row>
    <row r="3284" spans="9:9" x14ac:dyDescent="0.25">
      <c r="I3284" s="41" t="s">
        <v>3808</v>
      </c>
    </row>
    <row r="3285" spans="9:9" x14ac:dyDescent="0.25">
      <c r="I3285" s="41" t="s">
        <v>3808</v>
      </c>
    </row>
    <row r="3286" spans="9:9" x14ac:dyDescent="0.25">
      <c r="I3286" s="41" t="s">
        <v>3808</v>
      </c>
    </row>
    <row r="3287" spans="9:9" x14ac:dyDescent="0.25">
      <c r="I3287" s="41" t="s">
        <v>3808</v>
      </c>
    </row>
    <row r="3288" spans="9:9" s="614" customFormat="1" x14ac:dyDescent="0.25">
      <c r="I3288" s="614" t="s">
        <v>3809</v>
      </c>
    </row>
    <row r="3289" spans="9:9" s="614" customFormat="1" x14ac:dyDescent="0.25">
      <c r="I3289" s="614" t="s">
        <v>3809</v>
      </c>
    </row>
    <row r="3290" spans="9:9" s="614" customFormat="1" x14ac:dyDescent="0.25">
      <c r="I3290" s="614" t="s">
        <v>3809</v>
      </c>
    </row>
    <row r="3291" spans="9:9" s="614" customFormat="1" x14ac:dyDescent="0.25">
      <c r="I3291" s="614" t="s">
        <v>3809</v>
      </c>
    </row>
    <row r="3292" spans="9:9" s="614" customFormat="1" x14ac:dyDescent="0.25">
      <c r="I3292" s="614" t="s">
        <v>3809</v>
      </c>
    </row>
    <row r="3293" spans="9:9" s="614" customFormat="1" x14ac:dyDescent="0.25">
      <c r="I3293" s="614" t="s">
        <v>3809</v>
      </c>
    </row>
    <row r="3294" spans="9:9" s="614" customFormat="1" x14ac:dyDescent="0.25">
      <c r="I3294" s="614" t="s">
        <v>3809</v>
      </c>
    </row>
    <row r="3295" spans="9:9" s="614" customFormat="1" x14ac:dyDescent="0.25">
      <c r="I3295" s="614" t="s">
        <v>3809</v>
      </c>
    </row>
    <row r="3296" spans="9:9" s="614" customFormat="1" x14ac:dyDescent="0.25">
      <c r="I3296" s="614" t="s">
        <v>3809</v>
      </c>
    </row>
    <row r="3297" spans="9:9" s="614" customFormat="1" x14ac:dyDescent="0.25">
      <c r="I3297" s="614" t="s">
        <v>3809</v>
      </c>
    </row>
    <row r="3298" spans="9:9" s="614" customFormat="1" x14ac:dyDescent="0.25">
      <c r="I3298" s="614" t="s">
        <v>3809</v>
      </c>
    </row>
    <row r="3299" spans="9:9" s="614" customFormat="1" x14ac:dyDescent="0.25">
      <c r="I3299" s="614" t="s">
        <v>3809</v>
      </c>
    </row>
    <row r="3300" spans="9:9" s="614" customFormat="1" x14ac:dyDescent="0.25">
      <c r="I3300" s="614" t="s">
        <v>3809</v>
      </c>
    </row>
    <row r="3301" spans="9:9" s="614" customFormat="1" x14ac:dyDescent="0.25">
      <c r="I3301" s="614" t="s">
        <v>3809</v>
      </c>
    </row>
    <row r="3308" spans="9:9" s="614" customFormat="1" x14ac:dyDescent="0.25">
      <c r="I3308" s="614" t="s">
        <v>3809</v>
      </c>
    </row>
    <row r="3309" spans="9:9" x14ac:dyDescent="0.25">
      <c r="I3309" s="41" t="s">
        <v>3808</v>
      </c>
    </row>
    <row r="3310" spans="9:9" x14ac:dyDescent="0.25">
      <c r="I3310" s="41" t="s">
        <v>3808</v>
      </c>
    </row>
    <row r="3311" spans="9:9" x14ac:dyDescent="0.25">
      <c r="I3311" s="41" t="s">
        <v>3808</v>
      </c>
    </row>
    <row r="3312" spans="9:9" x14ac:dyDescent="0.25">
      <c r="I3312" s="41" t="s">
        <v>3808</v>
      </c>
    </row>
    <row r="3313" spans="9:9" x14ac:dyDescent="0.25">
      <c r="I3313" s="41" t="s">
        <v>3808</v>
      </c>
    </row>
    <row r="3314" spans="9:9" x14ac:dyDescent="0.25">
      <c r="I3314" s="41" t="s">
        <v>3808</v>
      </c>
    </row>
    <row r="3315" spans="9:9" x14ac:dyDescent="0.25">
      <c r="I3315" s="41" t="s">
        <v>3808</v>
      </c>
    </row>
    <row r="3316" spans="9:9" x14ac:dyDescent="0.25">
      <c r="I3316" s="41" t="s">
        <v>3808</v>
      </c>
    </row>
    <row r="3317" spans="9:9" x14ac:dyDescent="0.25">
      <c r="I3317" s="41" t="s">
        <v>3808</v>
      </c>
    </row>
    <row r="3318" spans="9:9" x14ac:dyDescent="0.25">
      <c r="I3318" s="41" t="s">
        <v>3808</v>
      </c>
    </row>
    <row r="3319" spans="9:9" x14ac:dyDescent="0.25">
      <c r="I3319" s="41" t="s">
        <v>3808</v>
      </c>
    </row>
    <row r="3320" spans="9:9" x14ac:dyDescent="0.25">
      <c r="I3320" s="41" t="s">
        <v>3808</v>
      </c>
    </row>
    <row r="3321" spans="9:9" x14ac:dyDescent="0.25">
      <c r="I3321" s="41" t="s">
        <v>3808</v>
      </c>
    </row>
    <row r="3322" spans="9:9" x14ac:dyDescent="0.25">
      <c r="I3322" s="41" t="s">
        <v>3808</v>
      </c>
    </row>
    <row r="3323" spans="9:9" x14ac:dyDescent="0.25">
      <c r="I3323" s="41" t="s">
        <v>3808</v>
      </c>
    </row>
    <row r="3324" spans="9:9" x14ac:dyDescent="0.25">
      <c r="I3324" s="41" t="s">
        <v>3808</v>
      </c>
    </row>
    <row r="3325" spans="9:9" x14ac:dyDescent="0.25">
      <c r="I3325" s="41" t="s">
        <v>3808</v>
      </c>
    </row>
    <row r="3326" spans="9:9" x14ac:dyDescent="0.25">
      <c r="I3326" s="41" t="s">
        <v>3808</v>
      </c>
    </row>
    <row r="3327" spans="9:9" x14ac:dyDescent="0.25">
      <c r="I3327" s="41" t="s">
        <v>3808</v>
      </c>
    </row>
    <row r="3328" spans="9:9" x14ac:dyDescent="0.25">
      <c r="I3328" s="41" t="s">
        <v>3808</v>
      </c>
    </row>
    <row r="3329" spans="9:9" x14ac:dyDescent="0.25">
      <c r="I3329" s="41" t="s">
        <v>3808</v>
      </c>
    </row>
    <row r="3330" spans="9:9" x14ac:dyDescent="0.25">
      <c r="I3330" s="41" t="s">
        <v>3808</v>
      </c>
    </row>
    <row r="3331" spans="9:9" x14ac:dyDescent="0.25">
      <c r="I3331" s="41" t="s">
        <v>3808</v>
      </c>
    </row>
    <row r="3332" spans="9:9" x14ac:dyDescent="0.25">
      <c r="I3332" s="41" t="s">
        <v>3808</v>
      </c>
    </row>
    <row r="3333" spans="9:9" x14ac:dyDescent="0.25">
      <c r="I3333" s="41" t="s">
        <v>3808</v>
      </c>
    </row>
    <row r="3334" spans="9:9" x14ac:dyDescent="0.25">
      <c r="I3334" s="41" t="s">
        <v>3808</v>
      </c>
    </row>
    <row r="3335" spans="9:9" x14ac:dyDescent="0.25">
      <c r="I3335" s="41" t="s">
        <v>3808</v>
      </c>
    </row>
    <row r="3336" spans="9:9" x14ac:dyDescent="0.25">
      <c r="I3336" s="41" t="s">
        <v>3808</v>
      </c>
    </row>
    <row r="3337" spans="9:9" x14ac:dyDescent="0.25">
      <c r="I3337" s="41" t="s">
        <v>3808</v>
      </c>
    </row>
    <row r="3338" spans="9:9" x14ac:dyDescent="0.25">
      <c r="I3338" s="41" t="s">
        <v>3808</v>
      </c>
    </row>
    <row r="3339" spans="9:9" x14ac:dyDescent="0.25">
      <c r="I3339" s="41" t="s">
        <v>3808</v>
      </c>
    </row>
    <row r="3340" spans="9:9" x14ac:dyDescent="0.25">
      <c r="I3340" s="41" t="s">
        <v>3808</v>
      </c>
    </row>
    <row r="3341" spans="9:9" x14ac:dyDescent="0.25">
      <c r="I3341" s="41" t="s">
        <v>3808</v>
      </c>
    </row>
    <row r="3342" spans="9:9" x14ac:dyDescent="0.25">
      <c r="I3342" s="41" t="s">
        <v>3808</v>
      </c>
    </row>
    <row r="3343" spans="9:9" x14ac:dyDescent="0.25">
      <c r="I3343" s="41" t="s">
        <v>3808</v>
      </c>
    </row>
    <row r="3344" spans="9:9" x14ac:dyDescent="0.25">
      <c r="I3344" s="41" t="s">
        <v>3808</v>
      </c>
    </row>
    <row r="3353" spans="9:9" s="615" customFormat="1" x14ac:dyDescent="0.25">
      <c r="I3353" s="615" t="s">
        <v>3810</v>
      </c>
    </row>
    <row r="3354" spans="9:9" s="615" customFormat="1" x14ac:dyDescent="0.25">
      <c r="I3354" s="615" t="s">
        <v>3810</v>
      </c>
    </row>
    <row r="3355" spans="9:9" s="615" customFormat="1" x14ac:dyDescent="0.25">
      <c r="I3355" s="615" t="s">
        <v>3810</v>
      </c>
    </row>
    <row r="3356" spans="9:9" s="615" customFormat="1" x14ac:dyDescent="0.25">
      <c r="I3356" s="615" t="s">
        <v>3810</v>
      </c>
    </row>
    <row r="3357" spans="9:9" s="615" customFormat="1" x14ac:dyDescent="0.25">
      <c r="I3357" s="615" t="s">
        <v>3810</v>
      </c>
    </row>
    <row r="3358" spans="9:9" s="615" customFormat="1" x14ac:dyDescent="0.25">
      <c r="I3358" s="615" t="s">
        <v>3810</v>
      </c>
    </row>
    <row r="3359" spans="9:9" s="615" customFormat="1" x14ac:dyDescent="0.25">
      <c r="I3359" s="615" t="s">
        <v>3810</v>
      </c>
    </row>
    <row r="3360" spans="9:9" s="615" customFormat="1" x14ac:dyDescent="0.25">
      <c r="I3360" s="615" t="s">
        <v>3810</v>
      </c>
    </row>
    <row r="3361" spans="9:9" s="615" customFormat="1" x14ac:dyDescent="0.25">
      <c r="I3361" s="615" t="s">
        <v>3810</v>
      </c>
    </row>
    <row r="3362" spans="9:9" s="615" customFormat="1" x14ac:dyDescent="0.25">
      <c r="I3362" s="615" t="s">
        <v>3810</v>
      </c>
    </row>
    <row r="3363" spans="9:9" s="615" customFormat="1" x14ac:dyDescent="0.25">
      <c r="I3363" s="615" t="s">
        <v>3810</v>
      </c>
    </row>
    <row r="3364" spans="9:9" s="615" customFormat="1" x14ac:dyDescent="0.25">
      <c r="I3364" s="615" t="s">
        <v>3810</v>
      </c>
    </row>
    <row r="3365" spans="9:9" s="615" customFormat="1" x14ac:dyDescent="0.25">
      <c r="I3365" s="615" t="s">
        <v>3810</v>
      </c>
    </row>
    <row r="3366" spans="9:9" s="615" customFormat="1" x14ac:dyDescent="0.25">
      <c r="I3366" s="615" t="s">
        <v>3810</v>
      </c>
    </row>
    <row r="3367" spans="9:9" s="615" customFormat="1" x14ac:dyDescent="0.25">
      <c r="I3367" s="615" t="s">
        <v>3810</v>
      </c>
    </row>
    <row r="3368" spans="9:9" s="615" customFormat="1" x14ac:dyDescent="0.25">
      <c r="I3368" s="615" t="s">
        <v>3810</v>
      </c>
    </row>
    <row r="3369" spans="9:9" s="615" customFormat="1" x14ac:dyDescent="0.25">
      <c r="I3369" s="615" t="s">
        <v>3810</v>
      </c>
    </row>
    <row r="3370" spans="9:9" s="615" customFormat="1" x14ac:dyDescent="0.25">
      <c r="I3370" s="615" t="s">
        <v>3810</v>
      </c>
    </row>
    <row r="3371" spans="9:9" s="615" customFormat="1" x14ac:dyDescent="0.25">
      <c r="I3371" s="615" t="s">
        <v>3810</v>
      </c>
    </row>
    <row r="3372" spans="9:9" s="615" customFormat="1" x14ac:dyDescent="0.25">
      <c r="I3372" s="615" t="s">
        <v>3810</v>
      </c>
    </row>
    <row r="3373" spans="9:9" s="615" customFormat="1" x14ac:dyDescent="0.25">
      <c r="I3373" s="615" t="s">
        <v>3810</v>
      </c>
    </row>
    <row r="3374" spans="9:9" s="615" customFormat="1" x14ac:dyDescent="0.25">
      <c r="I3374" s="615" t="s">
        <v>3810</v>
      </c>
    </row>
    <row r="3375" spans="9:9" s="615" customFormat="1" x14ac:dyDescent="0.25">
      <c r="I3375" s="615" t="s">
        <v>3810</v>
      </c>
    </row>
    <row r="3376" spans="9:9" s="615" customFormat="1" x14ac:dyDescent="0.25">
      <c r="I3376" s="615" t="s">
        <v>3810</v>
      </c>
    </row>
    <row r="3377" spans="9:9" s="615" customFormat="1" x14ac:dyDescent="0.25">
      <c r="I3377" s="615" t="s">
        <v>3810</v>
      </c>
    </row>
    <row r="3378" spans="9:9" s="615" customFormat="1" x14ac:dyDescent="0.25">
      <c r="I3378" s="615" t="s">
        <v>3810</v>
      </c>
    </row>
    <row r="3379" spans="9:9" s="615" customFormat="1" x14ac:dyDescent="0.25">
      <c r="I3379" s="615" t="s">
        <v>3810</v>
      </c>
    </row>
    <row r="3380" spans="9:9" s="615" customFormat="1" x14ac:dyDescent="0.25">
      <c r="I3380" s="615" t="s">
        <v>3810</v>
      </c>
    </row>
    <row r="3381" spans="9:9" s="615" customFormat="1" x14ac:dyDescent="0.25">
      <c r="I3381" s="615" t="s">
        <v>3810</v>
      </c>
    </row>
    <row r="3382" spans="9:9" s="615" customFormat="1" x14ac:dyDescent="0.25">
      <c r="I3382" s="615" t="s">
        <v>3810</v>
      </c>
    </row>
    <row r="3383" spans="9:9" s="615" customFormat="1" x14ac:dyDescent="0.25">
      <c r="I3383" s="615" t="s">
        <v>3810</v>
      </c>
    </row>
    <row r="3384" spans="9:9" s="615" customFormat="1" x14ac:dyDescent="0.25">
      <c r="I3384" s="615" t="s">
        <v>3810</v>
      </c>
    </row>
    <row r="3385" spans="9:9" s="615" customFormat="1" x14ac:dyDescent="0.25">
      <c r="I3385" s="615" t="s">
        <v>3810</v>
      </c>
    </row>
    <row r="3386" spans="9:9" s="615" customFormat="1" x14ac:dyDescent="0.25">
      <c r="I3386" s="615" t="s">
        <v>3810</v>
      </c>
    </row>
    <row r="3387" spans="9:9" s="615" customFormat="1" x14ac:dyDescent="0.25">
      <c r="I3387" s="615" t="s">
        <v>3810</v>
      </c>
    </row>
    <row r="3388" spans="9:9" s="615" customFormat="1" x14ac:dyDescent="0.25">
      <c r="I3388" s="615" t="s">
        <v>3810</v>
      </c>
    </row>
    <row r="3389" spans="9:9" s="615" customFormat="1" x14ac:dyDescent="0.25">
      <c r="I3389" s="615" t="s">
        <v>3810</v>
      </c>
    </row>
    <row r="3390" spans="9:9" s="615" customFormat="1" x14ac:dyDescent="0.25">
      <c r="I3390" s="615" t="s">
        <v>3810</v>
      </c>
    </row>
    <row r="3391" spans="9:9" s="615" customFormat="1" x14ac:dyDescent="0.25">
      <c r="I3391" s="615" t="s">
        <v>3810</v>
      </c>
    </row>
    <row r="3392" spans="9:9" s="615" customFormat="1" x14ac:dyDescent="0.25">
      <c r="I3392" s="615" t="s">
        <v>3810</v>
      </c>
    </row>
    <row r="3393" spans="9:9" s="615" customFormat="1" x14ac:dyDescent="0.25">
      <c r="I3393" s="615" t="s">
        <v>3810</v>
      </c>
    </row>
    <row r="3394" spans="9:9" s="615" customFormat="1" x14ac:dyDescent="0.25">
      <c r="I3394" s="615" t="s">
        <v>3810</v>
      </c>
    </row>
    <row r="3395" spans="9:9" s="615" customFormat="1" x14ac:dyDescent="0.25">
      <c r="I3395" s="615" t="s">
        <v>3810</v>
      </c>
    </row>
    <row r="3396" spans="9:9" s="615" customFormat="1" x14ac:dyDescent="0.25">
      <c r="I3396" s="615" t="s">
        <v>3810</v>
      </c>
    </row>
    <row r="3397" spans="9:9" s="615" customFormat="1" x14ac:dyDescent="0.25">
      <c r="I3397" s="615" t="s">
        <v>3810</v>
      </c>
    </row>
    <row r="3398" spans="9:9" s="615" customFormat="1" x14ac:dyDescent="0.25">
      <c r="I3398" s="615" t="s">
        <v>3810</v>
      </c>
    </row>
    <row r="3399" spans="9:9" s="615" customFormat="1" x14ac:dyDescent="0.25">
      <c r="I3399" s="615" t="s">
        <v>3810</v>
      </c>
    </row>
    <row r="3400" spans="9:9" x14ac:dyDescent="0.25">
      <c r="I3400" s="41" t="s">
        <v>3808</v>
      </c>
    </row>
    <row r="3401" spans="9:9" x14ac:dyDescent="0.25">
      <c r="I3401" s="41" t="s">
        <v>3808</v>
      </c>
    </row>
    <row r="3402" spans="9:9" x14ac:dyDescent="0.25">
      <c r="I3402" s="41" t="s">
        <v>3808</v>
      </c>
    </row>
    <row r="3403" spans="9:9" x14ac:dyDescent="0.25">
      <c r="I3403" s="41" t="s">
        <v>3808</v>
      </c>
    </row>
    <row r="3404" spans="9:9" x14ac:dyDescent="0.25">
      <c r="I3404" s="41" t="s">
        <v>3808</v>
      </c>
    </row>
    <row r="3405" spans="9:9" x14ac:dyDescent="0.25">
      <c r="I3405" s="41" t="s">
        <v>3808</v>
      </c>
    </row>
    <row r="3406" spans="9:9" x14ac:dyDescent="0.25">
      <c r="I3406" s="41" t="s">
        <v>3808</v>
      </c>
    </row>
    <row r="3407" spans="9:9" x14ac:dyDescent="0.25">
      <c r="I3407" s="41" t="s">
        <v>3808</v>
      </c>
    </row>
    <row r="3408" spans="9:9" x14ac:dyDescent="0.25">
      <c r="I3408" s="41" t="s">
        <v>3808</v>
      </c>
    </row>
    <row r="3409" spans="9:9" x14ac:dyDescent="0.25">
      <c r="I3409" s="41" t="s">
        <v>3808</v>
      </c>
    </row>
    <row r="3410" spans="9:9" x14ac:dyDescent="0.25">
      <c r="I3410" s="41" t="s">
        <v>3808</v>
      </c>
    </row>
    <row r="3411" spans="9:9" x14ac:dyDescent="0.25">
      <c r="I3411" s="41" t="s">
        <v>3808</v>
      </c>
    </row>
    <row r="3412" spans="9:9" x14ac:dyDescent="0.25">
      <c r="I3412" s="41" t="s">
        <v>3808</v>
      </c>
    </row>
    <row r="3413" spans="9:9" s="614" customFormat="1" x14ac:dyDescent="0.25">
      <c r="I3413" s="614" t="s">
        <v>3809</v>
      </c>
    </row>
    <row r="3414" spans="9:9" s="614" customFormat="1" x14ac:dyDescent="0.25">
      <c r="I3414" s="614" t="s">
        <v>3809</v>
      </c>
    </row>
    <row r="3415" spans="9:9" s="614" customFormat="1" x14ac:dyDescent="0.25">
      <c r="I3415" s="614" t="s">
        <v>3809</v>
      </c>
    </row>
    <row r="3416" spans="9:9" s="614" customFormat="1" x14ac:dyDescent="0.25">
      <c r="I3416" s="614" t="s">
        <v>3809</v>
      </c>
    </row>
    <row r="3417" spans="9:9" s="614" customFormat="1" x14ac:dyDescent="0.25">
      <c r="I3417" s="614" t="s">
        <v>3809</v>
      </c>
    </row>
    <row r="3418" spans="9:9" s="614" customFormat="1" x14ac:dyDescent="0.25">
      <c r="I3418" s="614" t="s">
        <v>3809</v>
      </c>
    </row>
    <row r="3424" spans="9:9" s="614" customFormat="1" x14ac:dyDescent="0.25">
      <c r="I3424" s="614" t="s">
        <v>3809</v>
      </c>
    </row>
    <row r="3425" spans="9:9" s="614" customFormat="1" x14ac:dyDescent="0.25">
      <c r="I3425" s="614" t="s">
        <v>3809</v>
      </c>
    </row>
    <row r="3426" spans="9:9" s="614" customFormat="1" x14ac:dyDescent="0.25">
      <c r="I3426" s="614" t="s">
        <v>3809</v>
      </c>
    </row>
    <row r="3427" spans="9:9" s="614" customFormat="1" x14ac:dyDescent="0.25">
      <c r="I3427" s="614" t="s">
        <v>3809</v>
      </c>
    </row>
    <row r="3428" spans="9:9" s="614" customFormat="1" x14ac:dyDescent="0.25">
      <c r="I3428" s="614" t="s">
        <v>3809</v>
      </c>
    </row>
    <row r="3429" spans="9:9" s="614" customFormat="1" x14ac:dyDescent="0.25">
      <c r="I3429" s="614" t="s">
        <v>3809</v>
      </c>
    </row>
    <row r="3430" spans="9:9" s="614" customFormat="1" x14ac:dyDescent="0.25">
      <c r="I3430" s="614" t="s">
        <v>3809</v>
      </c>
    </row>
    <row r="3431" spans="9:9" s="614" customFormat="1" x14ac:dyDescent="0.25">
      <c r="I3431" s="614" t="s">
        <v>3809</v>
      </c>
    </row>
    <row r="3432" spans="9:9" s="614" customFormat="1" x14ac:dyDescent="0.25">
      <c r="I3432" s="614" t="s">
        <v>3809</v>
      </c>
    </row>
    <row r="3433" spans="9:9" s="614" customFormat="1" x14ac:dyDescent="0.25">
      <c r="I3433" s="614" t="s">
        <v>3809</v>
      </c>
    </row>
    <row r="3434" spans="9:9" s="614" customFormat="1" x14ac:dyDescent="0.25">
      <c r="I3434" s="614" t="s">
        <v>3809</v>
      </c>
    </row>
    <row r="3435" spans="9:9" s="614" customFormat="1" x14ac:dyDescent="0.25">
      <c r="I3435" s="614" t="s">
        <v>3809</v>
      </c>
    </row>
    <row r="3436" spans="9:9" s="614" customFormat="1" x14ac:dyDescent="0.25">
      <c r="I3436" s="614" t="s">
        <v>3809</v>
      </c>
    </row>
    <row r="3437" spans="9:9" s="614" customFormat="1" x14ac:dyDescent="0.25">
      <c r="I3437" s="614" t="s">
        <v>3809</v>
      </c>
    </row>
    <row r="3438" spans="9:9" s="614" customFormat="1" x14ac:dyDescent="0.25">
      <c r="I3438" s="614" t="s">
        <v>3809</v>
      </c>
    </row>
    <row r="3439" spans="9:9" s="614" customFormat="1" x14ac:dyDescent="0.25">
      <c r="I3439" s="614" t="s">
        <v>3809</v>
      </c>
    </row>
    <row r="3440" spans="9:9" s="614" customFormat="1" x14ac:dyDescent="0.25">
      <c r="I3440" s="614" t="s">
        <v>3809</v>
      </c>
    </row>
    <row r="3441" spans="9:9" s="614" customFormat="1" x14ac:dyDescent="0.25">
      <c r="I3441" s="614" t="s">
        <v>3809</v>
      </c>
    </row>
    <row r="3442" spans="9:9" x14ac:dyDescent="0.25">
      <c r="I3442" s="15" t="s">
        <v>3808</v>
      </c>
    </row>
    <row r="3443" spans="9:9" x14ac:dyDescent="0.25">
      <c r="I3443" s="15" t="s">
        <v>3808</v>
      </c>
    </row>
    <row r="3453" spans="9:9" s="614" customFormat="1" x14ac:dyDescent="0.25">
      <c r="I3453" s="614" t="s">
        <v>3809</v>
      </c>
    </row>
    <row r="3454" spans="9:9" x14ac:dyDescent="0.25">
      <c r="I3454" t="s">
        <v>3808</v>
      </c>
    </row>
    <row r="3455" spans="9:9" x14ac:dyDescent="0.25">
      <c r="I3455" s="41" t="s">
        <v>3808</v>
      </c>
    </row>
    <row r="3456" spans="9:9" x14ac:dyDescent="0.25">
      <c r="I3456" s="41" t="s">
        <v>3808</v>
      </c>
    </row>
    <row r="3457" spans="9:9" x14ac:dyDescent="0.25">
      <c r="I3457" s="41" t="s">
        <v>3808</v>
      </c>
    </row>
    <row r="3458" spans="9:9" x14ac:dyDescent="0.25">
      <c r="I3458" s="41" t="s">
        <v>3808</v>
      </c>
    </row>
    <row r="3459" spans="9:9" x14ac:dyDescent="0.25">
      <c r="I3459" s="41" t="s">
        <v>3808</v>
      </c>
    </row>
    <row r="3460" spans="9:9" x14ac:dyDescent="0.25">
      <c r="I3460" s="41" t="s">
        <v>3808</v>
      </c>
    </row>
    <row r="3461" spans="9:9" x14ac:dyDescent="0.25">
      <c r="I3461" s="41" t="s">
        <v>3808</v>
      </c>
    </row>
    <row r="3462" spans="9:9" x14ac:dyDescent="0.25">
      <c r="I3462" s="41" t="s">
        <v>3808</v>
      </c>
    </row>
    <row r="3463" spans="9:9" x14ac:dyDescent="0.25">
      <c r="I3463" s="41" t="s">
        <v>3808</v>
      </c>
    </row>
    <row r="3464" spans="9:9" x14ac:dyDescent="0.25">
      <c r="I3464" s="41" t="s">
        <v>3808</v>
      </c>
    </row>
    <row r="3465" spans="9:9" x14ac:dyDescent="0.25">
      <c r="I3465" s="41" t="s">
        <v>3808</v>
      </c>
    </row>
    <row r="3466" spans="9:9" x14ac:dyDescent="0.25">
      <c r="I3466" s="41" t="s">
        <v>3808</v>
      </c>
    </row>
    <row r="3467" spans="9:9" x14ac:dyDescent="0.25">
      <c r="I3467" s="41" t="s">
        <v>3808</v>
      </c>
    </row>
    <row r="3468" spans="9:9" x14ac:dyDescent="0.25">
      <c r="I3468" s="41" t="s">
        <v>3808</v>
      </c>
    </row>
    <row r="3469" spans="9:9" x14ac:dyDescent="0.25">
      <c r="I3469" s="41" t="s">
        <v>3808</v>
      </c>
    </row>
    <row r="3470" spans="9:9" x14ac:dyDescent="0.25">
      <c r="I3470" s="41" t="s">
        <v>3808</v>
      </c>
    </row>
    <row r="3471" spans="9:9" x14ac:dyDescent="0.25">
      <c r="I3471" s="41" t="s">
        <v>3808</v>
      </c>
    </row>
    <row r="3472" spans="9:9" x14ac:dyDescent="0.25">
      <c r="I3472" s="41" t="s">
        <v>3808</v>
      </c>
    </row>
    <row r="3473" spans="9:9" x14ac:dyDescent="0.25">
      <c r="I3473" s="41" t="s">
        <v>3808</v>
      </c>
    </row>
    <row r="3474" spans="9:9" x14ac:dyDescent="0.25">
      <c r="I3474" s="41" t="s">
        <v>3808</v>
      </c>
    </row>
    <row r="3475" spans="9:9" x14ac:dyDescent="0.25">
      <c r="I3475" s="41" t="s">
        <v>3808</v>
      </c>
    </row>
    <row r="3476" spans="9:9" x14ac:dyDescent="0.25">
      <c r="I3476" s="41" t="s">
        <v>3808</v>
      </c>
    </row>
    <row r="3477" spans="9:9" x14ac:dyDescent="0.25">
      <c r="I3477" s="41" t="s">
        <v>3808</v>
      </c>
    </row>
    <row r="3478" spans="9:9" x14ac:dyDescent="0.25">
      <c r="I3478" s="41" t="s">
        <v>3808</v>
      </c>
    </row>
    <row r="3479" spans="9:9" x14ac:dyDescent="0.25">
      <c r="I3479" s="41" t="s">
        <v>3808</v>
      </c>
    </row>
    <row r="3480" spans="9:9" x14ac:dyDescent="0.25">
      <c r="I3480" s="41" t="s">
        <v>3808</v>
      </c>
    </row>
    <row r="3481" spans="9:9" x14ac:dyDescent="0.25">
      <c r="I3481" s="41" t="s">
        <v>3808</v>
      </c>
    </row>
    <row r="3491" spans="9:9" s="615" customFormat="1" x14ac:dyDescent="0.25">
      <c r="I3491" s="615" t="s">
        <v>3810</v>
      </c>
    </row>
    <row r="3492" spans="9:9" s="615" customFormat="1" x14ac:dyDescent="0.25">
      <c r="I3492" s="615" t="s">
        <v>3810</v>
      </c>
    </row>
    <row r="3493" spans="9:9" s="615" customFormat="1" x14ac:dyDescent="0.25">
      <c r="I3493" s="615" t="s">
        <v>3810</v>
      </c>
    </row>
    <row r="3494" spans="9:9" s="615" customFormat="1" x14ac:dyDescent="0.25">
      <c r="I3494" s="615" t="s">
        <v>3810</v>
      </c>
    </row>
    <row r="3495" spans="9:9" s="615" customFormat="1" x14ac:dyDescent="0.25">
      <c r="I3495" s="615" t="s">
        <v>3810</v>
      </c>
    </row>
    <row r="3496" spans="9:9" s="615" customFormat="1" x14ac:dyDescent="0.25">
      <c r="I3496" s="615" t="s">
        <v>3810</v>
      </c>
    </row>
    <row r="3497" spans="9:9" s="615" customFormat="1" x14ac:dyDescent="0.25">
      <c r="I3497" s="615" t="s">
        <v>3810</v>
      </c>
    </row>
    <row r="3498" spans="9:9" s="615" customFormat="1" x14ac:dyDescent="0.25">
      <c r="I3498" s="615" t="s">
        <v>3810</v>
      </c>
    </row>
    <row r="3499" spans="9:9" s="615" customFormat="1" x14ac:dyDescent="0.25">
      <c r="I3499" s="615" t="s">
        <v>3810</v>
      </c>
    </row>
    <row r="3500" spans="9:9" s="615" customFormat="1" x14ac:dyDescent="0.25">
      <c r="I3500" s="615" t="s">
        <v>3810</v>
      </c>
    </row>
    <row r="3501" spans="9:9" s="615" customFormat="1" x14ac:dyDescent="0.25">
      <c r="I3501" s="615" t="s">
        <v>3810</v>
      </c>
    </row>
    <row r="3502" spans="9:9" s="615" customFormat="1" x14ac:dyDescent="0.25">
      <c r="I3502" s="615" t="s">
        <v>3810</v>
      </c>
    </row>
    <row r="3503" spans="9:9" s="615" customFormat="1" x14ac:dyDescent="0.25">
      <c r="I3503" s="615" t="s">
        <v>3810</v>
      </c>
    </row>
    <row r="3504" spans="9:9" s="615" customFormat="1" x14ac:dyDescent="0.25">
      <c r="I3504" s="615" t="s">
        <v>3810</v>
      </c>
    </row>
    <row r="3505" spans="9:9" s="615" customFormat="1" x14ac:dyDescent="0.25">
      <c r="I3505" s="615" t="s">
        <v>3810</v>
      </c>
    </row>
    <row r="3506" spans="9:9" s="615" customFormat="1" x14ac:dyDescent="0.25">
      <c r="I3506" s="615" t="s">
        <v>3810</v>
      </c>
    </row>
    <row r="3507" spans="9:9" s="615" customFormat="1" x14ac:dyDescent="0.25">
      <c r="I3507" s="615" t="s">
        <v>3810</v>
      </c>
    </row>
    <row r="3508" spans="9:9" s="615" customFormat="1" x14ac:dyDescent="0.25">
      <c r="I3508" s="615" t="s">
        <v>3810</v>
      </c>
    </row>
    <row r="3509" spans="9:9" s="615" customFormat="1" x14ac:dyDescent="0.25">
      <c r="I3509" s="615" t="s">
        <v>3810</v>
      </c>
    </row>
    <row r="3510" spans="9:9" s="615" customFormat="1" x14ac:dyDescent="0.25">
      <c r="I3510" s="615" t="s">
        <v>3810</v>
      </c>
    </row>
    <row r="3511" spans="9:9" s="614" customFormat="1" x14ac:dyDescent="0.25">
      <c r="I3511" s="614" t="s">
        <v>3809</v>
      </c>
    </row>
    <row r="3512" spans="9:9" s="614" customFormat="1" x14ac:dyDescent="0.25">
      <c r="I3512" s="614" t="s">
        <v>3809</v>
      </c>
    </row>
    <row r="3513" spans="9:9" s="614" customFormat="1" x14ac:dyDescent="0.25">
      <c r="I3513" s="614" t="s">
        <v>3809</v>
      </c>
    </row>
    <row r="3514" spans="9:9" s="614" customFormat="1" x14ac:dyDescent="0.25">
      <c r="I3514" s="614" t="s">
        <v>3808</v>
      </c>
    </row>
    <row r="3515" spans="9:9" s="614" customFormat="1" x14ac:dyDescent="0.25">
      <c r="I3515" s="614" t="s">
        <v>3808</v>
      </c>
    </row>
    <row r="3516" spans="9:9" s="614" customFormat="1" x14ac:dyDescent="0.25">
      <c r="I3516" s="614" t="s">
        <v>3808</v>
      </c>
    </row>
    <row r="3517" spans="9:9" s="614" customFormat="1" x14ac:dyDescent="0.25">
      <c r="I3517" s="614" t="s">
        <v>3808</v>
      </c>
    </row>
    <row r="3518" spans="9:9" s="614" customFormat="1" x14ac:dyDescent="0.25">
      <c r="I3518" s="614" t="s">
        <v>3808</v>
      </c>
    </row>
    <row r="3519" spans="9:9" s="614" customFormat="1" x14ac:dyDescent="0.25">
      <c r="I3519" s="614" t="s">
        <v>3808</v>
      </c>
    </row>
    <row r="3520" spans="9:9" s="614" customFormat="1" x14ac:dyDescent="0.25">
      <c r="I3520" s="614" t="s">
        <v>3808</v>
      </c>
    </row>
    <row r="3521" spans="9:9" s="614" customFormat="1" x14ac:dyDescent="0.25">
      <c r="I3521" s="614" t="s">
        <v>3808</v>
      </c>
    </row>
    <row r="3522" spans="9:9" s="614" customFormat="1" x14ac:dyDescent="0.25">
      <c r="I3522" s="614" t="s">
        <v>3808</v>
      </c>
    </row>
    <row r="3523" spans="9:9" s="614" customFormat="1" x14ac:dyDescent="0.25">
      <c r="I3523" s="614" t="s">
        <v>3808</v>
      </c>
    </row>
    <row r="3524" spans="9:9" x14ac:dyDescent="0.25">
      <c r="I3524" s="41" t="s">
        <v>3808</v>
      </c>
    </row>
    <row r="3525" spans="9:9" x14ac:dyDescent="0.25">
      <c r="I3525" s="41" t="s">
        <v>3808</v>
      </c>
    </row>
    <row r="3526" spans="9:9" x14ac:dyDescent="0.25">
      <c r="I3526" s="41" t="s">
        <v>3808</v>
      </c>
    </row>
    <row r="3527" spans="9:9" x14ac:dyDescent="0.25">
      <c r="I3527" s="41" t="s">
        <v>3808</v>
      </c>
    </row>
    <row r="3528" spans="9:9" x14ac:dyDescent="0.25">
      <c r="I3528" s="41" t="s">
        <v>3808</v>
      </c>
    </row>
    <row r="3529" spans="9:9" x14ac:dyDescent="0.25">
      <c r="I3529" s="41" t="s">
        <v>3808</v>
      </c>
    </row>
    <row r="3530" spans="9:9" x14ac:dyDescent="0.25">
      <c r="I3530" s="41" t="s">
        <v>3808</v>
      </c>
    </row>
    <row r="3531" spans="9:9" x14ac:dyDescent="0.25">
      <c r="I3531" s="41" t="s">
        <v>3808</v>
      </c>
    </row>
    <row r="3532" spans="9:9" x14ac:dyDescent="0.25">
      <c r="I3532" s="41" t="s">
        <v>3808</v>
      </c>
    </row>
    <row r="3533" spans="9:9" x14ac:dyDescent="0.25">
      <c r="I3533" s="41" t="s">
        <v>3808</v>
      </c>
    </row>
    <row r="3534" spans="9:9" x14ac:dyDescent="0.25">
      <c r="I3534" s="41" t="s">
        <v>3808</v>
      </c>
    </row>
    <row r="3542" spans="9:9" s="614" customFormat="1" x14ac:dyDescent="0.25">
      <c r="I3542" s="614" t="s">
        <v>3809</v>
      </c>
    </row>
    <row r="3543" spans="9:9" s="614" customFormat="1" x14ac:dyDescent="0.25">
      <c r="I3543" s="614" t="s">
        <v>3809</v>
      </c>
    </row>
    <row r="3544" spans="9:9" s="614" customFormat="1" x14ac:dyDescent="0.25">
      <c r="I3544" s="614" t="s">
        <v>3809</v>
      </c>
    </row>
    <row r="3545" spans="9:9" x14ac:dyDescent="0.25">
      <c r="I3545" s="41" t="s">
        <v>3808</v>
      </c>
    </row>
    <row r="3546" spans="9:9" x14ac:dyDescent="0.25">
      <c r="I3546" s="41" t="s">
        <v>3808</v>
      </c>
    </row>
    <row r="3547" spans="9:9" x14ac:dyDescent="0.25">
      <c r="I3547" s="41" t="s">
        <v>3808</v>
      </c>
    </row>
  </sheetData>
  <customSheetViews>
    <customSheetView guid="{464A0501-6E98-4091-A922-1FDDE57B9447}" scale="92" state="hidden" topLeftCell="A2923">
      <selection activeCell="B2948" sqref="B2948"/>
      <pageMargins left="0.7" right="0.7" top="0.75" bottom="0.75" header="0.3" footer="0.3"/>
      <pageSetup orientation="portrait" horizontalDpi="300" verticalDpi="300" r:id="rId1"/>
    </customSheetView>
    <customSheetView guid="{E90C8A91-FF0E-4142-84C5-C6DF10E4E0A0}" topLeftCell="A28">
      <selection activeCell="A11" sqref="A11"/>
      <pageMargins left="0.7" right="0.7" top="0.75" bottom="0.75" header="0.3" footer="0.3"/>
    </customSheetView>
    <customSheetView guid="{2784A212-E92B-4A37-AB4F-E1392295DB76}" scale="98" showPageBreaks="1" state="hidden" topLeftCell="A4">
      <selection activeCell="B36" sqref="B36"/>
      <rowBreaks count="2" manualBreakCount="2">
        <brk id="3250" max="10" man="1"/>
        <brk id="3308" max="16383" man="1"/>
      </rowBreaks>
      <colBreaks count="1" manualBreakCount="1">
        <brk id="6" max="1048575" man="1"/>
      </colBreaks>
      <pageMargins left="0.70866141732283472" right="0.70866141732283472" top="0.74803149606299213" bottom="0.74803149606299213" header="0.31496062992125984" footer="0.31496062992125984"/>
      <pageSetup paperSize="9" scale="85" orientation="landscape" r:id="rId2"/>
    </customSheetView>
    <customSheetView guid="{59D29F14-8193-4396-8CFB-647DD8B7C994}" scale="92" showPageBreaks="1" state="hidden" topLeftCell="A2923">
      <selection activeCell="B2948" sqref="B2948"/>
      <pageMargins left="0.7" right="0.7" top="0.75" bottom="0.75" header="0.3" footer="0.3"/>
      <pageSetup orientation="portrait" horizontalDpi="300" verticalDpi="300" r:id="rId3"/>
    </customSheetView>
  </customSheetViews>
  <pageMargins left="0.7" right="0.7" top="0.75" bottom="0.75" header="0.3" footer="0.3"/>
  <pageSetup orientation="portrait" horizontalDpi="300" verticalDpi="300"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G53"/>
  <sheetViews>
    <sheetView workbookViewId="0">
      <selection activeCell="H4" sqref="H4"/>
    </sheetView>
  </sheetViews>
  <sheetFormatPr baseColWidth="10" defaultRowHeight="15" x14ac:dyDescent="0.25"/>
  <cols>
    <col min="1" max="1" width="16" customWidth="1"/>
    <col min="2" max="2" width="20" style="41" customWidth="1"/>
    <col min="4" max="4" width="14.140625" customWidth="1"/>
    <col min="5" max="5" width="14.28515625" style="425" customWidth="1"/>
    <col min="6" max="6" width="14.42578125" customWidth="1"/>
  </cols>
  <sheetData>
    <row r="2" spans="1:7" x14ac:dyDescent="0.25">
      <c r="A2" s="28"/>
      <c r="B2" s="28"/>
      <c r="C2" s="57" t="s">
        <v>3222</v>
      </c>
      <c r="D2" s="28"/>
      <c r="E2" s="428"/>
      <c r="F2" s="28"/>
    </row>
    <row r="4" spans="1:7" ht="30" x14ac:dyDescent="0.25">
      <c r="A4" s="346" t="s">
        <v>0</v>
      </c>
      <c r="B4" s="346" t="s">
        <v>1</v>
      </c>
      <c r="C4" s="347" t="s">
        <v>3</v>
      </c>
      <c r="D4" s="349" t="s">
        <v>1957</v>
      </c>
      <c r="E4" s="350" t="s">
        <v>1221</v>
      </c>
      <c r="F4" s="350" t="s">
        <v>1188</v>
      </c>
      <c r="G4" s="350" t="s">
        <v>3884</v>
      </c>
    </row>
    <row r="5" spans="1:7" x14ac:dyDescent="0.25">
      <c r="A5" s="5" t="s">
        <v>3184</v>
      </c>
      <c r="B5" s="5" t="s">
        <v>3185</v>
      </c>
      <c r="C5" s="5" t="s">
        <v>3186</v>
      </c>
      <c r="D5" s="5"/>
      <c r="E5" s="426">
        <v>8000</v>
      </c>
      <c r="F5" s="427">
        <v>37310</v>
      </c>
      <c r="G5" s="427">
        <v>37310</v>
      </c>
    </row>
    <row r="6" spans="1:7" x14ac:dyDescent="0.25">
      <c r="A6" s="5" t="s">
        <v>3184</v>
      </c>
      <c r="B6" s="5" t="s">
        <v>3194</v>
      </c>
      <c r="C6" s="24" t="s">
        <v>3187</v>
      </c>
      <c r="D6" s="5"/>
      <c r="E6" s="426">
        <v>6812.5</v>
      </c>
      <c r="F6" s="427">
        <v>37310</v>
      </c>
      <c r="G6" s="427">
        <v>37310</v>
      </c>
    </row>
    <row r="7" spans="1:7" x14ac:dyDescent="0.25">
      <c r="A7" s="5" t="s">
        <v>3184</v>
      </c>
      <c r="B7" s="5" t="s">
        <v>3185</v>
      </c>
      <c r="C7" s="24" t="s">
        <v>3188</v>
      </c>
      <c r="D7" s="5"/>
      <c r="E7" s="426">
        <v>7000</v>
      </c>
      <c r="F7" s="427">
        <v>37310</v>
      </c>
      <c r="G7" s="427">
        <v>37310</v>
      </c>
    </row>
    <row r="8" spans="1:7" x14ac:dyDescent="0.25">
      <c r="A8" s="5" t="s">
        <v>3184</v>
      </c>
      <c r="B8" s="24" t="s">
        <v>3195</v>
      </c>
      <c r="C8" s="24" t="s">
        <v>3189</v>
      </c>
      <c r="D8" s="5"/>
      <c r="E8" s="426">
        <v>7975</v>
      </c>
      <c r="F8" s="427">
        <v>37310</v>
      </c>
      <c r="G8" s="427">
        <v>37310</v>
      </c>
    </row>
    <row r="9" spans="1:7" x14ac:dyDescent="0.25">
      <c r="A9" s="5" t="s">
        <v>3184</v>
      </c>
      <c r="B9" s="5" t="s">
        <v>3185</v>
      </c>
      <c r="C9" s="24" t="s">
        <v>3190</v>
      </c>
      <c r="D9" s="5"/>
      <c r="E9" s="426">
        <v>7500</v>
      </c>
      <c r="F9" s="427">
        <v>37310</v>
      </c>
      <c r="G9" s="427">
        <v>37310</v>
      </c>
    </row>
    <row r="10" spans="1:7" x14ac:dyDescent="0.25">
      <c r="A10" s="5" t="s">
        <v>3184</v>
      </c>
      <c r="B10" s="24" t="s">
        <v>3195</v>
      </c>
      <c r="C10" s="24" t="s">
        <v>3191</v>
      </c>
      <c r="D10" s="5"/>
      <c r="E10" s="426">
        <v>7000</v>
      </c>
      <c r="F10" s="427">
        <v>37310</v>
      </c>
      <c r="G10" s="427">
        <v>37310</v>
      </c>
    </row>
    <row r="11" spans="1:7" x14ac:dyDescent="0.25">
      <c r="A11" s="5" t="s">
        <v>3192</v>
      </c>
      <c r="B11" s="24" t="s">
        <v>3196</v>
      </c>
      <c r="C11" s="24" t="s">
        <v>3193</v>
      </c>
      <c r="D11" s="5"/>
      <c r="E11" s="426">
        <v>8000</v>
      </c>
      <c r="F11" s="427">
        <v>37310</v>
      </c>
      <c r="G11" s="427">
        <v>37310</v>
      </c>
    </row>
    <row r="12" spans="1:7" x14ac:dyDescent="0.25">
      <c r="A12" s="5" t="s">
        <v>3192</v>
      </c>
      <c r="B12" s="24" t="s">
        <v>3196</v>
      </c>
      <c r="C12" s="24" t="s">
        <v>3197</v>
      </c>
      <c r="D12" s="5"/>
      <c r="E12" s="426">
        <v>8000</v>
      </c>
      <c r="F12" s="427">
        <v>37310</v>
      </c>
      <c r="G12" s="427">
        <v>37310</v>
      </c>
    </row>
    <row r="13" spans="1:7" x14ac:dyDescent="0.25">
      <c r="A13" s="5" t="s">
        <v>3192</v>
      </c>
      <c r="B13" s="24" t="s">
        <v>3196</v>
      </c>
      <c r="C13" s="24" t="s">
        <v>3198</v>
      </c>
      <c r="D13" s="5"/>
      <c r="E13" s="426">
        <v>8000</v>
      </c>
      <c r="F13" s="427">
        <v>37310</v>
      </c>
      <c r="G13" s="427">
        <v>37310</v>
      </c>
    </row>
    <row r="14" spans="1:7" x14ac:dyDescent="0.25">
      <c r="A14" s="5" t="s">
        <v>3192</v>
      </c>
      <c r="B14" s="24" t="s">
        <v>3196</v>
      </c>
      <c r="C14" s="24" t="s">
        <v>3199</v>
      </c>
      <c r="D14" s="5"/>
      <c r="E14" s="426">
        <v>8000</v>
      </c>
      <c r="F14" s="427">
        <v>37310</v>
      </c>
      <c r="G14" s="427">
        <v>37310</v>
      </c>
    </row>
    <row r="15" spans="1:7" x14ac:dyDescent="0.25">
      <c r="A15" s="5" t="s">
        <v>3192</v>
      </c>
      <c r="B15" s="24" t="s">
        <v>3196</v>
      </c>
      <c r="C15" s="24" t="s">
        <v>3200</v>
      </c>
      <c r="D15" s="5"/>
      <c r="E15" s="426">
        <v>8000</v>
      </c>
      <c r="F15" s="427">
        <v>37310</v>
      </c>
      <c r="G15" s="427">
        <v>37310</v>
      </c>
    </row>
    <row r="16" spans="1:7" x14ac:dyDescent="0.25">
      <c r="A16" s="5" t="s">
        <v>3192</v>
      </c>
      <c r="B16" s="24" t="s">
        <v>3196</v>
      </c>
      <c r="C16" s="24" t="s">
        <v>3201</v>
      </c>
      <c r="D16" s="5"/>
      <c r="E16" s="426">
        <v>8000</v>
      </c>
      <c r="F16" s="427">
        <v>37310</v>
      </c>
      <c r="G16" s="427">
        <v>37310</v>
      </c>
    </row>
    <row r="17" spans="1:7" x14ac:dyDescent="0.25">
      <c r="A17" s="5" t="s">
        <v>3192</v>
      </c>
      <c r="B17" s="24" t="s">
        <v>3196</v>
      </c>
      <c r="C17" s="24" t="s">
        <v>3202</v>
      </c>
      <c r="D17" s="5"/>
      <c r="E17" s="426">
        <v>8000</v>
      </c>
      <c r="F17" s="427">
        <v>37310</v>
      </c>
      <c r="G17" s="427">
        <v>37310</v>
      </c>
    </row>
    <row r="18" spans="1:7" x14ac:dyDescent="0.25">
      <c r="A18" s="5" t="s">
        <v>3192</v>
      </c>
      <c r="B18" s="24" t="s">
        <v>3196</v>
      </c>
      <c r="C18" s="24" t="s">
        <v>3203</v>
      </c>
      <c r="D18" s="5"/>
      <c r="E18" s="426">
        <v>8000</v>
      </c>
      <c r="F18" s="427">
        <v>37310</v>
      </c>
      <c r="G18" s="427">
        <v>37310</v>
      </c>
    </row>
    <row r="19" spans="1:7" x14ac:dyDescent="0.25">
      <c r="A19" s="5" t="s">
        <v>3192</v>
      </c>
      <c r="B19" s="24" t="s">
        <v>3204</v>
      </c>
      <c r="C19" s="24" t="s">
        <v>3205</v>
      </c>
      <c r="D19" s="5"/>
      <c r="E19" s="426">
        <v>8000</v>
      </c>
      <c r="F19" s="427">
        <v>37310</v>
      </c>
      <c r="G19" s="427">
        <v>37310</v>
      </c>
    </row>
    <row r="20" spans="1:7" x14ac:dyDescent="0.25">
      <c r="A20" s="5" t="s">
        <v>3192</v>
      </c>
      <c r="B20" s="24" t="s">
        <v>3204</v>
      </c>
      <c r="C20" s="24" t="s">
        <v>3206</v>
      </c>
      <c r="D20" s="5"/>
      <c r="E20" s="426">
        <v>8000</v>
      </c>
      <c r="F20" s="427">
        <v>37310</v>
      </c>
      <c r="G20" s="427">
        <v>37310</v>
      </c>
    </row>
    <row r="21" spans="1:7" x14ac:dyDescent="0.25">
      <c r="A21" s="5" t="s">
        <v>3192</v>
      </c>
      <c r="B21" s="24" t="s">
        <v>3204</v>
      </c>
      <c r="C21" s="24" t="s">
        <v>3207</v>
      </c>
      <c r="D21" s="5"/>
      <c r="E21" s="426">
        <v>8000</v>
      </c>
      <c r="F21" s="427">
        <v>37310</v>
      </c>
      <c r="G21" s="427">
        <v>37310</v>
      </c>
    </row>
    <row r="22" spans="1:7" x14ac:dyDescent="0.25">
      <c r="A22" s="5" t="s">
        <v>3192</v>
      </c>
      <c r="B22" s="24" t="s">
        <v>3204</v>
      </c>
      <c r="C22" s="24" t="s">
        <v>3208</v>
      </c>
      <c r="D22" s="5"/>
      <c r="E22" s="426">
        <v>8000</v>
      </c>
      <c r="F22" s="427">
        <v>37310</v>
      </c>
      <c r="G22" s="427">
        <v>37310</v>
      </c>
    </row>
    <row r="23" spans="1:7" x14ac:dyDescent="0.25">
      <c r="A23" s="5" t="s">
        <v>3192</v>
      </c>
      <c r="B23" s="24" t="s">
        <v>3204</v>
      </c>
      <c r="C23" s="24" t="s">
        <v>3209</v>
      </c>
      <c r="D23" s="5"/>
      <c r="E23" s="426">
        <v>8000</v>
      </c>
      <c r="F23" s="427">
        <v>37310</v>
      </c>
      <c r="G23" s="427">
        <v>37310</v>
      </c>
    </row>
    <row r="24" spans="1:7" x14ac:dyDescent="0.25">
      <c r="A24" s="5" t="s">
        <v>3192</v>
      </c>
      <c r="B24" s="24" t="s">
        <v>3204</v>
      </c>
      <c r="C24" s="24" t="s">
        <v>3210</v>
      </c>
      <c r="D24" s="5"/>
      <c r="E24" s="426">
        <v>8000</v>
      </c>
      <c r="F24" s="427">
        <v>37310</v>
      </c>
      <c r="G24" s="427">
        <v>37310</v>
      </c>
    </row>
    <row r="25" spans="1:7" x14ac:dyDescent="0.25">
      <c r="A25" s="5" t="s">
        <v>3192</v>
      </c>
      <c r="B25" s="24" t="s">
        <v>3204</v>
      </c>
      <c r="C25" s="24" t="s">
        <v>3211</v>
      </c>
      <c r="D25" s="5"/>
      <c r="E25" s="426">
        <v>8000</v>
      </c>
      <c r="F25" s="427">
        <v>37310</v>
      </c>
      <c r="G25" s="427">
        <v>37310</v>
      </c>
    </row>
    <row r="26" spans="1:7" x14ac:dyDescent="0.25">
      <c r="A26" s="5" t="s">
        <v>3192</v>
      </c>
      <c r="B26" s="24" t="s">
        <v>3204</v>
      </c>
      <c r="C26" s="24" t="s">
        <v>3212</v>
      </c>
      <c r="D26" s="5"/>
      <c r="E26" s="426">
        <v>8000</v>
      </c>
      <c r="F26" s="427">
        <v>37310</v>
      </c>
      <c r="G26" s="427">
        <v>37310</v>
      </c>
    </row>
    <row r="27" spans="1:7" x14ac:dyDescent="0.25">
      <c r="A27" s="5" t="s">
        <v>3192</v>
      </c>
      <c r="B27" s="5" t="s">
        <v>3213</v>
      </c>
      <c r="C27" s="24" t="s">
        <v>3214</v>
      </c>
      <c r="D27" s="5"/>
      <c r="E27" s="426">
        <v>37120</v>
      </c>
      <c r="F27" s="427">
        <v>40721</v>
      </c>
      <c r="G27" s="427">
        <v>40721</v>
      </c>
    </row>
    <row r="28" spans="1:7" x14ac:dyDescent="0.25">
      <c r="A28" s="5" t="s">
        <v>3192</v>
      </c>
      <c r="B28" s="5" t="s">
        <v>3213</v>
      </c>
      <c r="C28" s="24" t="s">
        <v>3215</v>
      </c>
      <c r="D28" s="5"/>
      <c r="E28" s="426">
        <v>37120</v>
      </c>
      <c r="F28" s="427">
        <v>40721</v>
      </c>
      <c r="G28" s="427">
        <v>40721</v>
      </c>
    </row>
    <row r="29" spans="1:7" x14ac:dyDescent="0.25">
      <c r="A29" s="5" t="s">
        <v>3192</v>
      </c>
      <c r="B29" s="5" t="s">
        <v>3213</v>
      </c>
      <c r="C29" s="24" t="s">
        <v>3216</v>
      </c>
      <c r="D29" s="5"/>
      <c r="E29" s="426">
        <v>37120</v>
      </c>
      <c r="F29" s="427">
        <v>40721</v>
      </c>
      <c r="G29" s="427">
        <v>40721</v>
      </c>
    </row>
    <row r="30" spans="1:7" x14ac:dyDescent="0.25">
      <c r="A30" s="5" t="s">
        <v>3192</v>
      </c>
      <c r="B30" s="5" t="s">
        <v>3213</v>
      </c>
      <c r="C30" s="24" t="s">
        <v>3217</v>
      </c>
      <c r="D30" s="5"/>
      <c r="E30" s="426">
        <v>37120</v>
      </c>
      <c r="F30" s="427">
        <v>40721</v>
      </c>
      <c r="G30" s="427">
        <v>40721</v>
      </c>
    </row>
    <row r="31" spans="1:7" x14ac:dyDescent="0.25">
      <c r="A31" s="5" t="s">
        <v>3192</v>
      </c>
      <c r="B31" s="5" t="s">
        <v>3213</v>
      </c>
      <c r="C31" s="24" t="s">
        <v>3218</v>
      </c>
      <c r="D31" s="5"/>
      <c r="E31" s="426">
        <v>37120</v>
      </c>
      <c r="F31" s="427">
        <v>40721</v>
      </c>
      <c r="G31" s="427">
        <v>40721</v>
      </c>
    </row>
    <row r="32" spans="1:7" x14ac:dyDescent="0.25">
      <c r="A32" s="5" t="s">
        <v>3192</v>
      </c>
      <c r="B32" s="5" t="s">
        <v>3213</v>
      </c>
      <c r="C32" s="24" t="s">
        <v>3219</v>
      </c>
      <c r="D32" s="5"/>
      <c r="E32" s="426">
        <v>37120</v>
      </c>
      <c r="F32" s="427">
        <v>40721</v>
      </c>
      <c r="G32" s="427">
        <v>40721</v>
      </c>
    </row>
    <row r="33" spans="1:7" x14ac:dyDescent="0.25">
      <c r="A33" s="5" t="s">
        <v>3192</v>
      </c>
      <c r="B33" s="5" t="s">
        <v>3213</v>
      </c>
      <c r="C33" s="24" t="s">
        <v>3220</v>
      </c>
      <c r="D33" s="5"/>
      <c r="E33" s="426">
        <v>37120</v>
      </c>
      <c r="F33" s="427">
        <v>40721</v>
      </c>
      <c r="G33" s="427">
        <v>40721</v>
      </c>
    </row>
    <row r="34" spans="1:7" x14ac:dyDescent="0.25">
      <c r="A34" s="5" t="s">
        <v>3192</v>
      </c>
      <c r="B34" s="5" t="s">
        <v>3213</v>
      </c>
      <c r="C34" s="24" t="s">
        <v>3221</v>
      </c>
      <c r="D34" s="5"/>
      <c r="E34" s="426">
        <v>37120</v>
      </c>
      <c r="F34" s="427">
        <v>40721</v>
      </c>
      <c r="G34" s="427">
        <v>40721</v>
      </c>
    </row>
    <row r="35" spans="1:7" x14ac:dyDescent="0.25">
      <c r="A35" s="5" t="s">
        <v>3192</v>
      </c>
      <c r="B35" s="5" t="s">
        <v>3213</v>
      </c>
      <c r="C35" s="24" t="s">
        <v>3223</v>
      </c>
      <c r="D35" s="5"/>
      <c r="E35" s="426">
        <v>37120</v>
      </c>
      <c r="F35" s="427">
        <v>40721</v>
      </c>
      <c r="G35" s="427">
        <v>40721</v>
      </c>
    </row>
    <row r="36" spans="1:7" x14ac:dyDescent="0.25">
      <c r="A36" s="5" t="s">
        <v>3192</v>
      </c>
      <c r="B36" s="5" t="s">
        <v>3213</v>
      </c>
      <c r="C36" s="24" t="s">
        <v>3224</v>
      </c>
      <c r="D36" s="5"/>
      <c r="E36" s="426">
        <v>37120</v>
      </c>
      <c r="F36" s="427">
        <v>40721</v>
      </c>
      <c r="G36" s="427">
        <v>40721</v>
      </c>
    </row>
    <row r="37" spans="1:7" x14ac:dyDescent="0.25">
      <c r="A37" s="5" t="s">
        <v>3192</v>
      </c>
      <c r="B37" s="5" t="s">
        <v>3213</v>
      </c>
      <c r="C37" s="24" t="s">
        <v>3225</v>
      </c>
      <c r="D37" s="5"/>
      <c r="E37" s="426">
        <v>37120</v>
      </c>
      <c r="F37" s="427">
        <v>40721</v>
      </c>
      <c r="G37" s="427">
        <v>40721</v>
      </c>
    </row>
    <row r="38" spans="1:7" x14ac:dyDescent="0.25">
      <c r="A38" s="5" t="s">
        <v>3192</v>
      </c>
      <c r="B38" s="5" t="s">
        <v>3213</v>
      </c>
      <c r="C38" s="24" t="s">
        <v>3226</v>
      </c>
      <c r="D38" s="5"/>
      <c r="E38" s="426">
        <v>37120</v>
      </c>
      <c r="F38" s="427">
        <v>40721</v>
      </c>
      <c r="G38" s="427">
        <v>40721</v>
      </c>
    </row>
    <row r="39" spans="1:7" x14ac:dyDescent="0.25">
      <c r="A39" s="5" t="s">
        <v>3192</v>
      </c>
      <c r="B39" s="5" t="s">
        <v>3213</v>
      </c>
      <c r="C39" s="24" t="s">
        <v>3227</v>
      </c>
      <c r="D39" s="5"/>
      <c r="E39" s="426">
        <v>37120</v>
      </c>
      <c r="F39" s="427">
        <v>40721</v>
      </c>
      <c r="G39" s="427">
        <v>40721</v>
      </c>
    </row>
    <row r="40" spans="1:7" x14ac:dyDescent="0.25">
      <c r="A40" s="5" t="s">
        <v>3192</v>
      </c>
      <c r="B40" s="5" t="s">
        <v>3213</v>
      </c>
      <c r="C40" s="24" t="s">
        <v>3228</v>
      </c>
      <c r="D40" s="5"/>
      <c r="E40" s="426">
        <v>37120</v>
      </c>
      <c r="F40" s="427">
        <v>40721</v>
      </c>
      <c r="G40" s="427">
        <v>40721</v>
      </c>
    </row>
    <row r="41" spans="1:7" x14ac:dyDescent="0.25">
      <c r="A41" s="5" t="s">
        <v>3192</v>
      </c>
      <c r="B41" s="5" t="s">
        <v>3213</v>
      </c>
      <c r="C41" s="24" t="s">
        <v>3229</v>
      </c>
      <c r="D41" s="5"/>
      <c r="E41" s="426">
        <v>37120</v>
      </c>
      <c r="F41" s="427">
        <v>40721</v>
      </c>
      <c r="G41" s="427">
        <v>40721</v>
      </c>
    </row>
    <row r="42" spans="1:7" x14ac:dyDescent="0.25">
      <c r="A42" s="5" t="s">
        <v>3192</v>
      </c>
      <c r="B42" s="5" t="s">
        <v>3213</v>
      </c>
      <c r="C42" s="24" t="s">
        <v>3230</v>
      </c>
      <c r="D42" s="5"/>
      <c r="E42" s="426">
        <v>37120</v>
      </c>
      <c r="F42" s="427">
        <v>40721</v>
      </c>
      <c r="G42" s="427">
        <v>40721</v>
      </c>
    </row>
    <row r="43" spans="1:7" x14ac:dyDescent="0.25">
      <c r="A43" s="5" t="s">
        <v>3192</v>
      </c>
      <c r="B43" s="5" t="s">
        <v>3213</v>
      </c>
      <c r="C43" s="24" t="s">
        <v>3231</v>
      </c>
      <c r="D43" s="5"/>
      <c r="E43" s="426">
        <v>37120</v>
      </c>
      <c r="F43" s="427">
        <v>40721</v>
      </c>
      <c r="G43" s="427">
        <v>40721</v>
      </c>
    </row>
    <row r="44" spans="1:7" x14ac:dyDescent="0.25">
      <c r="A44" s="5" t="s">
        <v>3192</v>
      </c>
      <c r="B44" s="5" t="s">
        <v>3213</v>
      </c>
      <c r="C44" s="24" t="s">
        <v>3232</v>
      </c>
      <c r="D44" s="5"/>
      <c r="E44" s="426">
        <v>37120</v>
      </c>
      <c r="F44" s="427">
        <v>40721</v>
      </c>
      <c r="G44" s="427">
        <v>40721</v>
      </c>
    </row>
    <row r="45" spans="1:7" x14ac:dyDescent="0.25">
      <c r="A45" s="5" t="s">
        <v>3192</v>
      </c>
      <c r="B45" s="5" t="s">
        <v>3213</v>
      </c>
      <c r="C45" s="24" t="s">
        <v>3233</v>
      </c>
      <c r="D45" s="5"/>
      <c r="E45" s="426">
        <v>37120</v>
      </c>
      <c r="F45" s="427">
        <v>40721</v>
      </c>
      <c r="G45" s="427">
        <v>40721</v>
      </c>
    </row>
    <row r="46" spans="1:7" ht="15.75" thickBot="1" x14ac:dyDescent="0.3">
      <c r="A46" s="5" t="s">
        <v>3192</v>
      </c>
      <c r="B46" s="5" t="s">
        <v>3213</v>
      </c>
      <c r="C46" s="24" t="s">
        <v>3234</v>
      </c>
      <c r="D46" s="5"/>
      <c r="E46" s="702">
        <v>37120</v>
      </c>
      <c r="F46" s="427">
        <v>40721</v>
      </c>
      <c r="G46" s="427">
        <v>40721</v>
      </c>
    </row>
    <row r="47" spans="1:7" ht="15.75" thickBot="1" x14ac:dyDescent="0.3">
      <c r="E47" s="703">
        <f>SUM(E5:E46)</f>
        <v>914687.5</v>
      </c>
    </row>
    <row r="49" spans="1:2" ht="15.75" thickBot="1" x14ac:dyDescent="0.3"/>
    <row r="50" spans="1:2" ht="15.75" thickBot="1" x14ac:dyDescent="0.3">
      <c r="A50" s="705" t="s">
        <v>0</v>
      </c>
      <c r="B50" s="705" t="s">
        <v>3237</v>
      </c>
    </row>
    <row r="51" spans="1:2" x14ac:dyDescent="0.25">
      <c r="A51" s="704" t="s">
        <v>3235</v>
      </c>
      <c r="B51" s="704">
        <v>36</v>
      </c>
    </row>
    <row r="52" spans="1:2" ht="15.75" thickBot="1" x14ac:dyDescent="0.3">
      <c r="A52" s="706" t="s">
        <v>3236</v>
      </c>
      <c r="B52" s="706">
        <v>6</v>
      </c>
    </row>
    <row r="53" spans="1:2" ht="15.75" thickBot="1" x14ac:dyDescent="0.3">
      <c r="A53" s="707" t="s">
        <v>2507</v>
      </c>
      <c r="B53" s="707">
        <f>SUM(B51:B52)</f>
        <v>42</v>
      </c>
    </row>
  </sheetData>
  <customSheetViews>
    <customSheetView guid="{464A0501-6E98-4091-A922-1FDDE57B9447}">
      <selection activeCell="H4" sqref="H4"/>
      <pageMargins left="0.7" right="0.7" top="0.75" bottom="0.75" header="0.3" footer="0.3"/>
      <pageSetup orientation="portrait" horizontalDpi="300" verticalDpi="300" r:id="rId1"/>
    </customSheetView>
    <customSheetView guid="{929DAEEF-43A7-4481-8B9F-E97DB1D94C66}">
      <selection activeCell="H19" sqref="H19"/>
      <pageMargins left="0.7" right="0.7" top="0.75" bottom="0.75" header="0.3" footer="0.3"/>
      <pageSetup orientation="portrait" horizontalDpi="300" verticalDpi="300" r:id="rId2"/>
    </customSheetView>
    <customSheetView guid="{E5C04370-0274-4F8E-B13F-58DB6E23AC25}" showPageBreaks="1">
      <selection activeCell="H19" sqref="H19"/>
      <pageMargins left="0.7" right="0.7" top="0.75" bottom="0.75" header="0.3" footer="0.3"/>
      <pageSetup orientation="portrait" horizontalDpi="300" verticalDpi="300" r:id="rId3"/>
    </customSheetView>
    <customSheetView guid="{E90C8A91-FF0E-4142-84C5-C6DF10E4E0A0}" topLeftCell="A31">
      <selection activeCell="H19" sqref="H19"/>
      <pageMargins left="0.7" right="0.7" top="0.75" bottom="0.75" header="0.3" footer="0.3"/>
      <pageSetup orientation="portrait" horizontalDpi="300" verticalDpi="300" r:id="rId4"/>
    </customSheetView>
    <customSheetView guid="{2784A212-E92B-4A37-AB4F-E1392295DB76}" topLeftCell="A31">
      <selection activeCell="H19" sqref="H19"/>
      <pageMargins left="0.7" right="0.7" top="0.75" bottom="0.75" header="0.3" footer="0.3"/>
      <pageSetup orientation="portrait" horizontalDpi="300" verticalDpi="300" r:id="rId5"/>
    </customSheetView>
    <customSheetView guid="{59D29F14-8193-4396-8CFB-647DD8B7C994}" showPageBreaks="1">
      <selection activeCell="H4" sqref="H4"/>
      <pageMargins left="0.7" right="0.7" top="0.75" bottom="0.75" header="0.3" footer="0.3"/>
      <pageSetup orientation="portrait" horizontalDpi="300" verticalDpi="300" r:id="rId6"/>
    </customSheetView>
  </customSheetViews>
  <pageMargins left="0.7" right="0.7" top="0.75" bottom="0.75" header="0.3" footer="0.3"/>
  <pageSetup orientation="portrait" horizontalDpi="300" verticalDpi="300" r:id="rId7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4:S129"/>
  <sheetViews>
    <sheetView topLeftCell="A64" workbookViewId="0">
      <selection activeCell="S52" sqref="S52"/>
    </sheetView>
  </sheetViews>
  <sheetFormatPr baseColWidth="10" defaultRowHeight="15" x14ac:dyDescent="0.25"/>
  <cols>
    <col min="2" max="2" width="15.28515625" customWidth="1"/>
    <col min="4" max="4" width="26.85546875" customWidth="1"/>
    <col min="8" max="8" width="11.42578125" customWidth="1"/>
    <col min="9" max="9" width="16.28515625" customWidth="1"/>
    <col min="10" max="11" width="16.28515625" style="41" customWidth="1"/>
    <col min="12" max="12" width="20.140625" customWidth="1"/>
    <col min="13" max="13" width="14.85546875" customWidth="1"/>
    <col min="14" max="14" width="16.5703125" customWidth="1"/>
    <col min="15" max="15" width="13.28515625" customWidth="1"/>
  </cols>
  <sheetData>
    <row r="4" spans="1:15" x14ac:dyDescent="0.25">
      <c r="A4" s="41"/>
      <c r="B4" s="41"/>
      <c r="C4" s="41"/>
      <c r="D4" s="41"/>
      <c r="E4" s="41"/>
      <c r="F4" s="41"/>
      <c r="G4" s="41"/>
      <c r="H4" s="41"/>
      <c r="I4" s="41"/>
      <c r="L4" s="41"/>
      <c r="M4" s="41"/>
      <c r="N4" s="41"/>
      <c r="O4" s="41"/>
    </row>
    <row r="5" spans="1:15" x14ac:dyDescent="0.25">
      <c r="A5" s="41"/>
      <c r="B5" s="41"/>
      <c r="C5" s="41"/>
      <c r="D5" s="41"/>
      <c r="E5" s="41"/>
      <c r="F5" s="41"/>
      <c r="G5" s="41"/>
      <c r="H5" s="41"/>
      <c r="I5" s="41"/>
      <c r="L5" s="41"/>
      <c r="M5" s="41"/>
      <c r="N5" s="41"/>
      <c r="O5" s="41"/>
    </row>
    <row r="6" spans="1:15" ht="18.75" x14ac:dyDescent="0.3">
      <c r="A6" s="724" t="s">
        <v>7</v>
      </c>
      <c r="B6" s="724"/>
      <c r="C6" s="724"/>
      <c r="D6" s="724"/>
      <c r="E6" s="724"/>
      <c r="F6" s="724"/>
      <c r="G6" s="724"/>
      <c r="H6" s="724"/>
      <c r="I6" s="724"/>
      <c r="J6" s="724"/>
      <c r="K6" s="724"/>
      <c r="L6" s="724"/>
      <c r="M6" s="724"/>
      <c r="N6" s="724"/>
      <c r="O6" s="41"/>
    </row>
    <row r="7" spans="1:15" x14ac:dyDescent="0.25">
      <c r="A7" s="725" t="s">
        <v>3243</v>
      </c>
      <c r="B7" s="725"/>
      <c r="C7" s="725"/>
      <c r="D7" s="725"/>
      <c r="E7" s="725"/>
      <c r="F7" s="725"/>
      <c r="G7" s="725"/>
      <c r="H7" s="725"/>
      <c r="I7" s="725"/>
      <c r="J7" s="725"/>
      <c r="K7" s="725"/>
      <c r="L7" s="725"/>
      <c r="M7" s="725"/>
      <c r="N7" s="725"/>
      <c r="O7" s="41"/>
    </row>
    <row r="8" spans="1:15" ht="15.75" x14ac:dyDescent="0.25">
      <c r="A8" s="41"/>
      <c r="B8" s="69"/>
      <c r="C8" s="29"/>
      <c r="D8" s="29"/>
      <c r="E8" s="431"/>
      <c r="F8" s="431"/>
      <c r="G8" s="93"/>
      <c r="H8" s="71"/>
      <c r="I8" s="71"/>
      <c r="J8" s="71"/>
      <c r="K8" s="71"/>
      <c r="L8" s="30"/>
      <c r="M8" s="1"/>
      <c r="N8" s="41"/>
      <c r="O8" s="41"/>
    </row>
    <row r="9" spans="1:15" ht="15.75" thickBot="1" x14ac:dyDescent="0.3">
      <c r="A9" s="738" t="s">
        <v>4168</v>
      </c>
      <c r="B9" s="738"/>
      <c r="C9" s="738"/>
      <c r="D9" s="738"/>
      <c r="E9" s="738"/>
      <c r="F9" s="738"/>
      <c r="G9" s="738"/>
      <c r="H9" s="738"/>
      <c r="I9" s="738"/>
      <c r="J9" s="738"/>
      <c r="K9" s="738"/>
      <c r="L9" s="738"/>
      <c r="M9" s="738"/>
      <c r="N9" s="434"/>
      <c r="O9" s="41"/>
    </row>
    <row r="10" spans="1:15" ht="32.25" thickBot="1" x14ac:dyDescent="0.3">
      <c r="A10" s="435" t="s">
        <v>3237</v>
      </c>
      <c r="B10" s="436" t="s">
        <v>1597</v>
      </c>
      <c r="C10" s="436" t="s">
        <v>1</v>
      </c>
      <c r="D10" s="436" t="s">
        <v>2</v>
      </c>
      <c r="E10" s="437" t="s">
        <v>1619</v>
      </c>
      <c r="F10" s="438" t="s">
        <v>1620</v>
      </c>
      <c r="G10" s="439" t="s">
        <v>15</v>
      </c>
      <c r="H10" s="440" t="s">
        <v>1621</v>
      </c>
      <c r="I10" s="437" t="s">
        <v>4</v>
      </c>
      <c r="J10" s="437"/>
      <c r="K10" s="437"/>
      <c r="L10" s="437" t="s">
        <v>1622</v>
      </c>
      <c r="M10" s="441" t="s">
        <v>3244</v>
      </c>
      <c r="N10" s="442" t="s">
        <v>3245</v>
      </c>
      <c r="O10" s="443"/>
    </row>
    <row r="11" spans="1:15" x14ac:dyDescent="0.25">
      <c r="A11" s="65">
        <v>1</v>
      </c>
      <c r="B11" s="63" t="s">
        <v>1612</v>
      </c>
      <c r="C11" s="64" t="s">
        <v>1599</v>
      </c>
      <c r="D11" s="64" t="s">
        <v>1613</v>
      </c>
      <c r="E11" s="65">
        <v>2006</v>
      </c>
      <c r="F11" s="65" t="s">
        <v>1522</v>
      </c>
      <c r="G11" s="237">
        <v>4445</v>
      </c>
      <c r="H11" s="45" t="s">
        <v>1523</v>
      </c>
      <c r="I11" s="64" t="s">
        <v>26</v>
      </c>
      <c r="J11" s="64"/>
      <c r="K11" s="64"/>
      <c r="L11" s="444" t="s">
        <v>2388</v>
      </c>
      <c r="M11" s="66">
        <v>1245480</v>
      </c>
      <c r="N11" s="65">
        <v>1</v>
      </c>
      <c r="O11" s="15"/>
    </row>
    <row r="12" spans="1:15" x14ac:dyDescent="0.25">
      <c r="A12" s="65">
        <v>2</v>
      </c>
      <c r="B12" s="53" t="s">
        <v>1612</v>
      </c>
      <c r="C12" s="54" t="s">
        <v>1599</v>
      </c>
      <c r="D12" s="54" t="s">
        <v>1613</v>
      </c>
      <c r="E12" s="38">
        <v>2006</v>
      </c>
      <c r="F12" s="38" t="s">
        <v>1524</v>
      </c>
      <c r="G12" s="40">
        <v>4446</v>
      </c>
      <c r="H12" s="19" t="s">
        <v>1525</v>
      </c>
      <c r="I12" s="54" t="s">
        <v>26</v>
      </c>
      <c r="J12" s="54"/>
      <c r="K12" s="54"/>
      <c r="L12" s="49" t="s">
        <v>1526</v>
      </c>
      <c r="M12" s="56">
        <v>1245480</v>
      </c>
      <c r="N12" s="38">
        <v>1</v>
      </c>
      <c r="O12" s="15"/>
    </row>
    <row r="13" spans="1:15" x14ac:dyDescent="0.25">
      <c r="A13" s="65">
        <v>3</v>
      </c>
      <c r="B13" s="53" t="s">
        <v>1612</v>
      </c>
      <c r="C13" s="54" t="s">
        <v>1599</v>
      </c>
      <c r="D13" s="54" t="s">
        <v>1613</v>
      </c>
      <c r="E13" s="38">
        <v>2006</v>
      </c>
      <c r="F13" s="38" t="s">
        <v>1530</v>
      </c>
      <c r="G13" s="40">
        <v>4449</v>
      </c>
      <c r="H13" s="19" t="s">
        <v>1531</v>
      </c>
      <c r="I13" s="54" t="s">
        <v>26</v>
      </c>
      <c r="J13" s="54"/>
      <c r="K13" s="54"/>
      <c r="L13" s="49" t="s">
        <v>1532</v>
      </c>
      <c r="M13" s="56">
        <v>1245480</v>
      </c>
      <c r="N13" s="38">
        <v>1</v>
      </c>
      <c r="O13" s="15"/>
    </row>
    <row r="14" spans="1:15" x14ac:dyDescent="0.25">
      <c r="A14" s="65">
        <v>4</v>
      </c>
      <c r="B14" s="53" t="s">
        <v>1612</v>
      </c>
      <c r="C14" s="54" t="s">
        <v>1599</v>
      </c>
      <c r="D14" s="54" t="s">
        <v>1613</v>
      </c>
      <c r="E14" s="38">
        <v>2006</v>
      </c>
      <c r="F14" s="38" t="s">
        <v>1581</v>
      </c>
      <c r="G14" s="40">
        <v>4481</v>
      </c>
      <c r="H14" s="19" t="s">
        <v>1582</v>
      </c>
      <c r="I14" s="54" t="s">
        <v>26</v>
      </c>
      <c r="J14" s="54"/>
      <c r="K14" s="54"/>
      <c r="L14" s="49" t="s">
        <v>1583</v>
      </c>
      <c r="M14" s="56">
        <v>1245408</v>
      </c>
      <c r="N14" s="38">
        <v>1</v>
      </c>
      <c r="O14" s="15"/>
    </row>
    <row r="15" spans="1:15" x14ac:dyDescent="0.25">
      <c r="A15" s="65">
        <v>5</v>
      </c>
      <c r="B15" s="53" t="s">
        <v>1612</v>
      </c>
      <c r="C15" s="54" t="s">
        <v>1599</v>
      </c>
      <c r="D15" s="54" t="s">
        <v>1613</v>
      </c>
      <c r="E15" s="38">
        <v>2006</v>
      </c>
      <c r="F15" s="38" t="s">
        <v>1584</v>
      </c>
      <c r="G15" s="40">
        <v>4482</v>
      </c>
      <c r="H15" s="19" t="s">
        <v>1585</v>
      </c>
      <c r="I15" s="54" t="s">
        <v>26</v>
      </c>
      <c r="J15" s="54"/>
      <c r="K15" s="54"/>
      <c r="L15" s="49" t="s">
        <v>1586</v>
      </c>
      <c r="M15" s="56">
        <v>1245408</v>
      </c>
      <c r="N15" s="38">
        <v>1</v>
      </c>
      <c r="O15" s="15"/>
    </row>
    <row r="16" spans="1:15" x14ac:dyDescent="0.25">
      <c r="A16" s="65">
        <v>6</v>
      </c>
      <c r="B16" s="53" t="s">
        <v>1612</v>
      </c>
      <c r="C16" s="54" t="s">
        <v>1604</v>
      </c>
      <c r="D16" s="54" t="s">
        <v>1618</v>
      </c>
      <c r="E16" s="38">
        <v>2001</v>
      </c>
      <c r="F16" s="38" t="s">
        <v>1592</v>
      </c>
      <c r="G16" s="40">
        <v>4488</v>
      </c>
      <c r="H16" s="19" t="s">
        <v>1593</v>
      </c>
      <c r="I16" s="54" t="s">
        <v>106</v>
      </c>
      <c r="J16" s="54"/>
      <c r="K16" s="54"/>
      <c r="L16" s="49" t="s">
        <v>1594</v>
      </c>
      <c r="M16" s="56">
        <v>535125</v>
      </c>
      <c r="N16" s="38">
        <v>1</v>
      </c>
      <c r="O16" s="15"/>
    </row>
    <row r="17" spans="1:15" x14ac:dyDescent="0.25">
      <c r="A17" s="65">
        <v>7</v>
      </c>
      <c r="B17" s="24" t="s">
        <v>1612</v>
      </c>
      <c r="C17" s="38" t="s">
        <v>1599</v>
      </c>
      <c r="D17" s="38" t="s">
        <v>3246</v>
      </c>
      <c r="E17" s="38">
        <v>2019</v>
      </c>
      <c r="F17" s="38" t="s">
        <v>2042</v>
      </c>
      <c r="G17" s="40">
        <v>436</v>
      </c>
      <c r="H17" s="19"/>
      <c r="I17" s="220"/>
      <c r="J17" s="220"/>
      <c r="K17" s="220"/>
      <c r="L17" s="49" t="s">
        <v>2260</v>
      </c>
      <c r="M17" s="51">
        <v>2950000</v>
      </c>
      <c r="N17" s="19">
        <v>1966666</v>
      </c>
      <c r="O17" s="15"/>
    </row>
    <row r="18" spans="1:15" x14ac:dyDescent="0.25">
      <c r="A18" s="65">
        <v>8</v>
      </c>
      <c r="B18" s="24" t="s">
        <v>1612</v>
      </c>
      <c r="C18" s="3" t="s">
        <v>1599</v>
      </c>
      <c r="D18" s="38" t="s">
        <v>3246</v>
      </c>
      <c r="E18" s="38">
        <v>2019</v>
      </c>
      <c r="F18" s="38" t="s">
        <v>2043</v>
      </c>
      <c r="G18" s="40">
        <v>437</v>
      </c>
      <c r="H18" s="19"/>
      <c r="I18" s="220"/>
      <c r="J18" s="220"/>
      <c r="K18" s="220"/>
      <c r="L18" s="49" t="s">
        <v>2261</v>
      </c>
      <c r="M18" s="51">
        <v>2950000</v>
      </c>
      <c r="N18" s="19">
        <v>1966666</v>
      </c>
      <c r="O18" s="15"/>
    </row>
    <row r="19" spans="1:15" x14ac:dyDescent="0.25">
      <c r="A19" s="65">
        <v>9</v>
      </c>
      <c r="B19" s="53" t="s">
        <v>3238</v>
      </c>
      <c r="C19" s="54" t="s">
        <v>1599</v>
      </c>
      <c r="D19" s="54" t="s">
        <v>1603</v>
      </c>
      <c r="E19" s="38">
        <v>2006</v>
      </c>
      <c r="F19" s="38" t="s">
        <v>1488</v>
      </c>
      <c r="G19" s="40">
        <v>4423</v>
      </c>
      <c r="H19" s="19" t="s">
        <v>2019</v>
      </c>
      <c r="I19" s="54" t="s">
        <v>1623</v>
      </c>
      <c r="J19" s="54"/>
      <c r="K19" s="54"/>
      <c r="L19" s="49" t="s">
        <v>1489</v>
      </c>
      <c r="M19" s="56">
        <v>553211.21</v>
      </c>
      <c r="N19" s="38">
        <v>1</v>
      </c>
      <c r="O19" s="15"/>
    </row>
    <row r="20" spans="1:15" x14ac:dyDescent="0.25">
      <c r="A20" s="65">
        <v>10</v>
      </c>
      <c r="B20" s="53" t="s">
        <v>3238</v>
      </c>
      <c r="C20" s="54" t="s">
        <v>1599</v>
      </c>
      <c r="D20" s="54" t="s">
        <v>1603</v>
      </c>
      <c r="E20" s="38">
        <v>2007</v>
      </c>
      <c r="F20" s="38" t="s">
        <v>1493</v>
      </c>
      <c r="G20" s="40">
        <v>4425</v>
      </c>
      <c r="H20" s="19" t="s">
        <v>1494</v>
      </c>
      <c r="I20" s="54" t="s">
        <v>21</v>
      </c>
      <c r="J20" s="54"/>
      <c r="K20" s="54"/>
      <c r="L20" s="49" t="s">
        <v>1495</v>
      </c>
      <c r="M20" s="56">
        <v>553211.11</v>
      </c>
      <c r="N20" s="38">
        <v>1</v>
      </c>
      <c r="O20" s="15"/>
    </row>
    <row r="21" spans="1:15" x14ac:dyDescent="0.25">
      <c r="A21" s="65">
        <v>11</v>
      </c>
      <c r="B21" s="53" t="s">
        <v>3238</v>
      </c>
      <c r="C21" s="54" t="s">
        <v>1599</v>
      </c>
      <c r="D21" s="54" t="s">
        <v>1603</v>
      </c>
      <c r="E21" s="38">
        <v>2007</v>
      </c>
      <c r="F21" s="38" t="s">
        <v>1496</v>
      </c>
      <c r="G21" s="40">
        <v>4426</v>
      </c>
      <c r="H21" s="19" t="s">
        <v>1497</v>
      </c>
      <c r="I21" s="54" t="s">
        <v>106</v>
      </c>
      <c r="J21" s="54"/>
      <c r="K21" s="54"/>
      <c r="L21" s="49" t="s">
        <v>1498</v>
      </c>
      <c r="M21" s="56">
        <v>553211.11</v>
      </c>
      <c r="N21" s="38">
        <v>1</v>
      </c>
      <c r="O21" s="15"/>
    </row>
    <row r="22" spans="1:15" x14ac:dyDescent="0.25">
      <c r="A22" s="65">
        <v>12</v>
      </c>
      <c r="B22" s="53" t="s">
        <v>3238</v>
      </c>
      <c r="C22" s="54" t="s">
        <v>1599</v>
      </c>
      <c r="D22" s="54" t="s">
        <v>1603</v>
      </c>
      <c r="E22" s="38">
        <v>2007</v>
      </c>
      <c r="F22" s="38" t="s">
        <v>1499</v>
      </c>
      <c r="G22" s="40">
        <v>4427</v>
      </c>
      <c r="H22" s="19" t="s">
        <v>1500</v>
      </c>
      <c r="I22" s="54" t="s">
        <v>106</v>
      </c>
      <c r="J22" s="54"/>
      <c r="K22" s="54"/>
      <c r="L22" s="49" t="s">
        <v>1501</v>
      </c>
      <c r="M22" s="56">
        <v>553211.11</v>
      </c>
      <c r="N22" s="38">
        <v>1</v>
      </c>
      <c r="O22" s="15"/>
    </row>
    <row r="23" spans="1:15" x14ac:dyDescent="0.25">
      <c r="A23" s="65">
        <v>13</v>
      </c>
      <c r="B23" s="53" t="s">
        <v>3238</v>
      </c>
      <c r="C23" s="54" t="s">
        <v>1599</v>
      </c>
      <c r="D23" s="54" t="s">
        <v>1603</v>
      </c>
      <c r="E23" s="38">
        <v>2007</v>
      </c>
      <c r="F23" s="44" t="s">
        <v>1502</v>
      </c>
      <c r="G23" s="40">
        <v>4428</v>
      </c>
      <c r="H23" s="19" t="s">
        <v>1503</v>
      </c>
      <c r="I23" s="54" t="s">
        <v>21</v>
      </c>
      <c r="J23" s="54"/>
      <c r="K23" s="54"/>
      <c r="L23" s="49" t="s">
        <v>1504</v>
      </c>
      <c r="M23" s="56">
        <v>553211.11</v>
      </c>
      <c r="N23" s="38">
        <v>1</v>
      </c>
      <c r="O23" s="15"/>
    </row>
    <row r="24" spans="1:15" x14ac:dyDescent="0.25">
      <c r="A24" s="65">
        <v>14</v>
      </c>
      <c r="B24" s="53" t="s">
        <v>3238</v>
      </c>
      <c r="C24" s="54" t="s">
        <v>1599</v>
      </c>
      <c r="D24" s="54" t="s">
        <v>1603</v>
      </c>
      <c r="E24" s="38">
        <v>2007</v>
      </c>
      <c r="F24" s="38" t="s">
        <v>1505</v>
      </c>
      <c r="G24" s="40">
        <v>4429</v>
      </c>
      <c r="H24" s="19" t="s">
        <v>1506</v>
      </c>
      <c r="I24" s="54" t="s">
        <v>21</v>
      </c>
      <c r="J24" s="54"/>
      <c r="K24" s="54"/>
      <c r="L24" s="49" t="s">
        <v>1507</v>
      </c>
      <c r="M24" s="56">
        <v>553211.11</v>
      </c>
      <c r="N24" s="38">
        <v>1</v>
      </c>
      <c r="O24" s="15"/>
    </row>
    <row r="25" spans="1:15" x14ac:dyDescent="0.25">
      <c r="A25" s="65">
        <v>15</v>
      </c>
      <c r="B25" s="53" t="s">
        <v>3238</v>
      </c>
      <c r="C25" s="54" t="s">
        <v>1604</v>
      </c>
      <c r="D25" s="54" t="s">
        <v>1605</v>
      </c>
      <c r="E25" s="38">
        <v>2001</v>
      </c>
      <c r="F25" s="38" t="s">
        <v>1508</v>
      </c>
      <c r="G25" s="40">
        <v>4431</v>
      </c>
      <c r="H25" s="19" t="s">
        <v>1509</v>
      </c>
      <c r="I25" s="54" t="s">
        <v>106</v>
      </c>
      <c r="J25" s="54"/>
      <c r="K25" s="54"/>
      <c r="L25" s="49" t="s">
        <v>1510</v>
      </c>
      <c r="M25" s="56">
        <v>290125</v>
      </c>
      <c r="N25" s="38">
        <v>1</v>
      </c>
      <c r="O25" s="15"/>
    </row>
    <row r="26" spans="1:15" x14ac:dyDescent="0.25">
      <c r="A26" s="65">
        <v>16</v>
      </c>
      <c r="B26" s="53" t="s">
        <v>3238</v>
      </c>
      <c r="C26" s="54" t="s">
        <v>1599</v>
      </c>
      <c r="D26" s="54" t="s">
        <v>1603</v>
      </c>
      <c r="E26" s="38">
        <v>2007</v>
      </c>
      <c r="F26" s="38" t="s">
        <v>1535</v>
      </c>
      <c r="G26" s="40">
        <v>4451</v>
      </c>
      <c r="H26" s="19" t="s">
        <v>1536</v>
      </c>
      <c r="I26" s="54" t="s">
        <v>106</v>
      </c>
      <c r="J26" s="54"/>
      <c r="K26" s="54"/>
      <c r="L26" s="49" t="s">
        <v>1537</v>
      </c>
      <c r="M26" s="56">
        <f>+M27</f>
        <v>553211.21</v>
      </c>
      <c r="N26" s="38">
        <v>1</v>
      </c>
      <c r="O26" s="15"/>
    </row>
    <row r="27" spans="1:15" x14ac:dyDescent="0.25">
      <c r="A27" s="65">
        <v>17</v>
      </c>
      <c r="B27" s="53" t="s">
        <v>3238</v>
      </c>
      <c r="C27" s="54" t="s">
        <v>1599</v>
      </c>
      <c r="D27" s="54" t="s">
        <v>1603</v>
      </c>
      <c r="E27" s="38">
        <v>2007</v>
      </c>
      <c r="F27" s="38" t="s">
        <v>1538</v>
      </c>
      <c r="G27" s="40">
        <v>4452</v>
      </c>
      <c r="H27" s="19" t="s">
        <v>1539</v>
      </c>
      <c r="I27" s="54" t="s">
        <v>33</v>
      </c>
      <c r="J27" s="54"/>
      <c r="K27" s="54"/>
      <c r="L27" s="49" t="s">
        <v>1540</v>
      </c>
      <c r="M27" s="56">
        <v>553211.21</v>
      </c>
      <c r="N27" s="38">
        <v>1</v>
      </c>
      <c r="O27" s="15"/>
    </row>
    <row r="28" spans="1:15" x14ac:dyDescent="0.25">
      <c r="A28" s="65">
        <v>18</v>
      </c>
      <c r="B28" s="53" t="s">
        <v>3238</v>
      </c>
      <c r="C28" s="54" t="s">
        <v>1599</v>
      </c>
      <c r="D28" s="54" t="s">
        <v>1603</v>
      </c>
      <c r="E28" s="38">
        <v>2007</v>
      </c>
      <c r="F28" s="38" t="s">
        <v>1549</v>
      </c>
      <c r="G28" s="40">
        <v>4460</v>
      </c>
      <c r="H28" s="19" t="s">
        <v>1549</v>
      </c>
      <c r="I28" s="54" t="s">
        <v>21</v>
      </c>
      <c r="J28" s="54"/>
      <c r="K28" s="54"/>
      <c r="L28" s="49" t="s">
        <v>1550</v>
      </c>
      <c r="M28" s="56">
        <v>553211.21</v>
      </c>
      <c r="N28" s="38">
        <v>1</v>
      </c>
      <c r="O28" s="15"/>
    </row>
    <row r="29" spans="1:15" x14ac:dyDescent="0.25">
      <c r="A29" s="65">
        <v>19</v>
      </c>
      <c r="B29" s="53" t="s">
        <v>3238</v>
      </c>
      <c r="C29" s="54" t="s">
        <v>1604</v>
      </c>
      <c r="D29" s="54" t="s">
        <v>1605</v>
      </c>
      <c r="E29" s="38">
        <v>2002</v>
      </c>
      <c r="F29" s="38" t="s">
        <v>1551</v>
      </c>
      <c r="G29" s="40">
        <v>4461</v>
      </c>
      <c r="H29" s="19" t="s">
        <v>1552</v>
      </c>
      <c r="I29" s="54" t="s">
        <v>106</v>
      </c>
      <c r="J29" s="54"/>
      <c r="K29" s="54"/>
      <c r="L29" s="49" t="s">
        <v>1553</v>
      </c>
      <c r="M29" s="56">
        <v>475175</v>
      </c>
      <c r="N29" s="38">
        <v>1</v>
      </c>
      <c r="O29" s="15"/>
    </row>
    <row r="30" spans="1:15" x14ac:dyDescent="0.25">
      <c r="A30" s="65">
        <v>20</v>
      </c>
      <c r="B30" s="53" t="s">
        <v>3238</v>
      </c>
      <c r="C30" s="54" t="s">
        <v>1604</v>
      </c>
      <c r="D30" s="54" t="s">
        <v>1605</v>
      </c>
      <c r="E30" s="38">
        <v>2001</v>
      </c>
      <c r="F30" s="38" t="s">
        <v>1557</v>
      </c>
      <c r="G30" s="40">
        <v>4463</v>
      </c>
      <c r="H30" s="19" t="s">
        <v>1558</v>
      </c>
      <c r="I30" s="54" t="s">
        <v>21</v>
      </c>
      <c r="J30" s="54"/>
      <c r="K30" s="54"/>
      <c r="L30" s="49" t="s">
        <v>1559</v>
      </c>
      <c r="M30" s="56">
        <v>290125</v>
      </c>
      <c r="N30" s="38">
        <v>1</v>
      </c>
      <c r="O30" s="15"/>
    </row>
    <row r="31" spans="1:15" x14ac:dyDescent="0.25">
      <c r="A31" s="65">
        <v>21</v>
      </c>
      <c r="B31" s="53" t="s">
        <v>3238</v>
      </c>
      <c r="C31" s="54" t="s">
        <v>1604</v>
      </c>
      <c r="D31" s="54" t="s">
        <v>1605</v>
      </c>
      <c r="E31" s="38">
        <v>2003</v>
      </c>
      <c r="F31" s="432" t="s">
        <v>1560</v>
      </c>
      <c r="G31" s="40">
        <v>4464</v>
      </c>
      <c r="H31" s="19" t="s">
        <v>1560</v>
      </c>
      <c r="I31" s="54" t="s">
        <v>106</v>
      </c>
      <c r="J31" s="54"/>
      <c r="K31" s="54"/>
      <c r="L31" s="49" t="s">
        <v>1561</v>
      </c>
      <c r="M31" s="56">
        <v>290125</v>
      </c>
      <c r="N31" s="38">
        <v>1</v>
      </c>
      <c r="O31" s="15"/>
    </row>
    <row r="32" spans="1:15" x14ac:dyDescent="0.25">
      <c r="A32" s="65">
        <v>22</v>
      </c>
      <c r="B32" s="53" t="s">
        <v>3238</v>
      </c>
      <c r="C32" s="54" t="s">
        <v>1599</v>
      </c>
      <c r="D32" s="54" t="s">
        <v>1603</v>
      </c>
      <c r="E32" s="38">
        <v>2012</v>
      </c>
      <c r="F32" s="38" t="s">
        <v>2025</v>
      </c>
      <c r="G32" s="40">
        <v>4471</v>
      </c>
      <c r="H32" s="19"/>
      <c r="I32" s="54" t="s">
        <v>21</v>
      </c>
      <c r="J32" s="54"/>
      <c r="K32" s="54"/>
      <c r="L32" s="49" t="s">
        <v>1562</v>
      </c>
      <c r="M32" s="56">
        <v>1181050</v>
      </c>
      <c r="N32" s="38">
        <v>1</v>
      </c>
      <c r="O32" s="15"/>
    </row>
    <row r="33" spans="1:15" x14ac:dyDescent="0.25">
      <c r="A33" s="65">
        <v>23</v>
      </c>
      <c r="B33" s="53" t="s">
        <v>3238</v>
      </c>
      <c r="C33" s="54" t="s">
        <v>1599</v>
      </c>
      <c r="D33" s="54" t="s">
        <v>1603</v>
      </c>
      <c r="E33" s="38">
        <v>2007</v>
      </c>
      <c r="F33" s="38" t="s">
        <v>1563</v>
      </c>
      <c r="G33" s="40">
        <v>4472</v>
      </c>
      <c r="H33" s="19" t="s">
        <v>1564</v>
      </c>
      <c r="I33" s="54" t="s">
        <v>33</v>
      </c>
      <c r="J33" s="54"/>
      <c r="K33" s="54"/>
      <c r="L33" s="49" t="s">
        <v>1565</v>
      </c>
      <c r="M33" s="56">
        <v>553211.21</v>
      </c>
      <c r="N33" s="38">
        <v>1</v>
      </c>
      <c r="O33" s="15"/>
    </row>
    <row r="34" spans="1:15" x14ac:dyDescent="0.25">
      <c r="A34" s="65">
        <v>24</v>
      </c>
      <c r="B34" s="53" t="s">
        <v>3238</v>
      </c>
      <c r="C34" s="54" t="s">
        <v>1599</v>
      </c>
      <c r="D34" s="54" t="s">
        <v>1603</v>
      </c>
      <c r="E34" s="38">
        <v>2007</v>
      </c>
      <c r="F34" s="38" t="s">
        <v>1566</v>
      </c>
      <c r="G34" s="40">
        <v>4473</v>
      </c>
      <c r="H34" s="19" t="s">
        <v>1567</v>
      </c>
      <c r="I34" s="54" t="s">
        <v>1623</v>
      </c>
      <c r="J34" s="54"/>
      <c r="K34" s="54"/>
      <c r="L34" s="49" t="s">
        <v>1568</v>
      </c>
      <c r="M34" s="56">
        <v>553211.21</v>
      </c>
      <c r="N34" s="38">
        <v>1</v>
      </c>
      <c r="O34" s="15"/>
    </row>
    <row r="35" spans="1:15" x14ac:dyDescent="0.25">
      <c r="A35" s="65">
        <v>25</v>
      </c>
      <c r="B35" s="53" t="s">
        <v>3238</v>
      </c>
      <c r="C35" s="54" t="s">
        <v>1599</v>
      </c>
      <c r="D35" s="54" t="s">
        <v>1603</v>
      </c>
      <c r="E35" s="38">
        <v>2007</v>
      </c>
      <c r="F35" s="38" t="s">
        <v>1569</v>
      </c>
      <c r="G35" s="40">
        <v>4474</v>
      </c>
      <c r="H35" s="19" t="s">
        <v>1570</v>
      </c>
      <c r="I35" s="54" t="s">
        <v>1623</v>
      </c>
      <c r="J35" s="54"/>
      <c r="K35" s="54"/>
      <c r="L35" s="49" t="s">
        <v>1571</v>
      </c>
      <c r="M35" s="56">
        <v>553211.21</v>
      </c>
      <c r="N35" s="38">
        <v>1</v>
      </c>
      <c r="O35" s="15"/>
    </row>
    <row r="36" spans="1:15" x14ac:dyDescent="0.25">
      <c r="A36" s="65">
        <v>26</v>
      </c>
      <c r="B36" s="53" t="s">
        <v>3238</v>
      </c>
      <c r="C36" s="54" t="s">
        <v>1599</v>
      </c>
      <c r="D36" s="54" t="s">
        <v>1603</v>
      </c>
      <c r="E36" s="38">
        <v>2012</v>
      </c>
      <c r="F36" s="38"/>
      <c r="G36" s="40">
        <v>4475</v>
      </c>
      <c r="H36" s="19"/>
      <c r="I36" s="54" t="s">
        <v>1624</v>
      </c>
      <c r="J36" s="54"/>
      <c r="K36" s="54"/>
      <c r="L36" s="49" t="s">
        <v>1572</v>
      </c>
      <c r="M36" s="56">
        <v>1181050</v>
      </c>
      <c r="N36" s="38">
        <v>1</v>
      </c>
      <c r="O36" s="15"/>
    </row>
    <row r="37" spans="1:15" ht="15.75" thickBot="1" x14ac:dyDescent="0.3">
      <c r="A37" s="65">
        <v>27</v>
      </c>
      <c r="B37" s="53" t="s">
        <v>3238</v>
      </c>
      <c r="C37" s="54" t="s">
        <v>1604</v>
      </c>
      <c r="D37" s="54" t="s">
        <v>1605</v>
      </c>
      <c r="E37" s="38">
        <v>2001</v>
      </c>
      <c r="F37" s="38" t="s">
        <v>1573</v>
      </c>
      <c r="G37" s="40">
        <v>4476</v>
      </c>
      <c r="H37" s="19" t="s">
        <v>1574</v>
      </c>
      <c r="I37" s="54" t="s">
        <v>572</v>
      </c>
      <c r="J37" s="54"/>
      <c r="K37" s="54"/>
      <c r="L37" s="49" t="s">
        <v>1575</v>
      </c>
      <c r="M37" s="56">
        <v>290125</v>
      </c>
      <c r="N37" s="38">
        <v>1</v>
      </c>
      <c r="O37" s="15"/>
    </row>
    <row r="38" spans="1:15" ht="15.75" thickBot="1" x14ac:dyDescent="0.3">
      <c r="A38" s="65">
        <v>28</v>
      </c>
      <c r="B38" s="53" t="s">
        <v>3238</v>
      </c>
      <c r="C38" s="54" t="s">
        <v>2312</v>
      </c>
      <c r="D38" s="54" t="s">
        <v>1603</v>
      </c>
      <c r="E38" s="38">
        <v>2002</v>
      </c>
      <c r="F38" s="38" t="s">
        <v>2313</v>
      </c>
      <c r="G38" s="40"/>
      <c r="H38" s="136" t="s">
        <v>2314</v>
      </c>
      <c r="I38" s="54" t="s">
        <v>21</v>
      </c>
      <c r="J38" s="54"/>
      <c r="K38" s="54"/>
      <c r="L38" s="49" t="s">
        <v>2315</v>
      </c>
      <c r="M38" s="60">
        <v>137393.71</v>
      </c>
      <c r="N38" s="121">
        <v>1</v>
      </c>
      <c r="O38" s="708" t="s">
        <v>3247</v>
      </c>
    </row>
    <row r="39" spans="1:15" ht="15.75" thickBot="1" x14ac:dyDescent="0.3">
      <c r="A39" s="65">
        <v>29</v>
      </c>
      <c r="B39" s="49" t="s">
        <v>3238</v>
      </c>
      <c r="C39" s="38" t="s">
        <v>1599</v>
      </c>
      <c r="D39" s="38" t="s">
        <v>1633</v>
      </c>
      <c r="E39" s="433">
        <v>2015</v>
      </c>
      <c r="F39" s="38" t="s">
        <v>1635</v>
      </c>
      <c r="G39" s="146" t="s">
        <v>1648</v>
      </c>
      <c r="H39" s="38" t="s">
        <v>2352</v>
      </c>
      <c r="I39" s="146" t="s">
        <v>272</v>
      </c>
      <c r="J39" s="146"/>
      <c r="K39" s="146"/>
      <c r="L39" s="49" t="s">
        <v>1634</v>
      </c>
      <c r="M39" s="710">
        <v>1033935</v>
      </c>
      <c r="N39" s="16">
        <v>17232.240000000002</v>
      </c>
      <c r="O39" s="15"/>
    </row>
    <row r="40" spans="1:15" ht="15.75" thickBot="1" x14ac:dyDescent="0.3">
      <c r="A40" s="52"/>
      <c r="B40" s="115"/>
      <c r="C40" s="52"/>
      <c r="D40" s="52"/>
      <c r="E40" s="445"/>
      <c r="F40" s="52"/>
      <c r="G40" s="446"/>
      <c r="H40" s="52"/>
      <c r="I40" s="446"/>
      <c r="J40" s="446"/>
      <c r="K40" s="446"/>
      <c r="L40" s="52"/>
      <c r="M40" s="711">
        <f>SUM(M11:M39)</f>
        <v>24470018.730000004</v>
      </c>
      <c r="N40" s="709">
        <f>SUM(N11:N39)</f>
        <v>3950590.24</v>
      </c>
      <c r="O40" s="1"/>
    </row>
    <row r="41" spans="1:15" x14ac:dyDescent="0.25">
      <c r="A41" s="52"/>
      <c r="B41" s="115"/>
      <c r="C41" s="52"/>
      <c r="D41" s="52"/>
      <c r="E41" s="445"/>
      <c r="F41" s="52"/>
      <c r="G41" s="446"/>
      <c r="H41" s="52"/>
      <c r="I41" s="446"/>
      <c r="J41" s="446"/>
      <c r="K41" s="446"/>
      <c r="L41" s="52"/>
      <c r="M41" s="447"/>
      <c r="N41" s="1"/>
      <c r="O41" s="1"/>
    </row>
    <row r="42" spans="1:15" x14ac:dyDescent="0.25">
      <c r="A42" s="52"/>
      <c r="B42" s="115"/>
      <c r="C42" s="52"/>
      <c r="D42" s="52"/>
      <c r="E42" s="445"/>
      <c r="F42" s="52"/>
      <c r="G42" s="446"/>
      <c r="H42" s="52"/>
      <c r="I42" s="446"/>
      <c r="J42" s="446"/>
      <c r="K42" s="446"/>
      <c r="L42" s="52"/>
      <c r="M42" s="447"/>
      <c r="N42" s="1"/>
      <c r="O42" s="1"/>
    </row>
    <row r="43" spans="1:15" x14ac:dyDescent="0.25">
      <c r="A43" s="52"/>
      <c r="B43" s="115"/>
      <c r="C43" s="52"/>
      <c r="D43" s="52"/>
      <c r="E43" s="445"/>
      <c r="F43" s="52"/>
      <c r="G43" s="446"/>
      <c r="H43" s="52"/>
      <c r="I43" s="446"/>
      <c r="J43" s="446"/>
      <c r="K43" s="446"/>
      <c r="L43" s="52"/>
      <c r="M43" s="447"/>
      <c r="N43" s="1"/>
      <c r="O43" s="1"/>
    </row>
    <row r="44" spans="1:15" x14ac:dyDescent="0.25">
      <c r="A44" s="52"/>
      <c r="B44" s="115"/>
      <c r="C44" s="52"/>
      <c r="D44" s="52"/>
      <c r="E44" s="445"/>
      <c r="F44" s="52"/>
      <c r="G44" s="446"/>
      <c r="H44" s="52"/>
      <c r="I44" s="446"/>
      <c r="J44" s="446"/>
      <c r="K44" s="446"/>
      <c r="L44" s="52"/>
      <c r="M44" s="447"/>
      <c r="N44" s="1"/>
      <c r="O44" s="1"/>
    </row>
    <row r="45" spans="1:15" x14ac:dyDescent="0.25">
      <c r="A45" s="52"/>
      <c r="B45" s="115"/>
      <c r="C45" s="52"/>
      <c r="D45" s="52"/>
      <c r="E45" s="445"/>
      <c r="F45" s="52"/>
      <c r="G45" s="446"/>
      <c r="H45" s="52"/>
      <c r="I45" s="446"/>
      <c r="J45" s="446"/>
      <c r="K45" s="446"/>
      <c r="L45" s="52"/>
      <c r="M45" s="447"/>
      <c r="N45" s="1"/>
      <c r="O45" s="1"/>
    </row>
    <row r="46" spans="1:15" x14ac:dyDescent="0.25">
      <c r="A46" s="52"/>
      <c r="B46" s="115"/>
      <c r="C46" s="52"/>
      <c r="D46" s="52"/>
      <c r="E46" s="445"/>
      <c r="F46" s="52"/>
      <c r="G46" s="446"/>
      <c r="H46" s="52"/>
      <c r="I46" s="446"/>
      <c r="J46" s="446"/>
      <c r="K46" s="446"/>
      <c r="L46" s="52"/>
      <c r="M46" s="447"/>
      <c r="N46" s="1"/>
      <c r="O46" s="1"/>
    </row>
    <row r="47" spans="1:15" x14ac:dyDescent="0.25">
      <c r="A47" s="52"/>
      <c r="B47" s="115"/>
      <c r="C47" s="52"/>
      <c r="D47" s="52"/>
      <c r="E47" s="445"/>
      <c r="F47" s="52"/>
      <c r="G47" s="446"/>
      <c r="H47" s="52"/>
      <c r="I47" s="446"/>
      <c r="J47" s="446"/>
      <c r="K47" s="446"/>
      <c r="L47" s="52"/>
      <c r="M47" s="447"/>
      <c r="N47" s="1"/>
      <c r="O47" s="1"/>
    </row>
    <row r="48" spans="1:15" ht="18.75" x14ac:dyDescent="0.3">
      <c r="A48" s="736" t="s">
        <v>7</v>
      </c>
      <c r="B48" s="736"/>
      <c r="C48" s="736"/>
      <c r="D48" s="736"/>
      <c r="E48" s="736"/>
      <c r="F48" s="736"/>
      <c r="G48" s="736"/>
      <c r="H48" s="736"/>
      <c r="I48" s="736"/>
      <c r="J48" s="736"/>
      <c r="K48" s="736"/>
      <c r="L48" s="736"/>
      <c r="M48" s="736"/>
      <c r="N48" s="736"/>
      <c r="O48" s="1"/>
    </row>
    <row r="49" spans="1:15" x14ac:dyDescent="0.25">
      <c r="A49" s="737" t="s">
        <v>3243</v>
      </c>
      <c r="B49" s="737"/>
      <c r="C49" s="737"/>
      <c r="D49" s="737"/>
      <c r="E49" s="737"/>
      <c r="F49" s="737"/>
      <c r="G49" s="737"/>
      <c r="H49" s="737"/>
      <c r="I49" s="737"/>
      <c r="J49" s="737"/>
      <c r="K49" s="737"/>
      <c r="L49" s="737"/>
      <c r="M49" s="737"/>
      <c r="N49" s="737"/>
      <c r="O49" s="1"/>
    </row>
    <row r="50" spans="1:15" x14ac:dyDescent="0.25">
      <c r="A50" s="739" t="s">
        <v>4169</v>
      </c>
      <c r="B50" s="739"/>
      <c r="C50" s="739"/>
      <c r="D50" s="739"/>
      <c r="E50" s="739"/>
      <c r="F50" s="739"/>
      <c r="G50" s="739"/>
      <c r="H50" s="739"/>
      <c r="I50" s="739"/>
      <c r="J50" s="739"/>
      <c r="K50" s="739"/>
      <c r="L50" s="739"/>
      <c r="M50" s="739"/>
      <c r="N50" s="1"/>
      <c r="O50" s="1"/>
    </row>
    <row r="51" spans="1:15" ht="15.75" thickBot="1" x14ac:dyDescent="0.3">
      <c r="A51" s="735"/>
      <c r="B51" s="735"/>
      <c r="C51" s="735"/>
      <c r="D51" s="735"/>
      <c r="E51" s="735"/>
      <c r="F51" s="735"/>
      <c r="G51" s="735"/>
      <c r="H51" s="735"/>
      <c r="I51" s="735"/>
      <c r="J51" s="735"/>
      <c r="K51" s="735"/>
      <c r="L51" s="735"/>
      <c r="M51" s="735"/>
      <c r="N51" s="1"/>
      <c r="O51" s="1"/>
    </row>
    <row r="52" spans="1:15" ht="32.25" thickBot="1" x14ac:dyDescent="0.3">
      <c r="A52" s="435" t="s">
        <v>3237</v>
      </c>
      <c r="B52" s="436" t="s">
        <v>1597</v>
      </c>
      <c r="C52" s="436" t="s">
        <v>1</v>
      </c>
      <c r="D52" s="436" t="s">
        <v>2</v>
      </c>
      <c r="E52" s="437" t="s">
        <v>1619</v>
      </c>
      <c r="F52" s="438" t="s">
        <v>1620</v>
      </c>
      <c r="G52" s="439" t="s">
        <v>15</v>
      </c>
      <c r="H52" s="440" t="s">
        <v>1621</v>
      </c>
      <c r="I52" s="437" t="s">
        <v>4</v>
      </c>
      <c r="J52" s="437"/>
      <c r="K52" s="437"/>
      <c r="L52" s="437" t="s">
        <v>1622</v>
      </c>
      <c r="M52" s="441" t="s">
        <v>3244</v>
      </c>
      <c r="N52" s="448" t="s">
        <v>3248</v>
      </c>
      <c r="O52" s="15"/>
    </row>
    <row r="53" spans="1:15" x14ac:dyDescent="0.25">
      <c r="A53" s="65">
        <v>30</v>
      </c>
      <c r="B53" s="449" t="s">
        <v>3238</v>
      </c>
      <c r="C53" s="65" t="s">
        <v>1599</v>
      </c>
      <c r="D53" s="65" t="s">
        <v>1633</v>
      </c>
      <c r="E53" s="450">
        <v>2015</v>
      </c>
      <c r="F53" s="65" t="s">
        <v>1637</v>
      </c>
      <c r="G53" s="451" t="s">
        <v>1644</v>
      </c>
      <c r="H53" s="65" t="s">
        <v>2353</v>
      </c>
      <c r="I53" s="451" t="s">
        <v>272</v>
      </c>
      <c r="J53" s="451"/>
      <c r="K53" s="451"/>
      <c r="L53" s="449" t="s">
        <v>1636</v>
      </c>
      <c r="M53" s="452">
        <v>1033935</v>
      </c>
      <c r="N53" s="453">
        <v>17232.240000000002</v>
      </c>
      <c r="O53" s="15"/>
    </row>
    <row r="54" spans="1:15" x14ac:dyDescent="0.25">
      <c r="A54" s="65">
        <v>31</v>
      </c>
      <c r="B54" s="49" t="s">
        <v>3238</v>
      </c>
      <c r="C54" s="38" t="s">
        <v>1599</v>
      </c>
      <c r="D54" s="38" t="s">
        <v>1633</v>
      </c>
      <c r="E54" s="433">
        <v>2015</v>
      </c>
      <c r="F54" s="38" t="s">
        <v>1639</v>
      </c>
      <c r="G54" s="146" t="s">
        <v>1643</v>
      </c>
      <c r="H54" s="38" t="s">
        <v>2354</v>
      </c>
      <c r="I54" s="146" t="s">
        <v>272</v>
      </c>
      <c r="J54" s="146"/>
      <c r="K54" s="146"/>
      <c r="L54" s="49" t="s">
        <v>1638</v>
      </c>
      <c r="M54" s="228">
        <v>1033935</v>
      </c>
      <c r="N54" s="298">
        <v>17232.240000000002</v>
      </c>
      <c r="O54" s="15"/>
    </row>
    <row r="55" spans="1:15" x14ac:dyDescent="0.25">
      <c r="A55" s="65">
        <v>32</v>
      </c>
      <c r="B55" s="49" t="s">
        <v>3238</v>
      </c>
      <c r="C55" s="3" t="s">
        <v>1599</v>
      </c>
      <c r="D55" s="3" t="s">
        <v>2298</v>
      </c>
      <c r="E55" s="433">
        <v>2019</v>
      </c>
      <c r="F55" s="19" t="s">
        <v>3249</v>
      </c>
      <c r="G55" s="40">
        <v>560</v>
      </c>
      <c r="H55" s="24"/>
      <c r="I55" s="19" t="s">
        <v>272</v>
      </c>
      <c r="J55" s="19"/>
      <c r="K55" s="19"/>
      <c r="L55" s="49" t="s">
        <v>2299</v>
      </c>
      <c r="M55" s="185">
        <v>892500</v>
      </c>
      <c r="N55" s="298">
        <v>699124.22</v>
      </c>
      <c r="O55" s="15"/>
    </row>
    <row r="56" spans="1:15" x14ac:dyDescent="0.25">
      <c r="A56" s="65">
        <v>33</v>
      </c>
      <c r="B56" s="49" t="s">
        <v>3238</v>
      </c>
      <c r="C56" s="3" t="s">
        <v>1599</v>
      </c>
      <c r="D56" s="3" t="s">
        <v>2298</v>
      </c>
      <c r="E56" s="433">
        <v>2019</v>
      </c>
      <c r="F56" s="19" t="s">
        <v>3250</v>
      </c>
      <c r="G56" s="40">
        <v>562</v>
      </c>
      <c r="H56" s="24"/>
      <c r="I56" s="51" t="s">
        <v>572</v>
      </c>
      <c r="J56" s="51"/>
      <c r="K56" s="51"/>
      <c r="L56" s="49" t="s">
        <v>2301</v>
      </c>
      <c r="M56" s="185">
        <v>892500</v>
      </c>
      <c r="N56" s="298">
        <v>699124.22</v>
      </c>
      <c r="O56" s="15"/>
    </row>
    <row r="57" spans="1:15" x14ac:dyDescent="0.25">
      <c r="A57" s="65">
        <v>34</v>
      </c>
      <c r="B57" s="49" t="s">
        <v>3238</v>
      </c>
      <c r="C57" s="3" t="s">
        <v>1599</v>
      </c>
      <c r="D57" s="3" t="s">
        <v>2298</v>
      </c>
      <c r="E57" s="433">
        <v>2019</v>
      </c>
      <c r="F57" s="19" t="s">
        <v>3251</v>
      </c>
      <c r="G57" s="40">
        <v>563</v>
      </c>
      <c r="H57" s="24"/>
      <c r="I57" s="304" t="s">
        <v>33</v>
      </c>
      <c r="J57" s="304"/>
      <c r="K57" s="304"/>
      <c r="L57" s="49" t="s">
        <v>2302</v>
      </c>
      <c r="M57" s="185">
        <v>892500</v>
      </c>
      <c r="N57" s="298">
        <v>699124.22</v>
      </c>
      <c r="O57" s="15"/>
    </row>
    <row r="58" spans="1:15" x14ac:dyDescent="0.25">
      <c r="A58" s="65">
        <v>35</v>
      </c>
      <c r="B58" s="24" t="s">
        <v>3252</v>
      </c>
      <c r="C58" s="3" t="s">
        <v>1599</v>
      </c>
      <c r="D58" s="3" t="s">
        <v>2298</v>
      </c>
      <c r="E58" s="40" t="s">
        <v>3241</v>
      </c>
      <c r="F58" s="306"/>
      <c r="G58" s="40">
        <v>561</v>
      </c>
      <c r="H58" s="19"/>
      <c r="I58" s="19"/>
      <c r="J58" s="19"/>
      <c r="K58" s="19"/>
      <c r="L58" s="38" t="s">
        <v>2300</v>
      </c>
      <c r="M58" s="185">
        <v>892500</v>
      </c>
      <c r="N58" s="298">
        <v>699124.22</v>
      </c>
      <c r="O58" s="15"/>
    </row>
    <row r="59" spans="1:15" x14ac:dyDescent="0.25">
      <c r="A59" s="65">
        <v>36</v>
      </c>
      <c r="B59" s="132" t="s">
        <v>1606</v>
      </c>
      <c r="C59" s="133" t="s">
        <v>1604</v>
      </c>
      <c r="D59" s="133" t="s">
        <v>1511</v>
      </c>
      <c r="E59" s="133">
        <v>2002</v>
      </c>
      <c r="F59" s="133" t="s">
        <v>1512</v>
      </c>
      <c r="G59" s="110">
        <v>4434</v>
      </c>
      <c r="H59" s="111" t="s">
        <v>1513</v>
      </c>
      <c r="I59" s="132" t="s">
        <v>332</v>
      </c>
      <c r="J59" s="132"/>
      <c r="K59" s="132"/>
      <c r="L59" s="132" t="s">
        <v>1514</v>
      </c>
      <c r="M59" s="454">
        <v>480125</v>
      </c>
      <c r="N59" s="207">
        <v>1</v>
      </c>
      <c r="O59" s="112"/>
    </row>
    <row r="60" spans="1:15" x14ac:dyDescent="0.25">
      <c r="A60" s="65">
        <v>37</v>
      </c>
      <c r="B60" s="132" t="s">
        <v>1606</v>
      </c>
      <c r="C60" s="133" t="s">
        <v>1599</v>
      </c>
      <c r="D60" s="133" t="s">
        <v>1607</v>
      </c>
      <c r="E60" s="133">
        <v>1998</v>
      </c>
      <c r="F60" s="133" t="s">
        <v>1515</v>
      </c>
      <c r="G60" s="110">
        <v>4435</v>
      </c>
      <c r="H60" s="111" t="s">
        <v>1516</v>
      </c>
      <c r="I60" s="132" t="s">
        <v>33</v>
      </c>
      <c r="J60" s="132"/>
      <c r="K60" s="132"/>
      <c r="L60" s="132" t="s">
        <v>1517</v>
      </c>
      <c r="M60" s="454">
        <v>280125</v>
      </c>
      <c r="N60" s="207">
        <v>1</v>
      </c>
      <c r="O60" s="112"/>
    </row>
    <row r="61" spans="1:15" x14ac:dyDescent="0.25">
      <c r="A61" s="65">
        <v>38</v>
      </c>
      <c r="B61" s="132" t="s">
        <v>1606</v>
      </c>
      <c r="C61" s="133" t="s">
        <v>1604</v>
      </c>
      <c r="D61" s="133" t="s">
        <v>1511</v>
      </c>
      <c r="E61" s="133">
        <v>2002</v>
      </c>
      <c r="F61" s="133" t="s">
        <v>1527</v>
      </c>
      <c r="G61" s="110">
        <v>4447</v>
      </c>
      <c r="H61" s="111" t="s">
        <v>1528</v>
      </c>
      <c r="I61" s="132" t="s">
        <v>21</v>
      </c>
      <c r="J61" s="132"/>
      <c r="K61" s="132"/>
      <c r="L61" s="132" t="s">
        <v>1529</v>
      </c>
      <c r="M61" s="454">
        <v>380125</v>
      </c>
      <c r="N61" s="207">
        <v>1</v>
      </c>
      <c r="O61" s="112"/>
    </row>
    <row r="62" spans="1:15" x14ac:dyDescent="0.25">
      <c r="A62" s="65">
        <v>39</v>
      </c>
      <c r="B62" s="132" t="s">
        <v>1606</v>
      </c>
      <c r="C62" s="133" t="s">
        <v>1599</v>
      </c>
      <c r="D62" s="133" t="s">
        <v>1607</v>
      </c>
      <c r="E62" s="133">
        <v>2009</v>
      </c>
      <c r="F62" s="133"/>
      <c r="G62" s="110">
        <v>4458</v>
      </c>
      <c r="H62" s="111" t="s">
        <v>1545</v>
      </c>
      <c r="I62" s="132" t="s">
        <v>30</v>
      </c>
      <c r="J62" s="132"/>
      <c r="K62" s="598"/>
      <c r="L62" s="132" t="s">
        <v>1546</v>
      </c>
      <c r="M62" s="454">
        <v>754600</v>
      </c>
      <c r="N62" s="207">
        <v>1</v>
      </c>
      <c r="O62" s="112"/>
    </row>
    <row r="63" spans="1:15" x14ac:dyDescent="0.25">
      <c r="A63" s="65">
        <v>40</v>
      </c>
      <c r="B63" s="132" t="s">
        <v>1606</v>
      </c>
      <c r="C63" s="133" t="s">
        <v>1604</v>
      </c>
      <c r="D63" s="133" t="s">
        <v>1511</v>
      </c>
      <c r="E63" s="133">
        <v>2002</v>
      </c>
      <c r="F63" s="133" t="s">
        <v>1576</v>
      </c>
      <c r="G63" s="110">
        <v>4479</v>
      </c>
      <c r="H63" s="111" t="s">
        <v>1577</v>
      </c>
      <c r="I63" s="132" t="s">
        <v>106</v>
      </c>
      <c r="J63" s="132"/>
      <c r="K63" s="132"/>
      <c r="L63" s="132" t="s">
        <v>2026</v>
      </c>
      <c r="M63" s="454">
        <v>555125</v>
      </c>
      <c r="N63" s="207">
        <v>1</v>
      </c>
      <c r="O63" s="112"/>
    </row>
    <row r="64" spans="1:15" x14ac:dyDescent="0.25">
      <c r="A64" s="65">
        <v>41</v>
      </c>
      <c r="B64" s="132" t="s">
        <v>1606</v>
      </c>
      <c r="C64" s="133" t="s">
        <v>1599</v>
      </c>
      <c r="D64" s="133" t="s">
        <v>1607</v>
      </c>
      <c r="E64" s="133">
        <v>2009</v>
      </c>
      <c r="F64" s="133" t="s">
        <v>1578</v>
      </c>
      <c r="G64" s="110">
        <v>4480</v>
      </c>
      <c r="H64" s="111" t="s">
        <v>1579</v>
      </c>
      <c r="I64" s="133" t="s">
        <v>272</v>
      </c>
      <c r="J64" s="133"/>
      <c r="K64" s="133"/>
      <c r="L64" s="132" t="s">
        <v>1580</v>
      </c>
      <c r="M64" s="454">
        <v>774600</v>
      </c>
      <c r="N64" s="207">
        <v>1</v>
      </c>
      <c r="O64" s="112"/>
    </row>
    <row r="65" spans="1:15" x14ac:dyDescent="0.25">
      <c r="A65" s="65">
        <v>42</v>
      </c>
      <c r="B65" s="108" t="s">
        <v>2309</v>
      </c>
      <c r="C65" s="109" t="s">
        <v>1599</v>
      </c>
      <c r="D65" s="109"/>
      <c r="E65" s="110" t="s">
        <v>2389</v>
      </c>
      <c r="F65" s="109" t="s">
        <v>3253</v>
      </c>
      <c r="G65" s="110" t="s">
        <v>2310</v>
      </c>
      <c r="H65" s="111">
        <v>0</v>
      </c>
      <c r="I65" s="111" t="s">
        <v>272</v>
      </c>
      <c r="J65" s="111"/>
      <c r="K65" s="111"/>
      <c r="L65" s="132" t="s">
        <v>2311</v>
      </c>
      <c r="M65" s="134">
        <v>1453500</v>
      </c>
      <c r="N65" s="455">
        <v>1138574.22</v>
      </c>
      <c r="O65" s="112"/>
    </row>
    <row r="66" spans="1:15" x14ac:dyDescent="0.25">
      <c r="A66" s="65">
        <v>43</v>
      </c>
      <c r="B66" s="108" t="s">
        <v>2303</v>
      </c>
      <c r="C66" s="109" t="s">
        <v>1599</v>
      </c>
      <c r="D66" s="109" t="s">
        <v>2307</v>
      </c>
      <c r="E66" s="110" t="s">
        <v>2389</v>
      </c>
      <c r="F66" s="109" t="s">
        <v>3254</v>
      </c>
      <c r="G66" s="110" t="s">
        <v>2305</v>
      </c>
      <c r="H66" s="111">
        <v>0</v>
      </c>
      <c r="I66" s="111" t="s">
        <v>272</v>
      </c>
      <c r="J66" s="111"/>
      <c r="K66" s="111"/>
      <c r="L66" s="132" t="s">
        <v>2304</v>
      </c>
      <c r="M66" s="134">
        <v>1815600</v>
      </c>
      <c r="N66" s="455">
        <v>1422219.22</v>
      </c>
      <c r="O66" s="112"/>
    </row>
    <row r="67" spans="1:15" x14ac:dyDescent="0.25">
      <c r="A67" s="65">
        <v>44</v>
      </c>
      <c r="B67" s="108" t="s">
        <v>2303</v>
      </c>
      <c r="C67" s="109" t="s">
        <v>1599</v>
      </c>
      <c r="D67" s="109" t="s">
        <v>2307</v>
      </c>
      <c r="E67" s="110" t="s">
        <v>2389</v>
      </c>
      <c r="F67" s="109" t="s">
        <v>3255</v>
      </c>
      <c r="G67" s="110" t="s">
        <v>2306</v>
      </c>
      <c r="H67" s="111">
        <v>0</v>
      </c>
      <c r="I67" s="111" t="s">
        <v>272</v>
      </c>
      <c r="J67" s="111"/>
      <c r="K67" s="111"/>
      <c r="L67" s="132" t="s">
        <v>2308</v>
      </c>
      <c r="M67" s="134">
        <v>1815600</v>
      </c>
      <c r="N67" s="455">
        <v>1422219.22</v>
      </c>
      <c r="O67" s="112"/>
    </row>
    <row r="68" spans="1:15" x14ac:dyDescent="0.25">
      <c r="A68" s="65">
        <v>45</v>
      </c>
      <c r="B68" s="132" t="s">
        <v>1606</v>
      </c>
      <c r="C68" s="133" t="s">
        <v>1599</v>
      </c>
      <c r="D68" s="133" t="s">
        <v>1628</v>
      </c>
      <c r="E68" s="456">
        <v>2015</v>
      </c>
      <c r="F68" s="133" t="s">
        <v>1630</v>
      </c>
      <c r="G68" s="207" t="s">
        <v>1646</v>
      </c>
      <c r="H68" s="133" t="s">
        <v>2350</v>
      </c>
      <c r="I68" s="457" t="s">
        <v>30</v>
      </c>
      <c r="J68" s="457"/>
      <c r="K68" s="457"/>
      <c r="L68" s="132" t="s">
        <v>1629</v>
      </c>
      <c r="M68" s="458">
        <v>1625400.01</v>
      </c>
      <c r="N68" s="455">
        <v>27089.98</v>
      </c>
      <c r="O68" s="112"/>
    </row>
    <row r="69" spans="1:15" x14ac:dyDescent="0.25">
      <c r="A69" s="65">
        <v>46</v>
      </c>
      <c r="B69" s="132" t="s">
        <v>1606</v>
      </c>
      <c r="C69" s="133" t="s">
        <v>1599</v>
      </c>
      <c r="D69" s="133" t="s">
        <v>1628</v>
      </c>
      <c r="E69" s="456">
        <v>2015</v>
      </c>
      <c r="F69" s="133" t="s">
        <v>1632</v>
      </c>
      <c r="G69" s="207" t="s">
        <v>1645</v>
      </c>
      <c r="H69" s="133" t="s">
        <v>2351</v>
      </c>
      <c r="I69" s="111" t="s">
        <v>272</v>
      </c>
      <c r="J69" s="111"/>
      <c r="K69" s="111"/>
      <c r="L69" s="133" t="s">
        <v>1631</v>
      </c>
      <c r="M69" s="458">
        <v>1625400.01</v>
      </c>
      <c r="N69" s="455">
        <v>27089.98</v>
      </c>
      <c r="O69" s="112"/>
    </row>
    <row r="70" spans="1:15" x14ac:dyDescent="0.25">
      <c r="A70" s="65">
        <v>47</v>
      </c>
      <c r="B70" s="53" t="s">
        <v>2020</v>
      </c>
      <c r="C70" s="54" t="s">
        <v>1599</v>
      </c>
      <c r="D70" s="54" t="s">
        <v>1600</v>
      </c>
      <c r="E70" s="38">
        <v>2012</v>
      </c>
      <c r="F70" s="24"/>
      <c r="G70" s="40">
        <v>4444</v>
      </c>
      <c r="H70" s="38" t="s">
        <v>2021</v>
      </c>
      <c r="I70" s="53" t="s">
        <v>33</v>
      </c>
      <c r="J70" s="53"/>
      <c r="K70" s="53"/>
      <c r="L70" s="49" t="s">
        <v>1521</v>
      </c>
      <c r="M70" s="56">
        <v>1777500</v>
      </c>
      <c r="N70" s="207">
        <v>1</v>
      </c>
      <c r="O70" s="15"/>
    </row>
    <row r="71" spans="1:15" x14ac:dyDescent="0.25">
      <c r="A71" s="65">
        <v>48</v>
      </c>
      <c r="B71" s="53" t="s">
        <v>1601</v>
      </c>
      <c r="C71" s="54" t="s">
        <v>1599</v>
      </c>
      <c r="D71" s="54" t="s">
        <v>1602</v>
      </c>
      <c r="E71" s="38">
        <v>2007</v>
      </c>
      <c r="F71" s="38" t="s">
        <v>1485</v>
      </c>
      <c r="G71" s="40">
        <v>4422</v>
      </c>
      <c r="H71" s="19" t="s">
        <v>1486</v>
      </c>
      <c r="I71" s="54" t="s">
        <v>272</v>
      </c>
      <c r="J71" s="54"/>
      <c r="K71" s="54"/>
      <c r="L71" s="49" t="s">
        <v>1487</v>
      </c>
      <c r="M71" s="56">
        <v>1183814.3</v>
      </c>
      <c r="N71" s="207">
        <v>1</v>
      </c>
      <c r="O71" s="15"/>
    </row>
    <row r="72" spans="1:15" x14ac:dyDescent="0.25">
      <c r="A72" s="65">
        <v>49</v>
      </c>
      <c r="B72" s="53" t="s">
        <v>1601</v>
      </c>
      <c r="C72" s="54" t="s">
        <v>1599</v>
      </c>
      <c r="D72" s="54" t="s">
        <v>1602</v>
      </c>
      <c r="E72" s="38">
        <v>2007</v>
      </c>
      <c r="F72" s="38" t="s">
        <v>1490</v>
      </c>
      <c r="G72" s="40">
        <v>4424</v>
      </c>
      <c r="H72" s="19" t="s">
        <v>1491</v>
      </c>
      <c r="I72" s="54" t="s">
        <v>272</v>
      </c>
      <c r="J72" s="54"/>
      <c r="K72" s="54"/>
      <c r="L72" s="49" t="s">
        <v>1492</v>
      </c>
      <c r="M72" s="56">
        <v>1183814.3</v>
      </c>
      <c r="N72" s="207">
        <v>1</v>
      </c>
      <c r="O72" s="15"/>
    </row>
    <row r="73" spans="1:15" x14ac:dyDescent="0.25">
      <c r="A73" s="65">
        <v>50</v>
      </c>
      <c r="B73" s="53" t="s">
        <v>1601</v>
      </c>
      <c r="C73" s="54" t="s">
        <v>1599</v>
      </c>
      <c r="D73" s="54" t="s">
        <v>1608</v>
      </c>
      <c r="E73" s="38">
        <v>2007</v>
      </c>
      <c r="F73" s="38" t="s">
        <v>2022</v>
      </c>
      <c r="G73" s="40">
        <v>4455</v>
      </c>
      <c r="H73" s="38" t="s">
        <v>1541</v>
      </c>
      <c r="I73" s="53" t="s">
        <v>1623</v>
      </c>
      <c r="J73" s="597"/>
      <c r="K73" s="597"/>
      <c r="L73" s="459" t="s">
        <v>1542</v>
      </c>
      <c r="M73" s="56">
        <v>2244375</v>
      </c>
      <c r="N73" s="207">
        <v>1</v>
      </c>
      <c r="O73" s="15"/>
    </row>
    <row r="74" spans="1:15" x14ac:dyDescent="0.25">
      <c r="A74" s="65">
        <v>51</v>
      </c>
      <c r="B74" s="53" t="s">
        <v>1601</v>
      </c>
      <c r="C74" s="54" t="s">
        <v>1599</v>
      </c>
      <c r="D74" s="54" t="s">
        <v>1608</v>
      </c>
      <c r="E74" s="38">
        <v>2008</v>
      </c>
      <c r="F74" s="38" t="s">
        <v>2023</v>
      </c>
      <c r="G74" s="40">
        <v>4456</v>
      </c>
      <c r="H74" s="19" t="s">
        <v>2024</v>
      </c>
      <c r="I74" s="53" t="s">
        <v>30</v>
      </c>
      <c r="J74" s="468"/>
      <c r="K74" s="468"/>
      <c r="L74" s="460" t="s">
        <v>1543</v>
      </c>
      <c r="M74" s="56">
        <v>3224200</v>
      </c>
      <c r="N74" s="207">
        <v>1</v>
      </c>
      <c r="O74" s="15"/>
    </row>
    <row r="75" spans="1:15" x14ac:dyDescent="0.25">
      <c r="A75" s="65">
        <v>52</v>
      </c>
      <c r="B75" s="53" t="s">
        <v>1601</v>
      </c>
      <c r="C75" s="54" t="s">
        <v>1599</v>
      </c>
      <c r="D75" s="54" t="s">
        <v>1602</v>
      </c>
      <c r="E75" s="38">
        <v>2013</v>
      </c>
      <c r="F75" s="38"/>
      <c r="G75" s="40">
        <v>4457</v>
      </c>
      <c r="H75" s="19"/>
      <c r="I75" s="53" t="s">
        <v>33</v>
      </c>
      <c r="J75" s="53"/>
      <c r="K75" s="53"/>
      <c r="L75" s="55" t="s">
        <v>1544</v>
      </c>
      <c r="M75" s="56">
        <v>1722600</v>
      </c>
      <c r="N75" s="207">
        <v>1</v>
      </c>
      <c r="O75" s="15"/>
    </row>
    <row r="76" spans="1:15" x14ac:dyDescent="0.25">
      <c r="A76" s="65">
        <v>53</v>
      </c>
      <c r="B76" s="53" t="s">
        <v>1601</v>
      </c>
      <c r="C76" s="54" t="s">
        <v>1599</v>
      </c>
      <c r="D76" s="54" t="s">
        <v>1602</v>
      </c>
      <c r="E76" s="38">
        <v>2007</v>
      </c>
      <c r="F76" s="38" t="s">
        <v>1554</v>
      </c>
      <c r="G76" s="40">
        <v>4462</v>
      </c>
      <c r="H76" s="19" t="s">
        <v>1555</v>
      </c>
      <c r="I76" s="461" t="s">
        <v>272</v>
      </c>
      <c r="J76" s="461"/>
      <c r="K76" s="461"/>
      <c r="L76" s="55" t="s">
        <v>1556</v>
      </c>
      <c r="M76" s="56">
        <v>1182814.3</v>
      </c>
      <c r="N76" s="207">
        <v>1</v>
      </c>
      <c r="O76" s="15"/>
    </row>
    <row r="77" spans="1:15" x14ac:dyDescent="0.25">
      <c r="A77" s="65">
        <v>54</v>
      </c>
      <c r="B77" s="102" t="s">
        <v>1601</v>
      </c>
      <c r="C77" s="38" t="s">
        <v>1599</v>
      </c>
      <c r="D77" s="38" t="s">
        <v>1625</v>
      </c>
      <c r="E77" s="433">
        <v>2015</v>
      </c>
      <c r="F77" s="38" t="s">
        <v>1627</v>
      </c>
      <c r="G77" s="146" t="s">
        <v>1647</v>
      </c>
      <c r="H77" s="38" t="s">
        <v>2349</v>
      </c>
      <c r="I77" s="148"/>
      <c r="J77" s="148"/>
      <c r="K77" s="148"/>
      <c r="L77" s="55" t="s">
        <v>1626</v>
      </c>
      <c r="M77" s="228">
        <v>3724875</v>
      </c>
      <c r="N77" s="207">
        <v>1</v>
      </c>
      <c r="O77" s="15"/>
    </row>
    <row r="78" spans="1:15" x14ac:dyDescent="0.25">
      <c r="A78" s="65">
        <v>55</v>
      </c>
      <c r="B78" s="53" t="s">
        <v>1601</v>
      </c>
      <c r="C78" s="54" t="s">
        <v>1599</v>
      </c>
      <c r="D78" s="54" t="s">
        <v>1608</v>
      </c>
      <c r="E78" s="38">
        <v>2002</v>
      </c>
      <c r="F78" s="38" t="s">
        <v>2027</v>
      </c>
      <c r="G78" s="40">
        <v>4486</v>
      </c>
      <c r="H78" s="8" t="s">
        <v>3242</v>
      </c>
      <c r="I78" s="53" t="s">
        <v>1623</v>
      </c>
      <c r="J78" s="53"/>
      <c r="K78" s="53"/>
      <c r="L78" s="55" t="s">
        <v>1591</v>
      </c>
      <c r="M78" s="56">
        <v>785125</v>
      </c>
      <c r="N78" s="207">
        <v>1</v>
      </c>
      <c r="O78" s="15"/>
    </row>
    <row r="79" spans="1:15" x14ac:dyDescent="0.25">
      <c r="A79" s="65">
        <v>56</v>
      </c>
      <c r="B79" s="53" t="s">
        <v>1598</v>
      </c>
      <c r="C79" s="54" t="s">
        <v>1599</v>
      </c>
      <c r="D79" s="54" t="s">
        <v>1600</v>
      </c>
      <c r="E79" s="38">
        <v>2007</v>
      </c>
      <c r="F79" s="38" t="s">
        <v>1482</v>
      </c>
      <c r="G79" s="40">
        <v>4421</v>
      </c>
      <c r="H79" s="8" t="s">
        <v>1483</v>
      </c>
      <c r="I79" s="53" t="s">
        <v>272</v>
      </c>
      <c r="J79" s="53"/>
      <c r="K79" s="53"/>
      <c r="L79" s="55" t="s">
        <v>1484</v>
      </c>
      <c r="M79" s="56">
        <v>728060.34</v>
      </c>
      <c r="N79" s="207">
        <v>1</v>
      </c>
      <c r="O79" s="15"/>
    </row>
    <row r="80" spans="1:15" x14ac:dyDescent="0.25">
      <c r="A80" s="65">
        <v>57</v>
      </c>
      <c r="B80" s="53" t="s">
        <v>1598</v>
      </c>
      <c r="C80" s="54" t="s">
        <v>1599</v>
      </c>
      <c r="D80" s="54" t="s">
        <v>1600</v>
      </c>
      <c r="E80" s="38">
        <v>2011</v>
      </c>
      <c r="F80" s="38" t="s">
        <v>3239</v>
      </c>
      <c r="G80" s="40">
        <v>4450</v>
      </c>
      <c r="H80" s="8" t="s">
        <v>1533</v>
      </c>
      <c r="I80" s="53" t="s">
        <v>33</v>
      </c>
      <c r="J80" s="53"/>
      <c r="K80" s="53"/>
      <c r="L80" s="55" t="s">
        <v>1534</v>
      </c>
      <c r="M80" s="56">
        <v>2152750</v>
      </c>
      <c r="N80" s="207">
        <v>1</v>
      </c>
      <c r="O80" s="15"/>
    </row>
    <row r="81" spans="1:15" x14ac:dyDescent="0.25">
      <c r="A81" s="65">
        <v>58</v>
      </c>
      <c r="B81" s="24" t="s">
        <v>2040</v>
      </c>
      <c r="C81" s="38" t="s">
        <v>1599</v>
      </c>
      <c r="D81" s="38" t="s">
        <v>3256</v>
      </c>
      <c r="E81" s="38">
        <v>2019</v>
      </c>
      <c r="F81" s="38" t="s">
        <v>2041</v>
      </c>
      <c r="G81" s="40">
        <v>435</v>
      </c>
      <c r="H81" s="19"/>
      <c r="I81" s="220"/>
      <c r="J81" s="220"/>
      <c r="K81" s="220"/>
      <c r="L81" s="55" t="s">
        <v>2259</v>
      </c>
      <c r="M81" s="51">
        <v>2180000</v>
      </c>
      <c r="N81" s="207">
        <v>1</v>
      </c>
      <c r="O81" s="15"/>
    </row>
    <row r="82" spans="1:15" x14ac:dyDescent="0.25">
      <c r="A82" s="65">
        <v>59</v>
      </c>
      <c r="B82" s="53" t="s">
        <v>1614</v>
      </c>
      <c r="C82" s="54" t="s">
        <v>1615</v>
      </c>
      <c r="D82" s="54" t="s">
        <v>1547</v>
      </c>
      <c r="E82" s="38">
        <v>2011</v>
      </c>
      <c r="F82" s="38" t="s">
        <v>1548</v>
      </c>
      <c r="G82" s="40">
        <v>4459</v>
      </c>
      <c r="H82" s="19"/>
      <c r="I82" s="53" t="s">
        <v>106</v>
      </c>
      <c r="J82" s="53"/>
      <c r="K82" s="53"/>
      <c r="L82" s="55" t="s">
        <v>2394</v>
      </c>
      <c r="M82" s="56">
        <v>54625</v>
      </c>
      <c r="N82" s="207">
        <v>1</v>
      </c>
      <c r="O82" s="15"/>
    </row>
    <row r="83" spans="1:15" x14ac:dyDescent="0.25">
      <c r="A83" s="65">
        <v>60</v>
      </c>
      <c r="B83" s="53" t="s">
        <v>1614</v>
      </c>
      <c r="C83" s="54" t="s">
        <v>1615</v>
      </c>
      <c r="D83" s="54" t="s">
        <v>1547</v>
      </c>
      <c r="E83" s="38">
        <v>2004</v>
      </c>
      <c r="F83" s="38" t="s">
        <v>1587</v>
      </c>
      <c r="G83" s="40">
        <v>4484</v>
      </c>
      <c r="H83" s="19" t="s">
        <v>1588</v>
      </c>
      <c r="I83" s="53" t="s">
        <v>572</v>
      </c>
      <c r="J83" s="53"/>
      <c r="K83" s="53"/>
      <c r="L83" s="55" t="s">
        <v>3240</v>
      </c>
      <c r="M83" s="56">
        <v>60589</v>
      </c>
      <c r="N83" s="207">
        <v>1</v>
      </c>
      <c r="O83" s="15"/>
    </row>
    <row r="84" spans="1:15" x14ac:dyDescent="0.25">
      <c r="A84" s="65">
        <v>61</v>
      </c>
      <c r="B84" s="102" t="s">
        <v>1614</v>
      </c>
      <c r="C84" s="38" t="s">
        <v>2257</v>
      </c>
      <c r="D84" s="38" t="s">
        <v>2029</v>
      </c>
      <c r="E84" s="38">
        <v>2015</v>
      </c>
      <c r="F84" s="38" t="s">
        <v>2031</v>
      </c>
      <c r="G84" s="146">
        <v>160</v>
      </c>
      <c r="H84" s="38" t="s">
        <v>2355</v>
      </c>
      <c r="I84" s="462" t="s">
        <v>30</v>
      </c>
      <c r="J84" s="462"/>
      <c r="K84" s="462"/>
      <c r="L84" s="55" t="s">
        <v>2030</v>
      </c>
      <c r="M84" s="228">
        <v>75986.100000000006</v>
      </c>
      <c r="N84" s="298">
        <v>10131.35</v>
      </c>
      <c r="O84" s="15"/>
    </row>
    <row r="85" spans="1:15" ht="15.75" thickBot="1" x14ac:dyDescent="0.3">
      <c r="A85" s="65">
        <v>62</v>
      </c>
      <c r="B85" s="102" t="s">
        <v>1614</v>
      </c>
      <c r="C85" s="38" t="s">
        <v>2257</v>
      </c>
      <c r="D85" s="38" t="s">
        <v>2029</v>
      </c>
      <c r="E85" s="38">
        <v>2015</v>
      </c>
      <c r="F85" s="38" t="s">
        <v>2033</v>
      </c>
      <c r="G85" s="146">
        <v>156</v>
      </c>
      <c r="H85" s="38" t="s">
        <v>2359</v>
      </c>
      <c r="I85" s="462" t="s">
        <v>30</v>
      </c>
      <c r="J85" s="462"/>
      <c r="K85" s="462"/>
      <c r="L85" s="463" t="s">
        <v>2032</v>
      </c>
      <c r="M85" s="710">
        <v>75986.100000000006</v>
      </c>
      <c r="N85" s="712">
        <v>10131.35</v>
      </c>
      <c r="O85" s="15"/>
    </row>
    <row r="86" spans="1:15" ht="15.75" thickBot="1" x14ac:dyDescent="0.3">
      <c r="A86" s="52"/>
      <c r="B86" s="392"/>
      <c r="C86" s="52"/>
      <c r="D86" s="52"/>
      <c r="E86" s="52"/>
      <c r="F86" s="52"/>
      <c r="G86" s="446"/>
      <c r="H86" s="52"/>
      <c r="I86" s="445"/>
      <c r="J86" s="445"/>
      <c r="K86" s="445"/>
      <c r="L86" s="4"/>
      <c r="M86" s="711">
        <f>SUM(M53:M85)</f>
        <v>39555184.460000008</v>
      </c>
      <c r="N86" s="713">
        <f>SUM(N53:N85)</f>
        <v>6888436.6799999988</v>
      </c>
      <c r="O86" s="15"/>
    </row>
    <row r="87" spans="1:15" x14ac:dyDescent="0.25">
      <c r="A87" s="52"/>
      <c r="B87" s="392"/>
      <c r="C87" s="52"/>
      <c r="D87" s="52"/>
      <c r="E87" s="52"/>
      <c r="F87" s="52"/>
      <c r="G87" s="446"/>
      <c r="H87" s="52"/>
      <c r="I87" s="445"/>
      <c r="J87" s="445"/>
      <c r="K87" s="445"/>
      <c r="L87" s="4"/>
      <c r="M87" s="447"/>
      <c r="N87" s="15"/>
      <c r="O87" s="15"/>
    </row>
    <row r="88" spans="1:15" x14ac:dyDescent="0.25">
      <c r="A88" s="52"/>
      <c r="B88" s="392"/>
      <c r="C88" s="52"/>
      <c r="D88" s="52"/>
      <c r="E88" s="52"/>
      <c r="F88" s="52"/>
      <c r="G88" s="446"/>
      <c r="H88" s="52"/>
      <c r="I88" s="445"/>
      <c r="J88" s="445"/>
      <c r="K88" s="445"/>
      <c r="L88" s="4"/>
      <c r="M88" s="447"/>
      <c r="N88" s="15"/>
      <c r="O88" s="15"/>
    </row>
    <row r="89" spans="1:15" x14ac:dyDescent="0.25">
      <c r="A89" s="52"/>
      <c r="B89" s="392"/>
      <c r="C89" s="52"/>
      <c r="D89" s="52"/>
      <c r="E89" s="52"/>
      <c r="F89" s="52"/>
      <c r="G89" s="446"/>
      <c r="H89" s="52"/>
      <c r="I89" s="445"/>
      <c r="J89" s="445"/>
      <c r="K89" s="445"/>
      <c r="L89" s="4"/>
      <c r="M89" s="447"/>
      <c r="N89" s="15"/>
      <c r="O89" s="15"/>
    </row>
    <row r="90" spans="1:15" s="41" customFormat="1" x14ac:dyDescent="0.25">
      <c r="A90" s="52"/>
      <c r="B90" s="392"/>
      <c r="C90" s="52"/>
      <c r="D90" s="52"/>
      <c r="E90" s="52"/>
      <c r="F90" s="52"/>
      <c r="G90" s="446"/>
      <c r="H90" s="52"/>
      <c r="I90" s="445"/>
      <c r="J90" s="445"/>
      <c r="K90" s="445"/>
      <c r="L90" s="4"/>
      <c r="M90" s="447"/>
      <c r="N90" s="15"/>
      <c r="O90" s="15"/>
    </row>
    <row r="91" spans="1:15" s="41" customFormat="1" x14ac:dyDescent="0.25">
      <c r="A91" s="52"/>
      <c r="B91" s="392"/>
      <c r="C91" s="52"/>
      <c r="D91" s="52"/>
      <c r="E91" s="52"/>
      <c r="F91" s="52"/>
      <c r="G91" s="446"/>
      <c r="H91" s="52"/>
      <c r="I91" s="445"/>
      <c r="J91" s="445"/>
      <c r="K91" s="445"/>
      <c r="L91" s="4"/>
      <c r="M91" s="447"/>
      <c r="N91" s="15"/>
      <c r="O91" s="15"/>
    </row>
    <row r="92" spans="1:15" x14ac:dyDescent="0.25">
      <c r="A92" s="52"/>
      <c r="B92" s="392"/>
      <c r="C92" s="52"/>
      <c r="D92" s="52"/>
      <c r="E92" s="52"/>
      <c r="F92" s="52"/>
      <c r="G92" s="446"/>
      <c r="H92" s="52"/>
      <c r="I92" s="445"/>
      <c r="J92" s="445"/>
      <c r="K92" s="445"/>
      <c r="L92" s="4"/>
      <c r="M92" s="447"/>
      <c r="N92" s="15"/>
      <c r="O92" s="15"/>
    </row>
    <row r="93" spans="1:15" ht="18.75" x14ac:dyDescent="0.3">
      <c r="A93" s="736" t="s">
        <v>7</v>
      </c>
      <c r="B93" s="736"/>
      <c r="C93" s="736"/>
      <c r="D93" s="736"/>
      <c r="E93" s="736"/>
      <c r="F93" s="736"/>
      <c r="G93" s="736"/>
      <c r="H93" s="736"/>
      <c r="I93" s="736"/>
      <c r="J93" s="736"/>
      <c r="K93" s="736"/>
      <c r="L93" s="736"/>
      <c r="M93" s="736"/>
      <c r="N93" s="736"/>
      <c r="O93" s="15"/>
    </row>
    <row r="94" spans="1:15" x14ac:dyDescent="0.25">
      <c r="A94" s="737" t="s">
        <v>3243</v>
      </c>
      <c r="B94" s="737"/>
      <c r="C94" s="737"/>
      <c r="D94" s="737"/>
      <c r="E94" s="737"/>
      <c r="F94" s="737"/>
      <c r="G94" s="737"/>
      <c r="H94" s="737"/>
      <c r="I94" s="737"/>
      <c r="J94" s="737"/>
      <c r="K94" s="737"/>
      <c r="L94" s="737"/>
      <c r="M94" s="737"/>
      <c r="N94" s="737"/>
      <c r="O94" s="1"/>
    </row>
    <row r="95" spans="1:15" x14ac:dyDescent="0.25">
      <c r="A95" s="52"/>
      <c r="B95" s="392"/>
      <c r="C95" s="52"/>
      <c r="D95" s="52"/>
      <c r="E95" s="52"/>
      <c r="F95" s="52"/>
      <c r="G95" s="446"/>
      <c r="H95" s="52"/>
      <c r="I95" s="445"/>
      <c r="J95" s="445"/>
      <c r="K95" s="445"/>
      <c r="L95" s="4"/>
      <c r="M95" s="447"/>
      <c r="N95" s="1"/>
      <c r="O95" s="1"/>
    </row>
    <row r="96" spans="1:15" ht="15.75" thickBot="1" x14ac:dyDescent="0.3">
      <c r="A96" s="735" t="s">
        <v>4170</v>
      </c>
      <c r="B96" s="735"/>
      <c r="C96" s="735"/>
      <c r="D96" s="735"/>
      <c r="E96" s="735"/>
      <c r="F96" s="735"/>
      <c r="G96" s="735"/>
      <c r="H96" s="735"/>
      <c r="I96" s="735"/>
      <c r="J96" s="735"/>
      <c r="K96" s="735"/>
      <c r="L96" s="735"/>
      <c r="M96" s="735"/>
      <c r="N96" s="1"/>
      <c r="O96" s="1"/>
    </row>
    <row r="97" spans="1:19" ht="32.25" thickBot="1" x14ac:dyDescent="0.3">
      <c r="A97" s="435" t="s">
        <v>3237</v>
      </c>
      <c r="B97" s="436" t="s">
        <v>1597</v>
      </c>
      <c r="C97" s="436" t="s">
        <v>1</v>
      </c>
      <c r="D97" s="436" t="s">
        <v>2</v>
      </c>
      <c r="E97" s="437" t="s">
        <v>1619</v>
      </c>
      <c r="F97" s="438" t="s">
        <v>1620</v>
      </c>
      <c r="G97" s="439" t="s">
        <v>15</v>
      </c>
      <c r="H97" s="440" t="s">
        <v>1621</v>
      </c>
      <c r="I97" s="437" t="s">
        <v>4</v>
      </c>
      <c r="J97" s="437"/>
      <c r="K97" s="437"/>
      <c r="L97" s="437" t="s">
        <v>1622</v>
      </c>
      <c r="M97" s="441" t="s">
        <v>3244</v>
      </c>
      <c r="N97" s="464" t="s">
        <v>3248</v>
      </c>
      <c r="O97" s="1"/>
    </row>
    <row r="98" spans="1:19" x14ac:dyDescent="0.25">
      <c r="A98" s="65">
        <v>63</v>
      </c>
      <c r="B98" s="465" t="s">
        <v>1614</v>
      </c>
      <c r="C98" s="65" t="s">
        <v>2257</v>
      </c>
      <c r="D98" s="65" t="s">
        <v>2029</v>
      </c>
      <c r="E98" s="65">
        <v>2015</v>
      </c>
      <c r="F98" s="466" t="s">
        <v>2035</v>
      </c>
      <c r="G98" s="451">
        <v>157</v>
      </c>
      <c r="H98" s="65" t="s">
        <v>2358</v>
      </c>
      <c r="I98" s="467" t="s">
        <v>30</v>
      </c>
      <c r="J98" s="467"/>
      <c r="K98" s="467"/>
      <c r="L98" s="449" t="s">
        <v>2034</v>
      </c>
      <c r="M98" s="452">
        <v>75986.100000000006</v>
      </c>
      <c r="N98" s="453">
        <v>10131.35</v>
      </c>
      <c r="O98" s="15"/>
    </row>
    <row r="99" spans="1:19" x14ac:dyDescent="0.25">
      <c r="A99" s="65">
        <v>64</v>
      </c>
      <c r="B99" s="102" t="s">
        <v>1614</v>
      </c>
      <c r="C99" s="38" t="s">
        <v>2257</v>
      </c>
      <c r="D99" s="38" t="s">
        <v>2029</v>
      </c>
      <c r="E99" s="38">
        <v>2015</v>
      </c>
      <c r="F99" s="224" t="s">
        <v>2037</v>
      </c>
      <c r="G99" s="146">
        <v>158</v>
      </c>
      <c r="H99" s="38" t="s">
        <v>2357</v>
      </c>
      <c r="I99" s="462" t="s">
        <v>30</v>
      </c>
      <c r="J99" s="462"/>
      <c r="K99" s="462"/>
      <c r="L99" s="49" t="s">
        <v>2036</v>
      </c>
      <c r="M99" s="228">
        <v>75986.100000000006</v>
      </c>
      <c r="N99" s="298">
        <v>10131.35</v>
      </c>
      <c r="O99" s="15"/>
    </row>
    <row r="100" spans="1:19" x14ac:dyDescent="0.25">
      <c r="A100" s="65">
        <v>65</v>
      </c>
      <c r="B100" s="102" t="s">
        <v>1614</v>
      </c>
      <c r="C100" s="38" t="s">
        <v>2257</v>
      </c>
      <c r="D100" s="38" t="s">
        <v>2029</v>
      </c>
      <c r="E100" s="38">
        <v>2015</v>
      </c>
      <c r="F100" s="224" t="s">
        <v>2039</v>
      </c>
      <c r="G100" s="146">
        <v>159</v>
      </c>
      <c r="H100" s="38" t="s">
        <v>2356</v>
      </c>
      <c r="I100" s="462" t="s">
        <v>30</v>
      </c>
      <c r="J100" s="462"/>
      <c r="K100" s="462"/>
      <c r="L100" s="49" t="s">
        <v>2038</v>
      </c>
      <c r="M100" s="228">
        <v>75986.100000000006</v>
      </c>
      <c r="N100" s="298">
        <v>10131.35</v>
      </c>
      <c r="O100" s="15"/>
    </row>
    <row r="101" spans="1:19" x14ac:dyDescent="0.25">
      <c r="A101" s="65">
        <v>66</v>
      </c>
      <c r="B101" s="102" t="s">
        <v>1614</v>
      </c>
      <c r="C101" s="38" t="s">
        <v>2257</v>
      </c>
      <c r="D101" s="38" t="s">
        <v>2258</v>
      </c>
      <c r="E101" s="38">
        <v>2019</v>
      </c>
      <c r="F101" s="38"/>
      <c r="G101" s="40">
        <v>555</v>
      </c>
      <c r="H101" s="38"/>
      <c r="I101" s="49" t="s">
        <v>106</v>
      </c>
      <c r="J101" s="49"/>
      <c r="K101" s="49"/>
      <c r="L101" s="49" t="s">
        <v>2262</v>
      </c>
      <c r="M101" s="185">
        <v>63231.96</v>
      </c>
      <c r="N101" s="298">
        <v>48477.07</v>
      </c>
      <c r="O101" s="15"/>
    </row>
    <row r="102" spans="1:19" x14ac:dyDescent="0.25">
      <c r="A102" s="65">
        <v>67</v>
      </c>
      <c r="B102" s="102" t="s">
        <v>1614</v>
      </c>
      <c r="C102" s="38" t="s">
        <v>2257</v>
      </c>
      <c r="D102" s="38" t="s">
        <v>2258</v>
      </c>
      <c r="E102" s="38">
        <v>2019</v>
      </c>
      <c r="F102" s="38"/>
      <c r="G102" s="40">
        <v>556</v>
      </c>
      <c r="H102" s="38"/>
      <c r="I102" s="49" t="s">
        <v>106</v>
      </c>
      <c r="J102" s="49"/>
      <c r="K102" s="49"/>
      <c r="L102" s="49" t="s">
        <v>2263</v>
      </c>
      <c r="M102" s="185">
        <v>63231.96</v>
      </c>
      <c r="N102" s="298">
        <v>48477.07</v>
      </c>
      <c r="O102" s="15"/>
    </row>
    <row r="103" spans="1:19" x14ac:dyDescent="0.25">
      <c r="A103" s="65">
        <v>68</v>
      </c>
      <c r="B103" s="102" t="s">
        <v>1614</v>
      </c>
      <c r="C103" s="38" t="s">
        <v>2257</v>
      </c>
      <c r="D103" s="38" t="s">
        <v>2258</v>
      </c>
      <c r="E103" s="38">
        <v>2019</v>
      </c>
      <c r="F103" s="38"/>
      <c r="G103" s="40">
        <v>557</v>
      </c>
      <c r="H103" s="38"/>
      <c r="I103" s="49" t="s">
        <v>106</v>
      </c>
      <c r="J103" s="49"/>
      <c r="K103" s="49"/>
      <c r="L103" s="49" t="s">
        <v>2264</v>
      </c>
      <c r="M103" s="185">
        <v>63231.96</v>
      </c>
      <c r="N103" s="298">
        <v>48477.07</v>
      </c>
      <c r="O103" s="15"/>
    </row>
    <row r="104" spans="1:19" x14ac:dyDescent="0.25">
      <c r="A104" s="65">
        <v>69</v>
      </c>
      <c r="B104" s="102" t="s">
        <v>1614</v>
      </c>
      <c r="C104" s="38" t="s">
        <v>2257</v>
      </c>
      <c r="D104" s="38" t="s">
        <v>2258</v>
      </c>
      <c r="E104" s="38">
        <v>2019</v>
      </c>
      <c r="F104" s="38"/>
      <c r="G104" s="40">
        <v>558</v>
      </c>
      <c r="H104" s="38"/>
      <c r="I104" s="49" t="s">
        <v>106</v>
      </c>
      <c r="J104" s="49"/>
      <c r="K104" s="49"/>
      <c r="L104" s="49" t="s">
        <v>2265</v>
      </c>
      <c r="M104" s="185">
        <v>63231.96</v>
      </c>
      <c r="N104" s="298">
        <v>48477.07</v>
      </c>
      <c r="O104" s="15"/>
    </row>
    <row r="105" spans="1:19" ht="15.75" thickBot="1" x14ac:dyDescent="0.3">
      <c r="A105" s="65">
        <v>70</v>
      </c>
      <c r="B105" s="102" t="s">
        <v>1614</v>
      </c>
      <c r="C105" s="38" t="s">
        <v>2257</v>
      </c>
      <c r="D105" s="38" t="s">
        <v>2258</v>
      </c>
      <c r="E105" s="38">
        <v>2019</v>
      </c>
      <c r="F105" s="38"/>
      <c r="G105" s="40">
        <v>559</v>
      </c>
      <c r="H105" s="38"/>
      <c r="I105" s="49" t="s">
        <v>106</v>
      </c>
      <c r="J105" s="49"/>
      <c r="K105" s="49"/>
      <c r="L105" s="49" t="s">
        <v>2266</v>
      </c>
      <c r="M105" s="185">
        <v>63231.96</v>
      </c>
      <c r="N105" s="298">
        <v>48477.07</v>
      </c>
      <c r="O105" s="15"/>
    </row>
    <row r="106" spans="1:19" ht="15.75" thickBot="1" x14ac:dyDescent="0.3">
      <c r="A106" s="65">
        <v>71</v>
      </c>
      <c r="B106" s="53" t="s">
        <v>1614</v>
      </c>
      <c r="C106" s="54" t="s">
        <v>1616</v>
      </c>
      <c r="D106" s="54" t="s">
        <v>1617</v>
      </c>
      <c r="E106" s="61">
        <v>2007</v>
      </c>
      <c r="F106" s="61" t="s">
        <v>1589</v>
      </c>
      <c r="G106" s="40">
        <v>4485</v>
      </c>
      <c r="H106" s="430"/>
      <c r="I106" s="53" t="s">
        <v>572</v>
      </c>
      <c r="J106" s="53"/>
      <c r="K106" s="53"/>
      <c r="L106" s="62" t="s">
        <v>1590</v>
      </c>
      <c r="M106" s="56">
        <v>34288.79</v>
      </c>
      <c r="N106" s="714">
        <v>1</v>
      </c>
      <c r="O106" s="715" t="s">
        <v>4171</v>
      </c>
      <c r="P106" s="716"/>
      <c r="Q106" s="716"/>
      <c r="R106" s="716"/>
      <c r="S106" s="717"/>
    </row>
    <row r="107" spans="1:19" x14ac:dyDescent="0.25">
      <c r="A107" s="65">
        <v>72</v>
      </c>
      <c r="B107" s="53" t="s">
        <v>1614</v>
      </c>
      <c r="C107" s="54" t="s">
        <v>1616</v>
      </c>
      <c r="D107" s="54" t="s">
        <v>1617</v>
      </c>
      <c r="E107" s="38">
        <v>2007</v>
      </c>
      <c r="F107" s="38" t="s">
        <v>2028</v>
      </c>
      <c r="G107" s="40" t="s">
        <v>16</v>
      </c>
      <c r="H107" s="19" t="s">
        <v>1595</v>
      </c>
      <c r="I107" s="53" t="s">
        <v>572</v>
      </c>
      <c r="J107" s="53"/>
      <c r="K107" s="53"/>
      <c r="L107" s="49" t="s">
        <v>1596</v>
      </c>
      <c r="M107" s="56">
        <v>34288.79</v>
      </c>
      <c r="N107" s="146">
        <v>1</v>
      </c>
      <c r="O107" s="15"/>
    </row>
    <row r="108" spans="1:19" ht="15.75" thickBot="1" x14ac:dyDescent="0.3">
      <c r="A108" s="65">
        <v>73</v>
      </c>
      <c r="B108" s="53" t="s">
        <v>1609</v>
      </c>
      <c r="C108" s="54" t="s">
        <v>1610</v>
      </c>
      <c r="D108" s="54" t="s">
        <v>1611</v>
      </c>
      <c r="E108" s="38">
        <v>2006</v>
      </c>
      <c r="F108" s="38" t="s">
        <v>1518</v>
      </c>
      <c r="G108" s="40">
        <v>4442</v>
      </c>
      <c r="H108" s="19" t="s">
        <v>1519</v>
      </c>
      <c r="I108" s="53" t="s">
        <v>572</v>
      </c>
      <c r="J108" s="53"/>
      <c r="K108" s="53"/>
      <c r="L108" s="49" t="s">
        <v>1520</v>
      </c>
      <c r="M108" s="718">
        <v>600000</v>
      </c>
      <c r="N108" s="720">
        <v>1</v>
      </c>
      <c r="O108" s="15"/>
    </row>
    <row r="109" spans="1:19" ht="15.75" thickBot="1" x14ac:dyDescent="0.3">
      <c r="A109" s="52"/>
      <c r="B109" s="468"/>
      <c r="C109" s="469"/>
      <c r="D109" s="469"/>
      <c r="E109" s="52"/>
      <c r="F109" s="52"/>
      <c r="G109" s="81"/>
      <c r="H109" s="10"/>
      <c r="I109" s="469"/>
      <c r="J109" s="469"/>
      <c r="K109" s="469"/>
      <c r="L109" s="115"/>
      <c r="M109" s="719">
        <f>SUM(M98:M108)</f>
        <v>1212695.6800000002</v>
      </c>
      <c r="N109" s="713">
        <f>SUM(N98:N108)</f>
        <v>272782.40000000002</v>
      </c>
      <c r="O109" s="15"/>
    </row>
    <row r="110" spans="1:19" x14ac:dyDescent="0.25">
      <c r="A110" s="52"/>
      <c r="B110" s="468"/>
      <c r="C110" s="469"/>
      <c r="D110" s="469"/>
      <c r="E110" s="52"/>
      <c r="F110" s="52"/>
      <c r="G110" s="81"/>
      <c r="H110" s="10"/>
      <c r="I110" s="469"/>
      <c r="J110" s="469"/>
      <c r="K110" s="469"/>
      <c r="L110" s="115"/>
      <c r="M110" s="470"/>
      <c r="N110" s="15"/>
      <c r="O110" s="15"/>
    </row>
    <row r="111" spans="1:19" ht="15.75" thickBot="1" x14ac:dyDescent="0.3">
      <c r="A111" s="52"/>
      <c r="B111" s="468"/>
      <c r="C111" s="469"/>
      <c r="D111" s="469"/>
      <c r="E111" s="52"/>
      <c r="F111" s="52"/>
      <c r="G111" s="81"/>
      <c r="H111" s="10"/>
      <c r="I111" s="469"/>
      <c r="J111" s="469"/>
      <c r="K111" s="469"/>
      <c r="L111" s="115"/>
      <c r="M111" s="471"/>
      <c r="N111" s="15"/>
      <c r="O111" s="15"/>
    </row>
    <row r="112" spans="1:19" ht="15.75" thickBot="1" x14ac:dyDescent="0.3">
      <c r="A112" s="41"/>
      <c r="B112" s="41"/>
      <c r="C112" s="41"/>
      <c r="D112" s="41"/>
      <c r="E112" s="41"/>
      <c r="F112" s="41"/>
      <c r="G112" s="41"/>
      <c r="H112" s="2"/>
      <c r="I112" s="707" t="s">
        <v>2507</v>
      </c>
      <c r="J112" s="50"/>
      <c r="K112" s="50"/>
      <c r="L112" s="41"/>
      <c r="M112" s="721">
        <f>+M109+M86+M40</f>
        <v>65237898.870000012</v>
      </c>
      <c r="N112" s="721">
        <f>+N109+N86+N40</f>
        <v>11111809.32</v>
      </c>
      <c r="O112" s="41"/>
    </row>
    <row r="113" spans="1:15" x14ac:dyDescent="0.25">
      <c r="A113" s="41"/>
      <c r="B113" s="41"/>
      <c r="C113" s="41"/>
      <c r="D113" s="41"/>
      <c r="E113" s="41"/>
      <c r="F113" s="41"/>
      <c r="G113" s="41"/>
      <c r="H113" s="41"/>
      <c r="I113" s="41"/>
      <c r="L113" s="41"/>
      <c r="M113" s="41"/>
      <c r="N113" s="41"/>
      <c r="O113" s="41"/>
    </row>
    <row r="114" spans="1:15" x14ac:dyDescent="0.25">
      <c r="A114" s="41"/>
      <c r="B114" s="41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472"/>
      <c r="N114" s="41"/>
      <c r="O114" s="41"/>
    </row>
    <row r="115" spans="1:15" x14ac:dyDescent="0.25">
      <c r="A115" s="57" t="s">
        <v>3237</v>
      </c>
      <c r="B115" s="57" t="s">
        <v>0</v>
      </c>
      <c r="C115" s="41"/>
      <c r="D115" s="41"/>
      <c r="E115" s="41"/>
      <c r="F115" s="41"/>
      <c r="G115" s="41"/>
      <c r="H115" s="41"/>
      <c r="I115" s="41"/>
      <c r="L115" s="41"/>
      <c r="M115" s="473"/>
      <c r="N115" s="41"/>
      <c r="O115" s="41"/>
    </row>
    <row r="116" spans="1:15" x14ac:dyDescent="0.25">
      <c r="A116" s="474">
        <v>8</v>
      </c>
      <c r="B116" s="429" t="s">
        <v>3257</v>
      </c>
      <c r="C116" s="41"/>
      <c r="D116" s="41"/>
      <c r="E116" s="41"/>
      <c r="F116" s="41"/>
      <c r="G116" s="41"/>
      <c r="H116" s="41"/>
      <c r="I116" s="41"/>
      <c r="L116" s="41"/>
      <c r="M116" s="41"/>
      <c r="N116" s="41"/>
      <c r="O116" s="41"/>
    </row>
    <row r="117" spans="1:15" x14ac:dyDescent="0.25">
      <c r="A117" s="474">
        <v>3</v>
      </c>
      <c r="B117" s="53" t="s">
        <v>1598</v>
      </c>
      <c r="C117" s="41"/>
      <c r="D117" s="41"/>
      <c r="E117" s="41"/>
      <c r="F117" s="41"/>
      <c r="G117" s="41"/>
      <c r="H117" s="41"/>
      <c r="I117" s="41"/>
      <c r="L117" s="41"/>
      <c r="M117" s="41"/>
      <c r="N117" s="41"/>
      <c r="O117" s="41"/>
    </row>
    <row r="118" spans="1:15" x14ac:dyDescent="0.25">
      <c r="A118" s="474">
        <v>8</v>
      </c>
      <c r="B118" s="429" t="s">
        <v>3258</v>
      </c>
      <c r="C118" s="41"/>
      <c r="D118" s="41"/>
      <c r="E118" s="41"/>
      <c r="F118" s="41"/>
      <c r="G118" s="41"/>
      <c r="H118" s="41"/>
      <c r="I118" s="41"/>
      <c r="L118" s="41"/>
      <c r="M118" s="41"/>
      <c r="N118" s="41"/>
      <c r="O118" s="41"/>
    </row>
    <row r="119" spans="1:15" x14ac:dyDescent="0.25">
      <c r="A119" s="474">
        <v>11</v>
      </c>
      <c r="B119" s="132" t="s">
        <v>1606</v>
      </c>
      <c r="C119" s="41"/>
      <c r="D119" s="41"/>
      <c r="E119" s="41"/>
      <c r="F119" s="41"/>
      <c r="G119" s="41"/>
      <c r="H119" s="41"/>
      <c r="I119" s="41"/>
      <c r="L119" s="41"/>
      <c r="M119" s="41"/>
      <c r="N119" s="41"/>
      <c r="O119" s="41"/>
    </row>
    <row r="120" spans="1:15" x14ac:dyDescent="0.25">
      <c r="A120" s="474">
        <v>27</v>
      </c>
      <c r="B120" s="429" t="s">
        <v>3259</v>
      </c>
      <c r="C120" s="41"/>
      <c r="D120" s="41"/>
      <c r="E120" s="41"/>
      <c r="F120" s="41"/>
      <c r="G120" s="41"/>
      <c r="H120" s="41"/>
      <c r="I120" s="41"/>
      <c r="L120" s="41"/>
      <c r="M120" s="41"/>
      <c r="N120" s="41"/>
      <c r="O120" s="41"/>
    </row>
    <row r="121" spans="1:15" x14ac:dyDescent="0.25">
      <c r="A121" s="474">
        <v>1</v>
      </c>
      <c r="B121" s="429" t="s">
        <v>1609</v>
      </c>
      <c r="C121" s="41"/>
      <c r="D121" s="41"/>
      <c r="E121" s="41"/>
      <c r="F121" s="41"/>
      <c r="G121" s="41"/>
      <c r="H121" s="41"/>
      <c r="I121" s="41"/>
      <c r="L121" s="41"/>
      <c r="M121" s="41"/>
      <c r="N121" s="41"/>
      <c r="O121" s="41"/>
    </row>
    <row r="122" spans="1:15" x14ac:dyDescent="0.25">
      <c r="A122" s="474">
        <v>1</v>
      </c>
      <c r="B122" s="429" t="s">
        <v>3260</v>
      </c>
      <c r="C122" s="41"/>
      <c r="D122" s="41"/>
      <c r="E122" s="41"/>
      <c r="F122" s="41"/>
      <c r="G122" s="41"/>
      <c r="H122" s="41"/>
      <c r="I122" s="41"/>
      <c r="L122" s="41"/>
      <c r="M122" s="41"/>
      <c r="N122" s="41"/>
      <c r="O122" s="41"/>
    </row>
    <row r="123" spans="1:15" x14ac:dyDescent="0.25">
      <c r="A123" s="474">
        <v>14</v>
      </c>
      <c r="B123" s="429" t="s">
        <v>1614</v>
      </c>
      <c r="C123" s="41"/>
      <c r="D123" s="41"/>
      <c r="E123" s="41"/>
      <c r="F123" s="41"/>
      <c r="G123" s="41"/>
      <c r="H123" s="41"/>
      <c r="I123" s="41"/>
      <c r="L123" s="41"/>
      <c r="M123" s="41"/>
      <c r="N123" s="41"/>
      <c r="O123" s="41"/>
    </row>
    <row r="124" spans="1:15" x14ac:dyDescent="0.25">
      <c r="A124" s="41"/>
      <c r="B124" s="41"/>
      <c r="C124" s="41"/>
      <c r="D124" s="41"/>
      <c r="E124" s="41"/>
      <c r="F124" s="41"/>
      <c r="G124" s="41"/>
      <c r="H124" s="41"/>
      <c r="I124" s="41"/>
      <c r="L124" s="41"/>
      <c r="M124" s="41"/>
      <c r="N124" s="41"/>
      <c r="O124" s="41"/>
    </row>
    <row r="125" spans="1:15" x14ac:dyDescent="0.25">
      <c r="A125" s="41"/>
      <c r="B125" s="41"/>
      <c r="C125" s="41"/>
      <c r="D125" s="50" t="s">
        <v>3261</v>
      </c>
      <c r="E125" s="50"/>
      <c r="F125" s="50"/>
      <c r="G125" s="50"/>
      <c r="H125" s="50"/>
      <c r="I125" s="50"/>
      <c r="J125" s="50"/>
      <c r="K125" s="50"/>
      <c r="L125" s="50"/>
      <c r="M125" s="41"/>
      <c r="N125" s="41"/>
      <c r="O125" s="41"/>
    </row>
    <row r="126" spans="1:15" ht="15.75" thickBot="1" x14ac:dyDescent="0.3">
      <c r="A126" s="41"/>
      <c r="B126" s="41"/>
      <c r="C126" s="41"/>
      <c r="D126" s="41"/>
      <c r="E126" s="41"/>
      <c r="F126" s="41"/>
      <c r="G126" s="41"/>
      <c r="H126" s="41"/>
      <c r="I126" s="41"/>
      <c r="L126" s="41"/>
      <c r="M126" s="41"/>
      <c r="N126" s="41"/>
      <c r="O126" s="41"/>
    </row>
    <row r="127" spans="1:15" ht="32.25" thickBot="1" x14ac:dyDescent="0.3">
      <c r="A127" s="435" t="s">
        <v>3237</v>
      </c>
      <c r="B127" s="436" t="s">
        <v>1597</v>
      </c>
      <c r="C127" s="436" t="s">
        <v>1</v>
      </c>
      <c r="D127" s="436" t="s">
        <v>2</v>
      </c>
      <c r="E127" s="437" t="s">
        <v>1619</v>
      </c>
      <c r="F127" s="438" t="s">
        <v>1620</v>
      </c>
      <c r="G127" s="439" t="s">
        <v>15</v>
      </c>
      <c r="H127" s="440" t="s">
        <v>1621</v>
      </c>
      <c r="I127" s="437" t="s">
        <v>4</v>
      </c>
      <c r="J127" s="437"/>
      <c r="K127" s="437"/>
      <c r="L127" s="437" t="s">
        <v>1622</v>
      </c>
      <c r="M127" s="441" t="s">
        <v>3244</v>
      </c>
      <c r="N127" s="475" t="s">
        <v>3248</v>
      </c>
      <c r="O127" s="41"/>
    </row>
    <row r="128" spans="1:15" x14ac:dyDescent="0.25">
      <c r="A128" s="58"/>
      <c r="B128" s="24" t="s">
        <v>1606</v>
      </c>
      <c r="C128" s="3" t="s">
        <v>2390</v>
      </c>
      <c r="D128" s="3"/>
      <c r="E128" s="40" t="s">
        <v>2391</v>
      </c>
      <c r="F128" s="3" t="s">
        <v>2392</v>
      </c>
      <c r="G128" s="40"/>
      <c r="H128" s="19"/>
      <c r="I128" s="19" t="s">
        <v>332</v>
      </c>
      <c r="J128" s="19"/>
      <c r="K128" s="19"/>
      <c r="L128" s="49" t="s">
        <v>2393</v>
      </c>
      <c r="M128" s="185"/>
      <c r="N128" s="5"/>
      <c r="O128" s="41"/>
    </row>
    <row r="129" spans="1:15" x14ac:dyDescent="0.25">
      <c r="A129" s="41"/>
      <c r="B129" s="41"/>
      <c r="C129" s="41"/>
      <c r="D129" s="41"/>
      <c r="E129" s="41"/>
      <c r="F129" s="41"/>
      <c r="G129" s="41"/>
      <c r="H129" s="41"/>
      <c r="I129" s="41"/>
      <c r="L129" s="41"/>
      <c r="M129" s="41"/>
      <c r="N129" s="41"/>
      <c r="O129" s="41"/>
    </row>
  </sheetData>
  <customSheetViews>
    <customSheetView guid="{464A0501-6E98-4091-A922-1FDDE57B9447}" topLeftCell="A64">
      <selection activeCell="S52" sqref="S52"/>
      <pageMargins left="0.7" right="0.7" top="0.75" bottom="0.75" header="0.3" footer="0.3"/>
      <pageSetup scale="75" orientation="landscape" horizontalDpi="300" verticalDpi="300" r:id="rId1"/>
    </customSheetView>
    <customSheetView guid="{929DAEEF-43A7-4481-8B9F-E97DB1D94C66}">
      <selection activeCell="J5" sqref="A5:L6"/>
      <pageMargins left="0.7" right="0.7" top="0.75" bottom="0.75" header="0.3" footer="0.3"/>
    </customSheetView>
    <customSheetView guid="{E5C04370-0274-4F8E-B13F-58DB6E23AC25}" showPageBreaks="1">
      <selection activeCell="J5" sqref="A5:L6"/>
      <pageMargins left="0.7" right="0.7" top="0.75" bottom="0.75" header="0.3" footer="0.3"/>
    </customSheetView>
    <customSheetView guid="{E90C8A91-FF0E-4142-84C5-C6DF10E4E0A0}" topLeftCell="A112">
      <selection activeCell="F131" sqref="F131"/>
      <pageMargins left="0.7" right="0.7" top="0.75" bottom="0.75" header="0.3" footer="0.3"/>
      <pageSetup scale="75" orientation="landscape" horizontalDpi="300" verticalDpi="300" r:id="rId2"/>
    </customSheetView>
    <customSheetView guid="{2784A212-E92B-4A37-AB4F-E1392295DB76}" showPageBreaks="1">
      <selection activeCell="M4" sqref="M4"/>
      <pageMargins left="0.7" right="0.7" top="0.75" bottom="0.75" header="0.3" footer="0.3"/>
      <pageSetup scale="75" orientation="landscape" horizontalDpi="300" verticalDpi="300" r:id="rId3"/>
    </customSheetView>
    <customSheetView guid="{59D29F14-8193-4396-8CFB-647DD8B7C994}" showPageBreaks="1" topLeftCell="A64">
      <selection activeCell="S52" sqref="S52"/>
      <pageMargins left="0.7" right="0.7" top="0.75" bottom="0.75" header="0.3" footer="0.3"/>
      <pageSetup scale="75" orientation="landscape" horizontalDpi="300" verticalDpi="300" r:id="rId4"/>
    </customSheetView>
  </customSheetViews>
  <mergeCells count="10">
    <mergeCell ref="A51:M51"/>
    <mergeCell ref="A93:N93"/>
    <mergeCell ref="A94:N94"/>
    <mergeCell ref="A96:M96"/>
    <mergeCell ref="A6:N6"/>
    <mergeCell ref="A7:N7"/>
    <mergeCell ref="A9:M9"/>
    <mergeCell ref="A48:N48"/>
    <mergeCell ref="A49:N49"/>
    <mergeCell ref="A50:M50"/>
  </mergeCells>
  <pageMargins left="0.7" right="0.7" top="0.75" bottom="0.75" header="0.3" footer="0.3"/>
  <pageSetup scale="75" orientation="landscape" horizontalDpi="300" verticalDpi="300" r:id="rId5"/>
  <drawing r:id="rId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I44"/>
  <sheetViews>
    <sheetView topLeftCell="A13" workbookViewId="0">
      <selection activeCell="E26" sqref="E26"/>
    </sheetView>
  </sheetViews>
  <sheetFormatPr baseColWidth="10" defaultRowHeight="15" x14ac:dyDescent="0.25"/>
  <cols>
    <col min="2" max="2" width="15.140625" customWidth="1"/>
    <col min="3" max="3" width="16.7109375" customWidth="1"/>
    <col min="7" max="7" width="13.140625" customWidth="1"/>
  </cols>
  <sheetData>
    <row r="3" spans="1:8" x14ac:dyDescent="0.25">
      <c r="C3" s="41"/>
    </row>
    <row r="5" spans="1:8" x14ac:dyDescent="0.25">
      <c r="A5" s="346"/>
      <c r="B5" s="347"/>
      <c r="C5" s="347"/>
      <c r="D5" s="347"/>
      <c r="E5" s="348"/>
      <c r="F5" s="349"/>
      <c r="G5" s="350"/>
      <c r="H5" s="350"/>
    </row>
    <row r="6" spans="1:8" s="15" customFormat="1" x14ac:dyDescent="0.25">
      <c r="A6" s="24"/>
      <c r="B6" s="3"/>
      <c r="C6" s="3"/>
      <c r="D6" s="3"/>
      <c r="E6" s="3"/>
      <c r="F6" s="40"/>
      <c r="G6" s="19"/>
      <c r="H6" s="11"/>
    </row>
    <row r="7" spans="1:8" s="15" customFormat="1" x14ac:dyDescent="0.25">
      <c r="A7" s="24"/>
      <c r="B7" s="3"/>
      <c r="C7" s="3"/>
      <c r="D7" s="3"/>
      <c r="E7" s="3"/>
      <c r="F7" s="40"/>
      <c r="G7" s="19"/>
      <c r="H7" s="19"/>
    </row>
    <row r="8" spans="1:8" s="15" customFormat="1" x14ac:dyDescent="0.25">
      <c r="A8" s="24"/>
      <c r="B8" s="3"/>
      <c r="C8" s="3"/>
      <c r="D8" s="3"/>
      <c r="E8" s="3"/>
      <c r="F8" s="40"/>
      <c r="G8" s="19"/>
      <c r="H8" s="11"/>
    </row>
    <row r="9" spans="1:8" s="15" customFormat="1" x14ac:dyDescent="0.25">
      <c r="A9" s="102"/>
      <c r="B9" s="38"/>
      <c r="C9" s="103"/>
      <c r="D9" s="3"/>
      <c r="E9" s="103"/>
      <c r="F9" s="104"/>
      <c r="G9" s="19"/>
      <c r="H9" s="11"/>
    </row>
    <row r="10" spans="1:8" s="15" customFormat="1" x14ac:dyDescent="0.25">
      <c r="A10" s="24"/>
      <c r="B10" s="3"/>
      <c r="C10" s="3"/>
      <c r="D10" s="3"/>
      <c r="E10" s="3"/>
      <c r="F10" s="40"/>
      <c r="G10" s="19"/>
      <c r="H10" s="11"/>
    </row>
    <row r="11" spans="1:8" s="15" customFormat="1" x14ac:dyDescent="0.25">
      <c r="A11" s="24"/>
      <c r="B11" s="3"/>
      <c r="C11" s="3"/>
      <c r="D11" s="3"/>
      <c r="E11" s="3"/>
      <c r="F11" s="40"/>
      <c r="G11" s="19"/>
      <c r="H11" s="11"/>
    </row>
    <row r="12" spans="1:8" s="15" customFormat="1" x14ac:dyDescent="0.25">
      <c r="A12" s="24"/>
      <c r="B12" s="3"/>
      <c r="C12" s="3"/>
      <c r="D12" s="3"/>
      <c r="E12" s="3"/>
      <c r="F12" s="40"/>
      <c r="G12" s="19"/>
      <c r="H12" s="19"/>
    </row>
    <row r="13" spans="1:8" s="15" customFormat="1" x14ac:dyDescent="0.25">
      <c r="A13" s="24"/>
      <c r="B13" s="3"/>
      <c r="C13" s="3"/>
      <c r="D13" s="3"/>
      <c r="E13" s="3"/>
      <c r="F13" s="40"/>
      <c r="G13" s="19"/>
      <c r="H13" s="19"/>
    </row>
    <row r="14" spans="1:8" s="15" customFormat="1" x14ac:dyDescent="0.25">
      <c r="A14" s="24"/>
      <c r="B14" s="3"/>
      <c r="C14" s="3"/>
      <c r="D14" s="3"/>
      <c r="E14" s="3"/>
      <c r="F14" s="40"/>
      <c r="G14" s="19"/>
      <c r="H14" s="19"/>
    </row>
    <row r="15" spans="1:8" s="15" customFormat="1" x14ac:dyDescent="0.25">
      <c r="A15" s="24"/>
      <c r="B15" s="3"/>
      <c r="C15" s="3"/>
      <c r="D15" s="3"/>
      <c r="E15" s="3"/>
      <c r="F15" s="40"/>
      <c r="G15" s="19"/>
      <c r="H15" s="11"/>
    </row>
    <row r="16" spans="1:8" s="15" customFormat="1" x14ac:dyDescent="0.25">
      <c r="A16" s="24"/>
      <c r="B16" s="3"/>
      <c r="C16" s="3"/>
      <c r="D16" s="3"/>
      <c r="E16" s="3"/>
      <c r="F16" s="40"/>
      <c r="G16" s="19"/>
      <c r="H16" s="11"/>
    </row>
    <row r="17" spans="1:9" s="15" customFormat="1" x14ac:dyDescent="0.25">
      <c r="A17" s="24"/>
      <c r="B17" s="3"/>
      <c r="C17" s="3"/>
      <c r="D17" s="3"/>
      <c r="E17" s="3"/>
      <c r="F17" s="40"/>
      <c r="G17" s="19"/>
      <c r="H17" s="19"/>
    </row>
    <row r="18" spans="1:9" s="15" customFormat="1" x14ac:dyDescent="0.25">
      <c r="A18" s="24"/>
      <c r="B18" s="3"/>
      <c r="C18" s="3"/>
      <c r="D18" s="3"/>
      <c r="E18" s="3"/>
      <c r="F18" s="40"/>
      <c r="G18" s="19"/>
      <c r="H18" s="11"/>
    </row>
    <row r="19" spans="1:9" s="15" customFormat="1" x14ac:dyDescent="0.25">
      <c r="A19" s="24"/>
      <c r="B19" s="3"/>
      <c r="C19" s="3"/>
      <c r="D19" s="3"/>
      <c r="E19" s="3"/>
      <c r="F19" s="40"/>
      <c r="G19" s="19"/>
      <c r="H19" s="11"/>
    </row>
    <row r="20" spans="1:9" s="15" customFormat="1" x14ac:dyDescent="0.25">
      <c r="A20" s="24"/>
      <c r="B20" s="3"/>
      <c r="C20" s="3"/>
      <c r="D20" s="3"/>
      <c r="E20" s="3"/>
      <c r="F20" s="40"/>
      <c r="G20" s="19"/>
      <c r="H20" s="11"/>
    </row>
    <row r="21" spans="1:9" s="15" customFormat="1" x14ac:dyDescent="0.25">
      <c r="A21" s="24"/>
      <c r="B21" s="3"/>
      <c r="C21" s="3"/>
      <c r="D21" s="3"/>
      <c r="E21" s="3"/>
      <c r="F21" s="40"/>
      <c r="G21" s="19"/>
      <c r="H21" s="19"/>
    </row>
    <row r="22" spans="1:9" s="15" customFormat="1" x14ac:dyDescent="0.25">
      <c r="A22" s="24"/>
      <c r="B22" s="3"/>
      <c r="C22" s="3"/>
      <c r="D22" s="3"/>
      <c r="E22" s="3"/>
      <c r="F22" s="40"/>
      <c r="G22" s="19"/>
      <c r="H22" s="11"/>
    </row>
    <row r="23" spans="1:9" s="15" customFormat="1" x14ac:dyDescent="0.25">
      <c r="A23" s="24"/>
      <c r="B23" s="3"/>
      <c r="C23" s="3"/>
      <c r="D23" s="3"/>
      <c r="E23" s="3"/>
      <c r="F23" s="40"/>
      <c r="G23" s="19"/>
      <c r="H23" s="19"/>
    </row>
    <row r="24" spans="1:9" s="15" customFormat="1" x14ac:dyDescent="0.25">
      <c r="A24" s="24"/>
      <c r="B24" s="3"/>
      <c r="C24" s="3"/>
      <c r="D24" s="3"/>
      <c r="E24" s="3"/>
      <c r="F24" s="40"/>
      <c r="G24" s="19"/>
      <c r="H24" s="19"/>
    </row>
    <row r="25" spans="1:9" s="15" customFormat="1" x14ac:dyDescent="0.25">
      <c r="A25" s="24"/>
      <c r="B25" s="3"/>
      <c r="C25" s="3"/>
      <c r="D25" s="3"/>
      <c r="E25" s="3"/>
      <c r="F25" s="87"/>
      <c r="G25" s="8"/>
      <c r="H25" s="11"/>
    </row>
    <row r="26" spans="1:9" s="15" customFormat="1" x14ac:dyDescent="0.25">
      <c r="A26" s="24"/>
      <c r="B26" s="3"/>
      <c r="C26" s="3"/>
      <c r="D26" s="3"/>
      <c r="E26" s="3"/>
      <c r="F26" s="40"/>
      <c r="G26" s="19"/>
      <c r="H26" s="19"/>
    </row>
    <row r="27" spans="1:9" s="1" customFormat="1" x14ac:dyDescent="0.25">
      <c r="A27" s="24"/>
      <c r="B27" s="3"/>
      <c r="C27" s="3"/>
      <c r="D27" s="3"/>
      <c r="E27" s="3"/>
      <c r="F27" s="40"/>
      <c r="G27" s="19"/>
      <c r="H27" s="11"/>
      <c r="I27" s="15"/>
    </row>
    <row r="28" spans="1:9" s="15" customFormat="1" ht="14.25" customHeight="1" x14ac:dyDescent="0.25">
      <c r="A28" s="24"/>
      <c r="B28" s="3"/>
      <c r="C28" s="3"/>
      <c r="D28" s="3"/>
      <c r="E28" s="3"/>
      <c r="F28" s="40"/>
      <c r="G28" s="19"/>
      <c r="H28" s="11"/>
    </row>
    <row r="29" spans="1:9" s="15" customFormat="1" x14ac:dyDescent="0.25">
      <c r="A29" s="24"/>
      <c r="B29" s="3"/>
      <c r="C29" s="3"/>
      <c r="D29" s="3"/>
      <c r="E29" s="3"/>
      <c r="F29" s="40"/>
      <c r="G29" s="19"/>
      <c r="H29" s="11"/>
    </row>
    <row r="30" spans="1:9" s="15" customFormat="1" x14ac:dyDescent="0.25">
      <c r="A30" s="24"/>
      <c r="B30" s="3"/>
      <c r="C30" s="3"/>
      <c r="D30" s="3"/>
      <c r="E30" s="3"/>
      <c r="F30" s="40"/>
      <c r="G30" s="19"/>
      <c r="H30" s="11"/>
    </row>
    <row r="31" spans="1:9" s="15" customFormat="1" x14ac:dyDescent="0.25">
      <c r="A31" s="24"/>
      <c r="B31" s="3"/>
      <c r="C31" s="3"/>
      <c r="D31" s="3"/>
      <c r="E31" s="3"/>
      <c r="F31" s="40"/>
      <c r="G31" s="19"/>
      <c r="H31" s="11"/>
    </row>
    <row r="32" spans="1:9" s="15" customFormat="1" x14ac:dyDescent="0.25">
      <c r="A32" s="24"/>
      <c r="B32" s="3"/>
      <c r="C32" s="3"/>
      <c r="D32" s="3"/>
      <c r="E32" s="3"/>
      <c r="F32" s="40"/>
      <c r="G32" s="19"/>
      <c r="H32" s="19"/>
    </row>
    <row r="33" spans="1:9" s="15" customFormat="1" x14ac:dyDescent="0.25">
      <c r="A33" s="24"/>
      <c r="B33" s="3"/>
      <c r="C33" s="3"/>
      <c r="D33" s="3"/>
      <c r="E33" s="3"/>
      <c r="F33" s="40"/>
      <c r="G33" s="19"/>
      <c r="H33" s="11"/>
    </row>
    <row r="34" spans="1:9" s="15" customFormat="1" x14ac:dyDescent="0.25">
      <c r="A34" s="24"/>
      <c r="B34" s="3"/>
      <c r="C34" s="3"/>
      <c r="D34" s="3"/>
      <c r="E34" s="3"/>
      <c r="F34" s="40"/>
      <c r="G34" s="19"/>
      <c r="H34" s="11"/>
    </row>
    <row r="35" spans="1:9" s="15" customFormat="1" x14ac:dyDescent="0.25">
      <c r="A35" s="24"/>
      <c r="B35" s="3"/>
      <c r="C35" s="3"/>
      <c r="D35" s="3"/>
      <c r="E35" s="3"/>
      <c r="F35" s="40"/>
      <c r="G35" s="19"/>
      <c r="H35" s="19"/>
    </row>
    <row r="36" spans="1:9" s="15" customFormat="1" x14ac:dyDescent="0.25">
      <c r="A36" s="24"/>
      <c r="B36" s="3"/>
      <c r="C36" s="3"/>
      <c r="D36" s="3"/>
      <c r="E36" s="3"/>
      <c r="F36" s="40"/>
      <c r="G36" s="19"/>
      <c r="H36" s="11"/>
    </row>
    <row r="37" spans="1:9" s="15" customFormat="1" x14ac:dyDescent="0.25">
      <c r="A37" s="108"/>
      <c r="B37" s="109"/>
      <c r="C37" s="109"/>
      <c r="D37" s="109"/>
      <c r="E37" s="109"/>
      <c r="F37" s="110"/>
      <c r="G37" s="111"/>
      <c r="H37" s="387"/>
    </row>
    <row r="38" spans="1:9" s="15" customFormat="1" x14ac:dyDescent="0.25">
      <c r="A38" s="24"/>
      <c r="B38" s="3"/>
      <c r="C38" s="3"/>
      <c r="D38" s="3"/>
      <c r="E38" s="3"/>
      <c r="F38" s="40"/>
      <c r="G38" s="19"/>
      <c r="H38" s="11"/>
    </row>
    <row r="39" spans="1:9" s="15" customFormat="1" x14ac:dyDescent="0.25">
      <c r="A39" s="106"/>
      <c r="B39" s="3"/>
      <c r="C39" s="3"/>
      <c r="D39" s="3"/>
      <c r="E39" s="3"/>
      <c r="F39" s="40"/>
      <c r="G39" s="19"/>
      <c r="H39" s="11"/>
    </row>
    <row r="40" spans="1:9" s="15" customFormat="1" x14ac:dyDescent="0.25">
      <c r="A40" s="24"/>
      <c r="B40" s="3"/>
      <c r="C40" s="3"/>
      <c r="D40" s="3"/>
      <c r="E40" s="3"/>
      <c r="F40" s="40"/>
      <c r="G40" s="19"/>
      <c r="H40" s="11"/>
    </row>
    <row r="41" spans="1:9" s="15" customFormat="1" x14ac:dyDescent="0.25">
      <c r="A41" s="24"/>
      <c r="B41" s="3"/>
      <c r="C41" s="3"/>
      <c r="D41" s="3"/>
      <c r="E41" s="3"/>
      <c r="F41" s="40"/>
      <c r="G41" s="19"/>
      <c r="H41" s="19"/>
    </row>
    <row r="42" spans="1:9" s="15" customFormat="1" x14ac:dyDescent="0.25">
      <c r="A42" s="24"/>
      <c r="B42" s="3"/>
      <c r="C42" s="3"/>
      <c r="D42" s="3"/>
      <c r="E42" s="3"/>
      <c r="F42" s="40"/>
      <c r="G42" s="19"/>
      <c r="H42" s="19"/>
    </row>
    <row r="43" spans="1:9" x14ac:dyDescent="0.25">
      <c r="A43" s="5"/>
      <c r="B43" s="488"/>
      <c r="C43" s="488"/>
      <c r="D43" s="488"/>
      <c r="E43" s="488"/>
      <c r="F43" s="489"/>
      <c r="G43" s="490"/>
      <c r="H43" s="491"/>
      <c r="I43" s="492"/>
    </row>
    <row r="44" spans="1:9" s="486" customFormat="1" x14ac:dyDescent="0.25">
      <c r="A44" s="483"/>
      <c r="B44" s="484"/>
      <c r="C44" s="484"/>
      <c r="D44" s="484"/>
      <c r="E44" s="484"/>
      <c r="F44" s="480"/>
      <c r="G44" s="485"/>
      <c r="H44" s="485"/>
      <c r="I44" s="492"/>
    </row>
  </sheetData>
  <customSheetViews>
    <customSheetView guid="{464A0501-6E98-4091-A922-1FDDE57B9447}" state="hidden" topLeftCell="A13">
      <selection activeCell="E26" sqref="E26"/>
      <pageMargins left="0.7" right="0.7" top="0.75" bottom="0.75" header="0.3" footer="0.3"/>
      <pageSetup orientation="portrait" r:id="rId1"/>
    </customSheetView>
    <customSheetView guid="{929DAEEF-43A7-4481-8B9F-E97DB1D94C66}" topLeftCell="A28">
      <selection activeCell="J44" sqref="J44"/>
      <pageMargins left="0.7" right="0.7" top="0.75" bottom="0.75" header="0.3" footer="0.3"/>
    </customSheetView>
    <customSheetView guid="{E5C04370-0274-4F8E-B13F-58DB6E23AC25}" showPageBreaks="1" topLeftCell="A22">
      <selection activeCell="I43" sqref="I43"/>
      <pageMargins left="0.7" right="0.7" top="0.75" bottom="0.75" header="0.3" footer="0.3"/>
    </customSheetView>
    <customSheetView guid="{E90C8A91-FF0E-4142-84C5-C6DF10E4E0A0}">
      <selection activeCell="J44" sqref="J44"/>
      <pageMargins left="0.7" right="0.7" top="0.75" bottom="0.75" header="0.3" footer="0.3"/>
    </customSheetView>
    <customSheetView guid="{2784A212-E92B-4A37-AB4F-E1392295DB76}" state="hidden">
      <selection activeCell="A3" sqref="A3:K55"/>
      <pageMargins left="0.7" right="0.7" top="0.75" bottom="0.75" header="0.3" footer="0.3"/>
    </customSheetView>
    <customSheetView guid="{59D29F14-8193-4396-8CFB-647DD8B7C994}" showPageBreaks="1" state="hidden" topLeftCell="A13">
      <selection activeCell="E26" sqref="E26"/>
      <pageMargins left="0.7" right="0.7" top="0.75" bottom="0.75" header="0.3" footer="0.3"/>
      <pageSetup orientation="portrait" r:id="rId2"/>
    </customSheetView>
  </customSheetViews>
  <pageMargins left="0.7" right="0.7" top="0.75" bottom="0.75" header="0.3" footer="0.3"/>
  <pageSetup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INVENTARIO </vt:lpstr>
      <vt:lpstr>INVENTARIO MODIFICADO 2021</vt:lpstr>
      <vt:lpstr>Armas de Fuego </vt:lpstr>
      <vt:lpstr>VEHICULOS </vt:lpstr>
      <vt:lpstr>DESCARGOS FISICOS</vt:lpstr>
      <vt:lpstr>'INVENTARIO 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tcasado</dc:creator>
  <cp:lastModifiedBy>Laura De Luna</cp:lastModifiedBy>
  <cp:lastPrinted>2023-07-17T14:57:08Z</cp:lastPrinted>
  <dcterms:created xsi:type="dcterms:W3CDTF">2014-02-18T16:11:02Z</dcterms:created>
  <dcterms:modified xsi:type="dcterms:W3CDTF">2023-07-17T15:41:01Z</dcterms:modified>
</cp:coreProperties>
</file>